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E62C9F6A-23C2-4D34-87A9-B6F54C5CEFE3}" xr6:coauthVersionLast="47" xr6:coauthVersionMax="47" xr10:uidLastSave="{00000000-0000-0000-0000-000000000000}"/>
  <bookViews>
    <workbookView xWindow="-120" yWindow="-120" windowWidth="29040" windowHeight="15720" tabRatio="735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4" i="13" l="1"/>
  <c r="G129" i="13"/>
  <c r="B129" i="13"/>
  <c r="G128" i="13"/>
  <c r="B128" i="13"/>
  <c r="G127" i="13"/>
  <c r="B127" i="13"/>
  <c r="G124" i="13"/>
  <c r="G123" i="13" s="1"/>
  <c r="B124" i="13"/>
  <c r="B123" i="13" s="1"/>
  <c r="R123" i="13"/>
  <c r="Q123" i="13"/>
  <c r="P123" i="13"/>
  <c r="O123" i="13"/>
  <c r="N123" i="13"/>
  <c r="M123" i="13"/>
  <c r="L123" i="13"/>
  <c r="K123" i="13"/>
  <c r="J123" i="13"/>
  <c r="I123" i="13"/>
  <c r="H123" i="13"/>
  <c r="F123" i="13"/>
  <c r="E123" i="13"/>
  <c r="D123" i="13"/>
  <c r="C123" i="13"/>
  <c r="T114" i="13"/>
  <c r="S114" i="13"/>
  <c r="R114" i="13"/>
  <c r="Q114" i="13"/>
  <c r="P114" i="13"/>
  <c r="O114" i="13"/>
  <c r="N114" i="13"/>
  <c r="M114" i="13"/>
  <c r="L114" i="13"/>
  <c r="K114" i="13"/>
  <c r="J114" i="13"/>
  <c r="I114" i="13"/>
  <c r="H114" i="13"/>
  <c r="G114" i="13"/>
  <c r="F114" i="13"/>
  <c r="E114" i="13"/>
  <c r="D114" i="13"/>
  <c r="C114" i="13"/>
  <c r="B114" i="13"/>
  <c r="Y108" i="13"/>
  <c r="X108" i="13"/>
  <c r="W108" i="13"/>
  <c r="V108" i="13"/>
  <c r="U108" i="13"/>
  <c r="T108" i="13"/>
  <c r="S108" i="13"/>
  <c r="R108" i="13"/>
  <c r="Y107" i="13"/>
  <c r="X107" i="13"/>
  <c r="W107" i="13"/>
  <c r="V107" i="13"/>
  <c r="U107" i="13"/>
  <c r="T107" i="13"/>
  <c r="S107" i="13"/>
  <c r="R107" i="13"/>
  <c r="Y106" i="13"/>
  <c r="X106" i="13"/>
  <c r="W106" i="13"/>
  <c r="V106" i="13"/>
  <c r="U106" i="13"/>
  <c r="T106" i="13"/>
  <c r="S106" i="13"/>
  <c r="R106" i="13"/>
  <c r="Y105" i="13"/>
  <c r="X105" i="13"/>
  <c r="W105" i="13"/>
  <c r="V105" i="13"/>
  <c r="U105" i="13"/>
  <c r="T105" i="13"/>
  <c r="S105" i="13"/>
  <c r="R105" i="13"/>
  <c r="Y104" i="13"/>
  <c r="X104" i="13"/>
  <c r="W104" i="13"/>
  <c r="V104" i="13"/>
  <c r="U104" i="13"/>
  <c r="T104" i="13"/>
  <c r="S104" i="13"/>
  <c r="R104" i="13"/>
  <c r="Y103" i="13"/>
  <c r="X103" i="13"/>
  <c r="W103" i="13"/>
  <c r="V103" i="13"/>
  <c r="U103" i="13"/>
  <c r="T103" i="13"/>
  <c r="S103" i="13"/>
  <c r="R103" i="13"/>
  <c r="Y102" i="13"/>
  <c r="X102" i="13"/>
  <c r="W102" i="13"/>
  <c r="V102" i="13"/>
  <c r="U102" i="13"/>
  <c r="T102" i="13"/>
  <c r="S102" i="13"/>
  <c r="R102" i="13"/>
  <c r="Y101" i="13"/>
  <c r="X101" i="13"/>
  <c r="W101" i="13"/>
  <c r="V101" i="13"/>
  <c r="U101" i="13"/>
  <c r="T101" i="13"/>
  <c r="S101" i="13"/>
  <c r="R101" i="13"/>
  <c r="Y100" i="13"/>
  <c r="X100" i="13"/>
  <c r="W100" i="13"/>
  <c r="V100" i="13"/>
  <c r="V98" i="13" s="1"/>
  <c r="U100" i="13"/>
  <c r="U98" i="13" s="1"/>
  <c r="T100" i="13"/>
  <c r="T98" i="13" s="1"/>
  <c r="S100" i="13"/>
  <c r="R100" i="13"/>
  <c r="Y99" i="13"/>
  <c r="Y98" i="13" s="1"/>
  <c r="X99" i="13"/>
  <c r="X98" i="13" s="1"/>
  <c r="W99" i="13"/>
  <c r="V99" i="13"/>
  <c r="U99" i="13"/>
  <c r="T99" i="13"/>
  <c r="S99" i="13"/>
  <c r="S98" i="13" s="1"/>
  <c r="R99" i="13"/>
  <c r="R98" i="13" s="1"/>
  <c r="AJ98" i="13"/>
  <c r="AI98" i="13"/>
  <c r="AH98" i="13"/>
  <c r="AG98" i="13"/>
  <c r="AF98" i="13"/>
  <c r="AE98" i="13"/>
  <c r="AD98" i="13"/>
  <c r="AC98" i="13"/>
  <c r="AB98" i="13"/>
  <c r="AA98" i="13"/>
  <c r="Z98" i="13"/>
  <c r="W98" i="13"/>
  <c r="Q98" i="13"/>
  <c r="P98" i="13"/>
  <c r="O98" i="13"/>
  <c r="N98" i="13"/>
  <c r="M98" i="13"/>
  <c r="L98" i="13"/>
  <c r="K98" i="13"/>
  <c r="J98" i="13"/>
  <c r="I98" i="13"/>
  <c r="H98" i="13"/>
  <c r="G98" i="13"/>
  <c r="F98" i="13"/>
  <c r="E98" i="13"/>
  <c r="D98" i="13"/>
  <c r="C98" i="13"/>
  <c r="B98" i="13"/>
  <c r="Y80" i="13"/>
  <c r="X80" i="13"/>
  <c r="W80" i="13"/>
  <c r="V80" i="13"/>
  <c r="U80" i="13"/>
  <c r="T80" i="13"/>
  <c r="S80" i="13"/>
  <c r="R80" i="13"/>
  <c r="Q80" i="13"/>
  <c r="P80" i="13"/>
  <c r="O80" i="13"/>
  <c r="N80" i="13"/>
  <c r="M80" i="13"/>
  <c r="L80" i="13"/>
  <c r="K80" i="13"/>
  <c r="J80" i="13"/>
  <c r="I80" i="13"/>
  <c r="H80" i="13"/>
  <c r="G80" i="13"/>
  <c r="F80" i="13"/>
  <c r="E80" i="13"/>
  <c r="D80" i="13"/>
  <c r="C80" i="13"/>
  <c r="B80" i="13"/>
  <c r="Y67" i="13"/>
  <c r="X67" i="13"/>
  <c r="W67" i="13"/>
  <c r="V67" i="13"/>
  <c r="U67" i="13"/>
  <c r="T67" i="13"/>
  <c r="S67" i="13"/>
  <c r="R67" i="13"/>
  <c r="Y66" i="13"/>
  <c r="X66" i="13"/>
  <c r="W66" i="13"/>
  <c r="V66" i="13"/>
  <c r="U66" i="13"/>
  <c r="T66" i="13"/>
  <c r="S66" i="13"/>
  <c r="R66" i="13"/>
  <c r="Y65" i="13"/>
  <c r="X65" i="13"/>
  <c r="W65" i="13"/>
  <c r="V65" i="13"/>
  <c r="U65" i="13"/>
  <c r="T65" i="13"/>
  <c r="S65" i="13"/>
  <c r="R65" i="13"/>
  <c r="Y64" i="13"/>
  <c r="X64" i="13"/>
  <c r="W64" i="13"/>
  <c r="V64" i="13"/>
  <c r="U64" i="13"/>
  <c r="T64" i="13"/>
  <c r="S64" i="13"/>
  <c r="R64" i="13"/>
  <c r="Y63" i="13"/>
  <c r="X63" i="13"/>
  <c r="W63" i="13"/>
  <c r="V63" i="13"/>
  <c r="U63" i="13"/>
  <c r="T63" i="13"/>
  <c r="S63" i="13"/>
  <c r="R63" i="13"/>
  <c r="Y62" i="13"/>
  <c r="X62" i="13"/>
  <c r="W62" i="13"/>
  <c r="V62" i="13"/>
  <c r="U62" i="13"/>
  <c r="T62" i="13"/>
  <c r="S62" i="13"/>
  <c r="R62" i="13"/>
  <c r="Y61" i="13"/>
  <c r="X61" i="13"/>
  <c r="W61" i="13"/>
  <c r="V61" i="13"/>
  <c r="U61" i="13"/>
  <c r="T61" i="13"/>
  <c r="S61" i="13"/>
  <c r="R61" i="13"/>
  <c r="Y60" i="13"/>
  <c r="X60" i="13"/>
  <c r="W60" i="13"/>
  <c r="V60" i="13"/>
  <c r="U60" i="13"/>
  <c r="T60" i="13"/>
  <c r="S60" i="13"/>
  <c r="R60" i="13"/>
  <c r="Y59" i="13"/>
  <c r="X59" i="13"/>
  <c r="W59" i="13"/>
  <c r="V59" i="13"/>
  <c r="U59" i="13"/>
  <c r="T59" i="13"/>
  <c r="S59" i="13"/>
  <c r="R59" i="13"/>
  <c r="Y58" i="13"/>
  <c r="X58" i="13"/>
  <c r="W58" i="13"/>
  <c r="V58" i="13"/>
  <c r="U58" i="13"/>
  <c r="T58" i="13"/>
  <c r="S58" i="13"/>
  <c r="R58" i="13"/>
  <c r="Y57" i="13"/>
  <c r="X57" i="13"/>
  <c r="W57" i="13"/>
  <c r="V57" i="13"/>
  <c r="U57" i="13"/>
  <c r="T57" i="13"/>
  <c r="S57" i="13"/>
  <c r="R57" i="13"/>
  <c r="Y56" i="13"/>
  <c r="X56" i="13"/>
  <c r="W56" i="13"/>
  <c r="V56" i="13"/>
  <c r="U56" i="13"/>
  <c r="T56" i="13"/>
  <c r="S56" i="13"/>
  <c r="R56" i="13"/>
  <c r="Y55" i="13"/>
  <c r="X55" i="13"/>
  <c r="W55" i="13"/>
  <c r="V55" i="13"/>
  <c r="U55" i="13"/>
  <c r="T55" i="13"/>
  <c r="S55" i="13"/>
  <c r="R55" i="13"/>
  <c r="Y54" i="13"/>
  <c r="X54" i="13"/>
  <c r="W54" i="13"/>
  <c r="V54" i="13"/>
  <c r="U54" i="13"/>
  <c r="T54" i="13"/>
  <c r="S54" i="13"/>
  <c r="R54" i="13"/>
  <c r="Y53" i="13"/>
  <c r="X53" i="13"/>
  <c r="W53" i="13"/>
  <c r="V53" i="13"/>
  <c r="U53" i="13"/>
  <c r="T53" i="13"/>
  <c r="S53" i="13"/>
  <c r="R53" i="13"/>
  <c r="Y52" i="13"/>
  <c r="X52" i="13"/>
  <c r="W52" i="13"/>
  <c r="V52" i="13"/>
  <c r="U52" i="13"/>
  <c r="T52" i="13"/>
  <c r="S52" i="13"/>
  <c r="R52" i="13"/>
  <c r="Y51" i="13"/>
  <c r="X51" i="13"/>
  <c r="W51" i="13"/>
  <c r="V51" i="13"/>
  <c r="U51" i="13"/>
  <c r="T51" i="13"/>
  <c r="S51" i="13"/>
  <c r="R51" i="13"/>
  <c r="Y50" i="13"/>
  <c r="X50" i="13"/>
  <c r="W50" i="13"/>
  <c r="V50" i="13"/>
  <c r="U50" i="13"/>
  <c r="T50" i="13"/>
  <c r="S50" i="13"/>
  <c r="R50" i="13"/>
  <c r="Y49" i="13"/>
  <c r="X49" i="13"/>
  <c r="W49" i="13"/>
  <c r="V49" i="13"/>
  <c r="U49" i="13"/>
  <c r="T49" i="13"/>
  <c r="S49" i="13"/>
  <c r="R49" i="13"/>
  <c r="Y48" i="13"/>
  <c r="X48" i="13"/>
  <c r="W48" i="13"/>
  <c r="V48" i="13"/>
  <c r="U48" i="13"/>
  <c r="T48" i="13"/>
  <c r="S48" i="13"/>
  <c r="R48" i="13"/>
  <c r="Y47" i="13"/>
  <c r="X47" i="13"/>
  <c r="W47" i="13"/>
  <c r="V47" i="13"/>
  <c r="U47" i="13"/>
  <c r="T47" i="13"/>
  <c r="S47" i="13"/>
  <c r="R47" i="13"/>
  <c r="Y46" i="13"/>
  <c r="X46" i="13"/>
  <c r="W46" i="13"/>
  <c r="V46" i="13"/>
  <c r="U46" i="13"/>
  <c r="T46" i="13"/>
  <c r="S46" i="13"/>
  <c r="R46" i="13"/>
  <c r="Y45" i="13"/>
  <c r="X45" i="13"/>
  <c r="W45" i="13"/>
  <c r="V45" i="13"/>
  <c r="U45" i="13"/>
  <c r="T45" i="13"/>
  <c r="S45" i="13"/>
  <c r="R45" i="13"/>
  <c r="Y44" i="13"/>
  <c r="X44" i="13"/>
  <c r="W44" i="13"/>
  <c r="V44" i="13"/>
  <c r="U44" i="13"/>
  <c r="T44" i="13"/>
  <c r="S44" i="13"/>
  <c r="R44" i="13"/>
  <c r="Y43" i="13"/>
  <c r="X43" i="13"/>
  <c r="W43" i="13"/>
  <c r="V43" i="13"/>
  <c r="U43" i="13"/>
  <c r="T43" i="13"/>
  <c r="S43" i="13"/>
  <c r="R43" i="13"/>
  <c r="Y42" i="13"/>
  <c r="X42" i="13"/>
  <c r="W42" i="13"/>
  <c r="V42" i="13"/>
  <c r="U42" i="13"/>
  <c r="T42" i="13"/>
  <c r="S42" i="13"/>
  <c r="R42" i="13"/>
  <c r="Y41" i="13"/>
  <c r="X41" i="13"/>
  <c r="W41" i="13"/>
  <c r="V41" i="13"/>
  <c r="U41" i="13"/>
  <c r="T41" i="13"/>
  <c r="S41" i="13"/>
  <c r="R41" i="13"/>
  <c r="Y40" i="13"/>
  <c r="X40" i="13"/>
  <c r="W40" i="13"/>
  <c r="V40" i="13"/>
  <c r="U40" i="13"/>
  <c r="T40" i="13"/>
  <c r="S40" i="13"/>
  <c r="R40" i="13"/>
  <c r="Y39" i="13"/>
  <c r="X39" i="13"/>
  <c r="W39" i="13"/>
  <c r="V39" i="13"/>
  <c r="U39" i="13"/>
  <c r="T39" i="13"/>
  <c r="S39" i="13"/>
  <c r="R39" i="13"/>
  <c r="Y38" i="13"/>
  <c r="X38" i="13"/>
  <c r="W38" i="13"/>
  <c r="V38" i="13"/>
  <c r="U38" i="13"/>
  <c r="T38" i="13"/>
  <c r="S38" i="13"/>
  <c r="R38" i="13"/>
  <c r="Y37" i="13"/>
  <c r="X37" i="13"/>
  <c r="W37" i="13"/>
  <c r="V37" i="13"/>
  <c r="U37" i="13"/>
  <c r="T37" i="13"/>
  <c r="S37" i="13"/>
  <c r="R37" i="13"/>
  <c r="Y36" i="13"/>
  <c r="X36" i="13"/>
  <c r="W36" i="13"/>
  <c r="V36" i="13"/>
  <c r="U36" i="13"/>
  <c r="T36" i="13"/>
  <c r="S36" i="13"/>
  <c r="R36" i="13"/>
  <c r="Y35" i="13"/>
  <c r="X35" i="13"/>
  <c r="W35" i="13"/>
  <c r="V35" i="13"/>
  <c r="U35" i="13"/>
  <c r="T35" i="13"/>
  <c r="S35" i="13"/>
  <c r="R35" i="13"/>
  <c r="Y34" i="13"/>
  <c r="X34" i="13"/>
  <c r="W34" i="13"/>
  <c r="V34" i="13"/>
  <c r="U34" i="13"/>
  <c r="T34" i="13"/>
  <c r="S34" i="13"/>
  <c r="R34" i="13"/>
  <c r="Y33" i="13"/>
  <c r="X33" i="13"/>
  <c r="W33" i="13"/>
  <c r="V33" i="13"/>
  <c r="U33" i="13"/>
  <c r="T33" i="13"/>
  <c r="S33" i="13"/>
  <c r="R33" i="13"/>
  <c r="Y32" i="13"/>
  <c r="X32" i="13"/>
  <c r="W32" i="13"/>
  <c r="V32" i="13"/>
  <c r="U32" i="13"/>
  <c r="T32" i="13"/>
  <c r="S32" i="13"/>
  <c r="R32" i="13"/>
  <c r="Y31" i="13"/>
  <c r="X31" i="13"/>
  <c r="W31" i="13"/>
  <c r="V31" i="13"/>
  <c r="U31" i="13"/>
  <c r="T31" i="13"/>
  <c r="S31" i="13"/>
  <c r="R31" i="13"/>
  <c r="Y30" i="13"/>
  <c r="X30" i="13"/>
  <c r="W30" i="13"/>
  <c r="V30" i="13"/>
  <c r="U30" i="13"/>
  <c r="T30" i="13"/>
  <c r="S30" i="13"/>
  <c r="R30" i="13"/>
  <c r="Y29" i="13"/>
  <c r="X29" i="13"/>
  <c r="W29" i="13"/>
  <c r="V29" i="13"/>
  <c r="U29" i="13"/>
  <c r="T29" i="13"/>
  <c r="S29" i="13"/>
  <c r="R29" i="13"/>
  <c r="Y28" i="13"/>
  <c r="X28" i="13"/>
  <c r="W28" i="13"/>
  <c r="V28" i="13"/>
  <c r="U28" i="13"/>
  <c r="T28" i="13"/>
  <c r="S28" i="13"/>
  <c r="R28" i="13"/>
  <c r="Y27" i="13"/>
  <c r="X27" i="13"/>
  <c r="W27" i="13"/>
  <c r="V27" i="13"/>
  <c r="U27" i="13"/>
  <c r="T27" i="13"/>
  <c r="S27" i="13"/>
  <c r="R27" i="13"/>
  <c r="Y26" i="13"/>
  <c r="X26" i="13"/>
  <c r="W26" i="13"/>
  <c r="V26" i="13"/>
  <c r="U26" i="13"/>
  <c r="T26" i="13"/>
  <c r="S26" i="13"/>
  <c r="R26" i="13"/>
  <c r="Y25" i="13"/>
  <c r="X25" i="13"/>
  <c r="W25" i="13"/>
  <c r="V25" i="13"/>
  <c r="U25" i="13"/>
  <c r="T25" i="13"/>
  <c r="S25" i="13"/>
  <c r="R25" i="13"/>
  <c r="Y24" i="13"/>
  <c r="X24" i="13"/>
  <c r="W24" i="13"/>
  <c r="V24" i="13"/>
  <c r="U24" i="13"/>
  <c r="T24" i="13"/>
  <c r="S24" i="13"/>
  <c r="R24" i="13"/>
  <c r="Y23" i="13"/>
  <c r="X23" i="13"/>
  <c r="W23" i="13"/>
  <c r="V23" i="13"/>
  <c r="U23" i="13"/>
  <c r="T23" i="13"/>
  <c r="S23" i="13"/>
  <c r="R23" i="13"/>
  <c r="Y22" i="13"/>
  <c r="X22" i="13"/>
  <c r="W22" i="13"/>
  <c r="V22" i="13"/>
  <c r="U22" i="13"/>
  <c r="T22" i="13"/>
  <c r="S22" i="13"/>
  <c r="R22" i="13"/>
  <c r="Y21" i="13"/>
  <c r="X21" i="13"/>
  <c r="W21" i="13"/>
  <c r="V21" i="13"/>
  <c r="U21" i="13"/>
  <c r="T21" i="13"/>
  <c r="S21" i="13"/>
  <c r="R21" i="13"/>
  <c r="Y20" i="13"/>
  <c r="X20" i="13"/>
  <c r="W20" i="13"/>
  <c r="V20" i="13"/>
  <c r="U20" i="13"/>
  <c r="T20" i="13"/>
  <c r="S20" i="13"/>
  <c r="R20" i="13"/>
  <c r="Y19" i="13"/>
  <c r="X19" i="13"/>
  <c r="W19" i="13"/>
  <c r="V19" i="13"/>
  <c r="U19" i="13"/>
  <c r="T19" i="13"/>
  <c r="S19" i="13"/>
  <c r="R19" i="13"/>
  <c r="Y18" i="13"/>
  <c r="X18" i="13"/>
  <c r="W18" i="13"/>
  <c r="V18" i="13"/>
  <c r="U18" i="13"/>
  <c r="T18" i="13"/>
  <c r="S18" i="13"/>
  <c r="R18" i="13"/>
  <c r="Y17" i="13"/>
  <c r="X17" i="13"/>
  <c r="W17" i="13"/>
  <c r="V17" i="13"/>
  <c r="U17" i="13"/>
  <c r="T17" i="13"/>
  <c r="S17" i="13"/>
  <c r="R17" i="13"/>
  <c r="Y16" i="13"/>
  <c r="X16" i="13"/>
  <c r="W16" i="13"/>
  <c r="V16" i="13"/>
  <c r="U16" i="13"/>
  <c r="T16" i="13"/>
  <c r="S16" i="13"/>
  <c r="R16" i="13"/>
  <c r="Y15" i="13"/>
  <c r="X15" i="13"/>
  <c r="W15" i="13"/>
  <c r="V15" i="13"/>
  <c r="U15" i="13"/>
  <c r="T15" i="13"/>
  <c r="S15" i="13"/>
  <c r="R15" i="13"/>
  <c r="Y14" i="13"/>
  <c r="X14" i="13"/>
  <c r="W14" i="13"/>
  <c r="V14" i="13"/>
  <c r="V12" i="13" s="1"/>
  <c r="U14" i="13"/>
  <c r="U12" i="13" s="1"/>
  <c r="T14" i="13"/>
  <c r="T12" i="13" s="1"/>
  <c r="S14" i="13"/>
  <c r="S12" i="13" s="1"/>
  <c r="R14" i="13"/>
  <c r="R12" i="13" s="1"/>
  <c r="Y13" i="13"/>
  <c r="Y12" i="13" s="1"/>
  <c r="X13" i="13"/>
  <c r="X12" i="13" s="1"/>
  <c r="W13" i="13"/>
  <c r="W12" i="13" s="1"/>
  <c r="V13" i="13"/>
  <c r="U13" i="13"/>
  <c r="T13" i="13"/>
  <c r="S13" i="13"/>
  <c r="R13" i="13"/>
  <c r="AU12" i="13"/>
  <c r="AT12" i="13"/>
  <c r="AS12" i="13"/>
  <c r="AR12" i="13"/>
  <c r="AQ12" i="13"/>
  <c r="AP12" i="13"/>
  <c r="AO12" i="13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5" i="13"/>
  <c r="A4" i="13"/>
  <c r="A3" i="13"/>
  <c r="A2" i="13"/>
  <c r="B174" i="12"/>
  <c r="G129" i="12"/>
  <c r="B129" i="12"/>
  <c r="G128" i="12"/>
  <c r="B128" i="12"/>
  <c r="G127" i="12"/>
  <c r="B127" i="12"/>
  <c r="B123" i="12" s="1"/>
  <c r="G124" i="12"/>
  <c r="G123" i="12" s="1"/>
  <c r="B124" i="12"/>
  <c r="R123" i="12"/>
  <c r="Q123" i="12"/>
  <c r="P123" i="12"/>
  <c r="O123" i="12"/>
  <c r="N123" i="12"/>
  <c r="M123" i="12"/>
  <c r="L123" i="12"/>
  <c r="K123" i="12"/>
  <c r="J123" i="12"/>
  <c r="I123" i="12"/>
  <c r="H123" i="12"/>
  <c r="F123" i="12"/>
  <c r="E123" i="12"/>
  <c r="D123" i="12"/>
  <c r="C123" i="12"/>
  <c r="T114" i="12"/>
  <c r="S114" i="12"/>
  <c r="R114" i="12"/>
  <c r="Q114" i="12"/>
  <c r="P114" i="12"/>
  <c r="O114" i="12"/>
  <c r="N114" i="12"/>
  <c r="M114" i="12"/>
  <c r="L114" i="12"/>
  <c r="K114" i="12"/>
  <c r="J114" i="12"/>
  <c r="I114" i="12"/>
  <c r="H114" i="12"/>
  <c r="G114" i="12"/>
  <c r="F114" i="12"/>
  <c r="E114" i="12"/>
  <c r="D114" i="12"/>
  <c r="C114" i="12"/>
  <c r="B114" i="12"/>
  <c r="Y108" i="12"/>
  <c r="X108" i="12"/>
  <c r="W108" i="12"/>
  <c r="V108" i="12"/>
  <c r="U108" i="12"/>
  <c r="T108" i="12"/>
  <c r="S108" i="12"/>
  <c r="R108" i="12"/>
  <c r="Y107" i="12"/>
  <c r="X107" i="12"/>
  <c r="W107" i="12"/>
  <c r="V107" i="12"/>
  <c r="U107" i="12"/>
  <c r="T107" i="12"/>
  <c r="S107" i="12"/>
  <c r="R107" i="12"/>
  <c r="Y106" i="12"/>
  <c r="X106" i="12"/>
  <c r="W106" i="12"/>
  <c r="V106" i="12"/>
  <c r="U106" i="12"/>
  <c r="T106" i="12"/>
  <c r="S106" i="12"/>
  <c r="R106" i="12"/>
  <c r="Y105" i="12"/>
  <c r="X105" i="12"/>
  <c r="W105" i="12"/>
  <c r="V105" i="12"/>
  <c r="U105" i="12"/>
  <c r="T105" i="12"/>
  <c r="S105" i="12"/>
  <c r="R105" i="12"/>
  <c r="Y104" i="12"/>
  <c r="X104" i="12"/>
  <c r="W104" i="12"/>
  <c r="V104" i="12"/>
  <c r="U104" i="12"/>
  <c r="T104" i="12"/>
  <c r="S104" i="12"/>
  <c r="R104" i="12"/>
  <c r="Y103" i="12"/>
  <c r="X103" i="12"/>
  <c r="W103" i="12"/>
  <c r="V103" i="12"/>
  <c r="U103" i="12"/>
  <c r="T103" i="12"/>
  <c r="S103" i="12"/>
  <c r="R103" i="12"/>
  <c r="Y102" i="12"/>
  <c r="X102" i="12"/>
  <c r="W102" i="12"/>
  <c r="V102" i="12"/>
  <c r="U102" i="12"/>
  <c r="T102" i="12"/>
  <c r="S102" i="12"/>
  <c r="R102" i="12"/>
  <c r="Y101" i="12"/>
  <c r="X101" i="12"/>
  <c r="W101" i="12"/>
  <c r="V101" i="12"/>
  <c r="U101" i="12"/>
  <c r="T101" i="12"/>
  <c r="S101" i="12"/>
  <c r="R101" i="12"/>
  <c r="Y100" i="12"/>
  <c r="X100" i="12"/>
  <c r="W100" i="12"/>
  <c r="V100" i="12"/>
  <c r="U100" i="12"/>
  <c r="T100" i="12"/>
  <c r="S100" i="12"/>
  <c r="R100" i="12"/>
  <c r="Y99" i="12"/>
  <c r="Y98" i="12" s="1"/>
  <c r="X99" i="12"/>
  <c r="X98" i="12" s="1"/>
  <c r="W99" i="12"/>
  <c r="V99" i="12"/>
  <c r="V98" i="12" s="1"/>
  <c r="U99" i="12"/>
  <c r="U98" i="12" s="1"/>
  <c r="T99" i="12"/>
  <c r="T98" i="12" s="1"/>
  <c r="S99" i="12"/>
  <c r="S98" i="12" s="1"/>
  <c r="R99" i="12"/>
  <c r="R98" i="12" s="1"/>
  <c r="AJ98" i="12"/>
  <c r="AI98" i="12"/>
  <c r="AH98" i="12"/>
  <c r="AG98" i="12"/>
  <c r="AF98" i="12"/>
  <c r="AE98" i="12"/>
  <c r="AD98" i="12"/>
  <c r="AC98" i="12"/>
  <c r="AB98" i="12"/>
  <c r="AA98" i="12"/>
  <c r="Z98" i="12"/>
  <c r="W98" i="12"/>
  <c r="Q98" i="12"/>
  <c r="P98" i="12"/>
  <c r="O98" i="12"/>
  <c r="N98" i="12"/>
  <c r="M98" i="12"/>
  <c r="L98" i="12"/>
  <c r="K98" i="12"/>
  <c r="J98" i="12"/>
  <c r="I98" i="12"/>
  <c r="H98" i="12"/>
  <c r="G98" i="12"/>
  <c r="F98" i="12"/>
  <c r="E98" i="12"/>
  <c r="D98" i="12"/>
  <c r="C98" i="12"/>
  <c r="B98" i="12"/>
  <c r="Y80" i="12"/>
  <c r="X80" i="12"/>
  <c r="W80" i="12"/>
  <c r="V80" i="12"/>
  <c r="U80" i="12"/>
  <c r="T80" i="12"/>
  <c r="S80" i="12"/>
  <c r="R80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B80" i="12"/>
  <c r="Y67" i="12"/>
  <c r="X67" i="12"/>
  <c r="W67" i="12"/>
  <c r="V67" i="12"/>
  <c r="U67" i="12"/>
  <c r="T67" i="12"/>
  <c r="S67" i="12"/>
  <c r="R67" i="12"/>
  <c r="Y66" i="12"/>
  <c r="X66" i="12"/>
  <c r="W66" i="12"/>
  <c r="V66" i="12"/>
  <c r="U66" i="12"/>
  <c r="T66" i="12"/>
  <c r="S66" i="12"/>
  <c r="R66" i="12"/>
  <c r="Y65" i="12"/>
  <c r="X65" i="12"/>
  <c r="W65" i="12"/>
  <c r="V65" i="12"/>
  <c r="U65" i="12"/>
  <c r="T65" i="12"/>
  <c r="S65" i="12"/>
  <c r="R65" i="12"/>
  <c r="Y64" i="12"/>
  <c r="X64" i="12"/>
  <c r="W64" i="12"/>
  <c r="V64" i="12"/>
  <c r="U64" i="12"/>
  <c r="T64" i="12"/>
  <c r="S64" i="12"/>
  <c r="R64" i="12"/>
  <c r="Y63" i="12"/>
  <c r="X63" i="12"/>
  <c r="W63" i="12"/>
  <c r="V63" i="12"/>
  <c r="U63" i="12"/>
  <c r="T63" i="12"/>
  <c r="S63" i="12"/>
  <c r="R63" i="12"/>
  <c r="Y62" i="12"/>
  <c r="X62" i="12"/>
  <c r="W62" i="12"/>
  <c r="V62" i="12"/>
  <c r="U62" i="12"/>
  <c r="T62" i="12"/>
  <c r="S62" i="12"/>
  <c r="R62" i="12"/>
  <c r="Y61" i="12"/>
  <c r="X61" i="12"/>
  <c r="W61" i="12"/>
  <c r="V61" i="12"/>
  <c r="U61" i="12"/>
  <c r="T61" i="12"/>
  <c r="S61" i="12"/>
  <c r="R61" i="12"/>
  <c r="Y60" i="12"/>
  <c r="X60" i="12"/>
  <c r="W60" i="12"/>
  <c r="V60" i="12"/>
  <c r="U60" i="12"/>
  <c r="T60" i="12"/>
  <c r="S60" i="12"/>
  <c r="R60" i="12"/>
  <c r="Y59" i="12"/>
  <c r="X59" i="12"/>
  <c r="W59" i="12"/>
  <c r="V59" i="12"/>
  <c r="U59" i="12"/>
  <c r="T59" i="12"/>
  <c r="S59" i="12"/>
  <c r="R59" i="12"/>
  <c r="Y58" i="12"/>
  <c r="X58" i="12"/>
  <c r="W58" i="12"/>
  <c r="V58" i="12"/>
  <c r="U58" i="12"/>
  <c r="T58" i="12"/>
  <c r="S58" i="12"/>
  <c r="R58" i="12"/>
  <c r="Y57" i="12"/>
  <c r="X57" i="12"/>
  <c r="W57" i="12"/>
  <c r="V57" i="12"/>
  <c r="U57" i="12"/>
  <c r="T57" i="12"/>
  <c r="S57" i="12"/>
  <c r="R57" i="12"/>
  <c r="Y56" i="12"/>
  <c r="X56" i="12"/>
  <c r="W56" i="12"/>
  <c r="V56" i="12"/>
  <c r="U56" i="12"/>
  <c r="T56" i="12"/>
  <c r="S56" i="12"/>
  <c r="R56" i="12"/>
  <c r="Y55" i="12"/>
  <c r="X55" i="12"/>
  <c r="W55" i="12"/>
  <c r="V55" i="12"/>
  <c r="U55" i="12"/>
  <c r="T55" i="12"/>
  <c r="S55" i="12"/>
  <c r="R55" i="12"/>
  <c r="Y54" i="12"/>
  <c r="X54" i="12"/>
  <c r="W54" i="12"/>
  <c r="V54" i="12"/>
  <c r="U54" i="12"/>
  <c r="T54" i="12"/>
  <c r="S54" i="12"/>
  <c r="R54" i="12"/>
  <c r="Y53" i="12"/>
  <c r="X53" i="12"/>
  <c r="W53" i="12"/>
  <c r="V53" i="12"/>
  <c r="U53" i="12"/>
  <c r="T53" i="12"/>
  <c r="S53" i="12"/>
  <c r="R53" i="12"/>
  <c r="Y52" i="12"/>
  <c r="X52" i="12"/>
  <c r="W52" i="12"/>
  <c r="V52" i="12"/>
  <c r="U52" i="12"/>
  <c r="T52" i="12"/>
  <c r="S52" i="12"/>
  <c r="R52" i="12"/>
  <c r="Y51" i="12"/>
  <c r="X51" i="12"/>
  <c r="W51" i="12"/>
  <c r="V51" i="12"/>
  <c r="U51" i="12"/>
  <c r="T51" i="12"/>
  <c r="S51" i="12"/>
  <c r="R51" i="12"/>
  <c r="Y50" i="12"/>
  <c r="X50" i="12"/>
  <c r="W50" i="12"/>
  <c r="V50" i="12"/>
  <c r="U50" i="12"/>
  <c r="T50" i="12"/>
  <c r="S50" i="12"/>
  <c r="R50" i="12"/>
  <c r="Y49" i="12"/>
  <c r="X49" i="12"/>
  <c r="W49" i="12"/>
  <c r="V49" i="12"/>
  <c r="U49" i="12"/>
  <c r="T49" i="12"/>
  <c r="S49" i="12"/>
  <c r="R49" i="12"/>
  <c r="Y48" i="12"/>
  <c r="X48" i="12"/>
  <c r="W48" i="12"/>
  <c r="V48" i="12"/>
  <c r="U48" i="12"/>
  <c r="T48" i="12"/>
  <c r="S48" i="12"/>
  <c r="R48" i="12"/>
  <c r="Y47" i="12"/>
  <c r="X47" i="12"/>
  <c r="W47" i="12"/>
  <c r="V47" i="12"/>
  <c r="U47" i="12"/>
  <c r="T47" i="12"/>
  <c r="S47" i="12"/>
  <c r="R47" i="12"/>
  <c r="Y46" i="12"/>
  <c r="X46" i="12"/>
  <c r="W46" i="12"/>
  <c r="V46" i="12"/>
  <c r="U46" i="12"/>
  <c r="T46" i="12"/>
  <c r="S46" i="12"/>
  <c r="R46" i="12"/>
  <c r="Y45" i="12"/>
  <c r="X45" i="12"/>
  <c r="W45" i="12"/>
  <c r="V45" i="12"/>
  <c r="U45" i="12"/>
  <c r="T45" i="12"/>
  <c r="S45" i="12"/>
  <c r="R45" i="12"/>
  <c r="Y44" i="12"/>
  <c r="X44" i="12"/>
  <c r="W44" i="12"/>
  <c r="V44" i="12"/>
  <c r="U44" i="12"/>
  <c r="T44" i="12"/>
  <c r="S44" i="12"/>
  <c r="R44" i="12"/>
  <c r="Y43" i="12"/>
  <c r="X43" i="12"/>
  <c r="W43" i="12"/>
  <c r="V43" i="12"/>
  <c r="U43" i="12"/>
  <c r="T43" i="12"/>
  <c r="S43" i="12"/>
  <c r="R43" i="12"/>
  <c r="Y42" i="12"/>
  <c r="X42" i="12"/>
  <c r="W42" i="12"/>
  <c r="V42" i="12"/>
  <c r="U42" i="12"/>
  <c r="T42" i="12"/>
  <c r="S42" i="12"/>
  <c r="R42" i="12"/>
  <c r="Y41" i="12"/>
  <c r="X41" i="12"/>
  <c r="W41" i="12"/>
  <c r="V41" i="12"/>
  <c r="U41" i="12"/>
  <c r="T41" i="12"/>
  <c r="S41" i="12"/>
  <c r="R41" i="12"/>
  <c r="Y40" i="12"/>
  <c r="X40" i="12"/>
  <c r="W40" i="12"/>
  <c r="V40" i="12"/>
  <c r="U40" i="12"/>
  <c r="T40" i="12"/>
  <c r="S40" i="12"/>
  <c r="R40" i="12"/>
  <c r="Y39" i="12"/>
  <c r="X39" i="12"/>
  <c r="W39" i="12"/>
  <c r="V39" i="12"/>
  <c r="U39" i="12"/>
  <c r="T39" i="12"/>
  <c r="S39" i="12"/>
  <c r="R39" i="12"/>
  <c r="Y38" i="12"/>
  <c r="X38" i="12"/>
  <c r="W38" i="12"/>
  <c r="V38" i="12"/>
  <c r="U38" i="12"/>
  <c r="T38" i="12"/>
  <c r="S38" i="12"/>
  <c r="R38" i="12"/>
  <c r="Y37" i="12"/>
  <c r="X37" i="12"/>
  <c r="W37" i="12"/>
  <c r="V37" i="12"/>
  <c r="U37" i="12"/>
  <c r="T37" i="12"/>
  <c r="S37" i="12"/>
  <c r="R37" i="12"/>
  <c r="Y36" i="12"/>
  <c r="X36" i="12"/>
  <c r="W36" i="12"/>
  <c r="V36" i="12"/>
  <c r="U36" i="12"/>
  <c r="T36" i="12"/>
  <c r="S36" i="12"/>
  <c r="R36" i="12"/>
  <c r="Y35" i="12"/>
  <c r="X35" i="12"/>
  <c r="W35" i="12"/>
  <c r="V35" i="12"/>
  <c r="U35" i="12"/>
  <c r="T35" i="12"/>
  <c r="S35" i="12"/>
  <c r="R35" i="12"/>
  <c r="Y34" i="12"/>
  <c r="X34" i="12"/>
  <c r="W34" i="12"/>
  <c r="V34" i="12"/>
  <c r="U34" i="12"/>
  <c r="T34" i="12"/>
  <c r="S34" i="12"/>
  <c r="R34" i="12"/>
  <c r="Y33" i="12"/>
  <c r="X33" i="12"/>
  <c r="W33" i="12"/>
  <c r="V33" i="12"/>
  <c r="U33" i="12"/>
  <c r="T33" i="12"/>
  <c r="S33" i="12"/>
  <c r="R33" i="12"/>
  <c r="Y32" i="12"/>
  <c r="X32" i="12"/>
  <c r="W32" i="12"/>
  <c r="V32" i="12"/>
  <c r="U32" i="12"/>
  <c r="T32" i="12"/>
  <c r="S32" i="12"/>
  <c r="R32" i="12"/>
  <c r="Y31" i="12"/>
  <c r="X31" i="12"/>
  <c r="W31" i="12"/>
  <c r="V31" i="12"/>
  <c r="U31" i="12"/>
  <c r="T31" i="12"/>
  <c r="S31" i="12"/>
  <c r="R31" i="12"/>
  <c r="Y30" i="12"/>
  <c r="X30" i="12"/>
  <c r="W30" i="12"/>
  <c r="V30" i="12"/>
  <c r="U30" i="12"/>
  <c r="T30" i="12"/>
  <c r="S30" i="12"/>
  <c r="R30" i="12"/>
  <c r="Y29" i="12"/>
  <c r="X29" i="12"/>
  <c r="W29" i="12"/>
  <c r="V29" i="12"/>
  <c r="U29" i="12"/>
  <c r="T29" i="12"/>
  <c r="S29" i="12"/>
  <c r="R29" i="12"/>
  <c r="Y28" i="12"/>
  <c r="X28" i="12"/>
  <c r="W28" i="12"/>
  <c r="V28" i="12"/>
  <c r="U28" i="12"/>
  <c r="T28" i="12"/>
  <c r="S28" i="12"/>
  <c r="R28" i="12"/>
  <c r="Y27" i="12"/>
  <c r="X27" i="12"/>
  <c r="W27" i="12"/>
  <c r="V27" i="12"/>
  <c r="U27" i="12"/>
  <c r="T27" i="12"/>
  <c r="S27" i="12"/>
  <c r="R27" i="12"/>
  <c r="Y26" i="12"/>
  <c r="X26" i="12"/>
  <c r="W26" i="12"/>
  <c r="V26" i="12"/>
  <c r="U26" i="12"/>
  <c r="T26" i="12"/>
  <c r="S26" i="12"/>
  <c r="R26" i="12"/>
  <c r="Y25" i="12"/>
  <c r="X25" i="12"/>
  <c r="W25" i="12"/>
  <c r="V25" i="12"/>
  <c r="U25" i="12"/>
  <c r="T25" i="12"/>
  <c r="S25" i="12"/>
  <c r="R25" i="12"/>
  <c r="Y24" i="12"/>
  <c r="X24" i="12"/>
  <c r="W24" i="12"/>
  <c r="V24" i="12"/>
  <c r="U24" i="12"/>
  <c r="T24" i="12"/>
  <c r="S24" i="12"/>
  <c r="R24" i="12"/>
  <c r="Y23" i="12"/>
  <c r="X23" i="12"/>
  <c r="W23" i="12"/>
  <c r="V23" i="12"/>
  <c r="U23" i="12"/>
  <c r="T23" i="12"/>
  <c r="S23" i="12"/>
  <c r="R23" i="12"/>
  <c r="Y22" i="12"/>
  <c r="X22" i="12"/>
  <c r="W22" i="12"/>
  <c r="V22" i="12"/>
  <c r="U22" i="12"/>
  <c r="T22" i="12"/>
  <c r="S22" i="12"/>
  <c r="R22" i="12"/>
  <c r="Y21" i="12"/>
  <c r="X21" i="12"/>
  <c r="W21" i="12"/>
  <c r="V21" i="12"/>
  <c r="U21" i="12"/>
  <c r="T21" i="12"/>
  <c r="S21" i="12"/>
  <c r="R21" i="12"/>
  <c r="Y20" i="12"/>
  <c r="X20" i="12"/>
  <c r="W20" i="12"/>
  <c r="V20" i="12"/>
  <c r="U20" i="12"/>
  <c r="T20" i="12"/>
  <c r="S20" i="12"/>
  <c r="R20" i="12"/>
  <c r="Y19" i="12"/>
  <c r="X19" i="12"/>
  <c r="W19" i="12"/>
  <c r="V19" i="12"/>
  <c r="U19" i="12"/>
  <c r="T19" i="12"/>
  <c r="S19" i="12"/>
  <c r="R19" i="12"/>
  <c r="Y18" i="12"/>
  <c r="X18" i="12"/>
  <c r="W18" i="12"/>
  <c r="V18" i="12"/>
  <c r="U18" i="12"/>
  <c r="T18" i="12"/>
  <c r="S18" i="12"/>
  <c r="R18" i="12"/>
  <c r="Y17" i="12"/>
  <c r="X17" i="12"/>
  <c r="W17" i="12"/>
  <c r="V17" i="12"/>
  <c r="U17" i="12"/>
  <c r="T17" i="12"/>
  <c r="S17" i="12"/>
  <c r="R17" i="12"/>
  <c r="Y16" i="12"/>
  <c r="X16" i="12"/>
  <c r="W16" i="12"/>
  <c r="V16" i="12"/>
  <c r="U16" i="12"/>
  <c r="T16" i="12"/>
  <c r="S16" i="12"/>
  <c r="R16" i="12"/>
  <c r="Y15" i="12"/>
  <c r="X15" i="12"/>
  <c r="W15" i="12"/>
  <c r="V15" i="12"/>
  <c r="U15" i="12"/>
  <c r="T15" i="12"/>
  <c r="S15" i="12"/>
  <c r="R15" i="12"/>
  <c r="Y14" i="12"/>
  <c r="X14" i="12"/>
  <c r="W14" i="12"/>
  <c r="V14" i="12"/>
  <c r="U14" i="12"/>
  <c r="T14" i="12"/>
  <c r="S14" i="12"/>
  <c r="R14" i="12"/>
  <c r="Y13" i="12"/>
  <c r="Y12" i="12" s="1"/>
  <c r="X13" i="12"/>
  <c r="X12" i="12" s="1"/>
  <c r="W13" i="12"/>
  <c r="W12" i="12" s="1"/>
  <c r="V13" i="12"/>
  <c r="V12" i="12" s="1"/>
  <c r="U13" i="12"/>
  <c r="U12" i="12" s="1"/>
  <c r="T13" i="12"/>
  <c r="T12" i="12" s="1"/>
  <c r="S13" i="12"/>
  <c r="S12" i="12" s="1"/>
  <c r="R13" i="12"/>
  <c r="R12" i="12" s="1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5" i="12"/>
  <c r="A4" i="12"/>
  <c r="A3" i="12"/>
  <c r="A2" i="12"/>
  <c r="B174" i="11"/>
  <c r="G129" i="11"/>
  <c r="B129" i="11"/>
  <c r="G128" i="11"/>
  <c r="B128" i="11"/>
  <c r="G127" i="11"/>
  <c r="B127" i="11"/>
  <c r="G124" i="11"/>
  <c r="G123" i="11" s="1"/>
  <c r="B124" i="11"/>
  <c r="B123" i="11" s="1"/>
  <c r="R123" i="11"/>
  <c r="Q123" i="11"/>
  <c r="P123" i="11"/>
  <c r="O123" i="11"/>
  <c r="N123" i="11"/>
  <c r="M123" i="11"/>
  <c r="L123" i="11"/>
  <c r="K123" i="11"/>
  <c r="J123" i="11"/>
  <c r="I123" i="11"/>
  <c r="H123" i="11"/>
  <c r="F123" i="11"/>
  <c r="E123" i="11"/>
  <c r="D123" i="11"/>
  <c r="C123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C114" i="11"/>
  <c r="B114" i="11"/>
  <c r="Y108" i="11"/>
  <c r="X108" i="11"/>
  <c r="W108" i="11"/>
  <c r="V108" i="11"/>
  <c r="U108" i="11"/>
  <c r="T108" i="11"/>
  <c r="S108" i="11"/>
  <c r="R108" i="11"/>
  <c r="Y107" i="11"/>
  <c r="X107" i="11"/>
  <c r="W107" i="11"/>
  <c r="V107" i="11"/>
  <c r="U107" i="11"/>
  <c r="T107" i="11"/>
  <c r="S107" i="11"/>
  <c r="R107" i="11"/>
  <c r="Y106" i="11"/>
  <c r="X106" i="11"/>
  <c r="W106" i="11"/>
  <c r="V106" i="11"/>
  <c r="U106" i="11"/>
  <c r="T106" i="11"/>
  <c r="S106" i="11"/>
  <c r="R106" i="11"/>
  <c r="Y105" i="11"/>
  <c r="X105" i="11"/>
  <c r="W105" i="11"/>
  <c r="V105" i="11"/>
  <c r="U105" i="11"/>
  <c r="T105" i="11"/>
  <c r="S105" i="11"/>
  <c r="R105" i="11"/>
  <c r="Y104" i="11"/>
  <c r="X104" i="11"/>
  <c r="W104" i="11"/>
  <c r="V104" i="11"/>
  <c r="U104" i="11"/>
  <c r="T104" i="11"/>
  <c r="S104" i="11"/>
  <c r="R104" i="11"/>
  <c r="Y103" i="11"/>
  <c r="X103" i="11"/>
  <c r="W103" i="11"/>
  <c r="V103" i="11"/>
  <c r="U103" i="11"/>
  <c r="T103" i="11"/>
  <c r="S103" i="11"/>
  <c r="R103" i="11"/>
  <c r="Y102" i="11"/>
  <c r="X102" i="11"/>
  <c r="W102" i="11"/>
  <c r="V102" i="11"/>
  <c r="U102" i="11"/>
  <c r="T102" i="11"/>
  <c r="S102" i="11"/>
  <c r="R102" i="11"/>
  <c r="Y101" i="11"/>
  <c r="X101" i="11"/>
  <c r="W101" i="11"/>
  <c r="V101" i="11"/>
  <c r="U101" i="11"/>
  <c r="T101" i="11"/>
  <c r="S101" i="11"/>
  <c r="R101" i="11"/>
  <c r="Y100" i="11"/>
  <c r="X100" i="11"/>
  <c r="W100" i="11"/>
  <c r="V100" i="11"/>
  <c r="V98" i="11" s="1"/>
  <c r="U100" i="11"/>
  <c r="T100" i="11"/>
  <c r="S100" i="11"/>
  <c r="S98" i="11" s="1"/>
  <c r="R100" i="11"/>
  <c r="Y99" i="11"/>
  <c r="Y98" i="11" s="1"/>
  <c r="X99" i="11"/>
  <c r="X98" i="11" s="1"/>
  <c r="W99" i="11"/>
  <c r="V99" i="11"/>
  <c r="U99" i="11"/>
  <c r="U98" i="11" s="1"/>
  <c r="T99" i="11"/>
  <c r="T98" i="11" s="1"/>
  <c r="S99" i="11"/>
  <c r="R99" i="11"/>
  <c r="R98" i="11" s="1"/>
  <c r="AJ98" i="11"/>
  <c r="AI98" i="11"/>
  <c r="AH98" i="11"/>
  <c r="AG98" i="11"/>
  <c r="AF98" i="11"/>
  <c r="AE98" i="11"/>
  <c r="AD98" i="11"/>
  <c r="AC98" i="11"/>
  <c r="AB98" i="11"/>
  <c r="AA98" i="11"/>
  <c r="Z98" i="11"/>
  <c r="W98" i="11"/>
  <c r="Q98" i="11"/>
  <c r="P98" i="11"/>
  <c r="O98" i="11"/>
  <c r="N98" i="11"/>
  <c r="M98" i="11"/>
  <c r="L98" i="11"/>
  <c r="K98" i="11"/>
  <c r="J98" i="11"/>
  <c r="I98" i="11"/>
  <c r="H98" i="11"/>
  <c r="G98" i="11"/>
  <c r="F98" i="11"/>
  <c r="E98" i="11"/>
  <c r="D98" i="11"/>
  <c r="C98" i="11"/>
  <c r="B98" i="11"/>
  <c r="Y80" i="11"/>
  <c r="X80" i="11"/>
  <c r="W80" i="11"/>
  <c r="V80" i="11"/>
  <c r="U80" i="11"/>
  <c r="T80" i="11"/>
  <c r="S80" i="11"/>
  <c r="R80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C80" i="11"/>
  <c r="B80" i="11"/>
  <c r="Y67" i="11"/>
  <c r="X67" i="11"/>
  <c r="W67" i="11"/>
  <c r="V67" i="11"/>
  <c r="U67" i="11"/>
  <c r="T67" i="11"/>
  <c r="S67" i="11"/>
  <c r="R67" i="11"/>
  <c r="Y66" i="11"/>
  <c r="X66" i="11"/>
  <c r="W66" i="11"/>
  <c r="V66" i="11"/>
  <c r="U66" i="11"/>
  <c r="T66" i="11"/>
  <c r="S66" i="11"/>
  <c r="R66" i="11"/>
  <c r="Y65" i="11"/>
  <c r="X65" i="11"/>
  <c r="W65" i="11"/>
  <c r="V65" i="11"/>
  <c r="U65" i="11"/>
  <c r="T65" i="11"/>
  <c r="S65" i="11"/>
  <c r="R65" i="11"/>
  <c r="Y64" i="11"/>
  <c r="X64" i="11"/>
  <c r="W64" i="11"/>
  <c r="V64" i="11"/>
  <c r="U64" i="11"/>
  <c r="T64" i="11"/>
  <c r="S64" i="11"/>
  <c r="R64" i="11"/>
  <c r="Y63" i="11"/>
  <c r="X63" i="11"/>
  <c r="W63" i="11"/>
  <c r="V63" i="11"/>
  <c r="U63" i="11"/>
  <c r="T63" i="11"/>
  <c r="S63" i="11"/>
  <c r="R63" i="11"/>
  <c r="Y62" i="11"/>
  <c r="X62" i="11"/>
  <c r="W62" i="11"/>
  <c r="V62" i="11"/>
  <c r="U62" i="11"/>
  <c r="T62" i="11"/>
  <c r="S62" i="11"/>
  <c r="R62" i="11"/>
  <c r="Y61" i="11"/>
  <c r="X61" i="11"/>
  <c r="W61" i="11"/>
  <c r="V61" i="11"/>
  <c r="U61" i="11"/>
  <c r="T61" i="11"/>
  <c r="S61" i="11"/>
  <c r="R61" i="11"/>
  <c r="Y60" i="11"/>
  <c r="X60" i="11"/>
  <c r="W60" i="11"/>
  <c r="V60" i="11"/>
  <c r="U60" i="11"/>
  <c r="T60" i="11"/>
  <c r="S60" i="11"/>
  <c r="R60" i="11"/>
  <c r="Y59" i="11"/>
  <c r="X59" i="11"/>
  <c r="W59" i="11"/>
  <c r="V59" i="11"/>
  <c r="U59" i="11"/>
  <c r="T59" i="11"/>
  <c r="S59" i="11"/>
  <c r="R59" i="11"/>
  <c r="Y58" i="11"/>
  <c r="X58" i="11"/>
  <c r="W58" i="11"/>
  <c r="V58" i="11"/>
  <c r="U58" i="11"/>
  <c r="T58" i="11"/>
  <c r="S58" i="11"/>
  <c r="R58" i="11"/>
  <c r="Y57" i="11"/>
  <c r="X57" i="11"/>
  <c r="W57" i="11"/>
  <c r="V57" i="11"/>
  <c r="U57" i="11"/>
  <c r="T57" i="11"/>
  <c r="S57" i="11"/>
  <c r="R57" i="11"/>
  <c r="Y56" i="11"/>
  <c r="X56" i="11"/>
  <c r="W56" i="11"/>
  <c r="V56" i="11"/>
  <c r="U56" i="11"/>
  <c r="T56" i="11"/>
  <c r="S56" i="11"/>
  <c r="R56" i="11"/>
  <c r="Y55" i="11"/>
  <c r="X55" i="11"/>
  <c r="W55" i="11"/>
  <c r="V55" i="11"/>
  <c r="U55" i="11"/>
  <c r="T55" i="11"/>
  <c r="S55" i="11"/>
  <c r="R55" i="11"/>
  <c r="Y54" i="11"/>
  <c r="X54" i="11"/>
  <c r="W54" i="11"/>
  <c r="V54" i="11"/>
  <c r="U54" i="11"/>
  <c r="T54" i="11"/>
  <c r="S54" i="11"/>
  <c r="R54" i="11"/>
  <c r="Y53" i="11"/>
  <c r="X53" i="11"/>
  <c r="W53" i="11"/>
  <c r="V53" i="11"/>
  <c r="U53" i="11"/>
  <c r="T53" i="11"/>
  <c r="S53" i="11"/>
  <c r="R53" i="11"/>
  <c r="Y52" i="11"/>
  <c r="X52" i="11"/>
  <c r="W52" i="11"/>
  <c r="V52" i="11"/>
  <c r="U52" i="11"/>
  <c r="T52" i="11"/>
  <c r="S52" i="11"/>
  <c r="R52" i="11"/>
  <c r="Y51" i="11"/>
  <c r="X51" i="11"/>
  <c r="W51" i="11"/>
  <c r="V51" i="11"/>
  <c r="U51" i="11"/>
  <c r="T51" i="11"/>
  <c r="S51" i="11"/>
  <c r="R51" i="11"/>
  <c r="Y50" i="11"/>
  <c r="X50" i="11"/>
  <c r="W50" i="11"/>
  <c r="V50" i="11"/>
  <c r="U50" i="11"/>
  <c r="T50" i="11"/>
  <c r="S50" i="11"/>
  <c r="R50" i="11"/>
  <c r="Y49" i="11"/>
  <c r="X49" i="11"/>
  <c r="W49" i="11"/>
  <c r="V49" i="11"/>
  <c r="U49" i="11"/>
  <c r="T49" i="11"/>
  <c r="S49" i="11"/>
  <c r="R49" i="11"/>
  <c r="Y48" i="11"/>
  <c r="X48" i="11"/>
  <c r="W48" i="11"/>
  <c r="V48" i="11"/>
  <c r="U48" i="11"/>
  <c r="T48" i="11"/>
  <c r="S48" i="11"/>
  <c r="R48" i="11"/>
  <c r="Y47" i="11"/>
  <c r="X47" i="11"/>
  <c r="W47" i="11"/>
  <c r="V47" i="11"/>
  <c r="U47" i="11"/>
  <c r="T47" i="11"/>
  <c r="S47" i="11"/>
  <c r="R47" i="11"/>
  <c r="Y46" i="11"/>
  <c r="X46" i="11"/>
  <c r="W46" i="11"/>
  <c r="V46" i="11"/>
  <c r="U46" i="11"/>
  <c r="T46" i="11"/>
  <c r="S46" i="11"/>
  <c r="R46" i="11"/>
  <c r="Y45" i="11"/>
  <c r="X45" i="11"/>
  <c r="W45" i="11"/>
  <c r="V45" i="11"/>
  <c r="U45" i="11"/>
  <c r="T45" i="11"/>
  <c r="S45" i="11"/>
  <c r="R45" i="11"/>
  <c r="Y44" i="11"/>
  <c r="X44" i="11"/>
  <c r="W44" i="11"/>
  <c r="V44" i="11"/>
  <c r="U44" i="11"/>
  <c r="T44" i="11"/>
  <c r="S44" i="11"/>
  <c r="R44" i="11"/>
  <c r="Y43" i="11"/>
  <c r="X43" i="11"/>
  <c r="W43" i="11"/>
  <c r="V43" i="11"/>
  <c r="U43" i="11"/>
  <c r="T43" i="11"/>
  <c r="S43" i="11"/>
  <c r="R43" i="11"/>
  <c r="Y42" i="11"/>
  <c r="X42" i="11"/>
  <c r="W42" i="11"/>
  <c r="V42" i="11"/>
  <c r="U42" i="11"/>
  <c r="T42" i="11"/>
  <c r="S42" i="11"/>
  <c r="R42" i="11"/>
  <c r="Y41" i="11"/>
  <c r="X41" i="11"/>
  <c r="W41" i="11"/>
  <c r="V41" i="11"/>
  <c r="U41" i="11"/>
  <c r="T41" i="11"/>
  <c r="S41" i="11"/>
  <c r="R41" i="11"/>
  <c r="Y40" i="11"/>
  <c r="X40" i="11"/>
  <c r="W40" i="11"/>
  <c r="V40" i="11"/>
  <c r="U40" i="11"/>
  <c r="T40" i="11"/>
  <c r="S40" i="11"/>
  <c r="R40" i="11"/>
  <c r="Y39" i="11"/>
  <c r="X39" i="11"/>
  <c r="W39" i="11"/>
  <c r="V39" i="11"/>
  <c r="U39" i="11"/>
  <c r="T39" i="11"/>
  <c r="S39" i="11"/>
  <c r="R39" i="11"/>
  <c r="Y38" i="11"/>
  <c r="X38" i="11"/>
  <c r="W38" i="11"/>
  <c r="V38" i="11"/>
  <c r="U38" i="11"/>
  <c r="T38" i="11"/>
  <c r="S38" i="11"/>
  <c r="R38" i="11"/>
  <c r="Y37" i="11"/>
  <c r="X37" i="11"/>
  <c r="W37" i="11"/>
  <c r="V37" i="11"/>
  <c r="U37" i="11"/>
  <c r="T37" i="11"/>
  <c r="S37" i="11"/>
  <c r="R37" i="11"/>
  <c r="Y36" i="11"/>
  <c r="X36" i="11"/>
  <c r="W36" i="11"/>
  <c r="V36" i="11"/>
  <c r="U36" i="11"/>
  <c r="T36" i="11"/>
  <c r="S36" i="11"/>
  <c r="R36" i="11"/>
  <c r="Y35" i="11"/>
  <c r="X35" i="11"/>
  <c r="W35" i="11"/>
  <c r="V35" i="11"/>
  <c r="U35" i="11"/>
  <c r="T35" i="11"/>
  <c r="S35" i="11"/>
  <c r="R35" i="11"/>
  <c r="Y34" i="11"/>
  <c r="X34" i="11"/>
  <c r="W34" i="11"/>
  <c r="V34" i="11"/>
  <c r="U34" i="11"/>
  <c r="T34" i="11"/>
  <c r="S34" i="11"/>
  <c r="R34" i="11"/>
  <c r="Y33" i="11"/>
  <c r="X33" i="11"/>
  <c r="W33" i="11"/>
  <c r="V33" i="11"/>
  <c r="U33" i="11"/>
  <c r="T33" i="11"/>
  <c r="S33" i="11"/>
  <c r="R33" i="11"/>
  <c r="Y32" i="11"/>
  <c r="X32" i="11"/>
  <c r="W32" i="11"/>
  <c r="V32" i="11"/>
  <c r="U32" i="11"/>
  <c r="T32" i="11"/>
  <c r="S32" i="11"/>
  <c r="R32" i="11"/>
  <c r="Y31" i="11"/>
  <c r="X31" i="11"/>
  <c r="W31" i="11"/>
  <c r="V31" i="11"/>
  <c r="U31" i="11"/>
  <c r="T31" i="11"/>
  <c r="S31" i="11"/>
  <c r="R31" i="11"/>
  <c r="Y30" i="11"/>
  <c r="X30" i="11"/>
  <c r="W30" i="11"/>
  <c r="V30" i="11"/>
  <c r="U30" i="11"/>
  <c r="T30" i="11"/>
  <c r="S30" i="11"/>
  <c r="R30" i="11"/>
  <c r="Y29" i="11"/>
  <c r="X29" i="11"/>
  <c r="W29" i="11"/>
  <c r="V29" i="11"/>
  <c r="U29" i="11"/>
  <c r="T29" i="11"/>
  <c r="S29" i="11"/>
  <c r="R29" i="11"/>
  <c r="Y28" i="11"/>
  <c r="X28" i="11"/>
  <c r="W28" i="11"/>
  <c r="V28" i="11"/>
  <c r="U28" i="11"/>
  <c r="T28" i="11"/>
  <c r="S28" i="11"/>
  <c r="R28" i="11"/>
  <c r="Y27" i="11"/>
  <c r="X27" i="11"/>
  <c r="W27" i="11"/>
  <c r="V27" i="11"/>
  <c r="U27" i="11"/>
  <c r="T27" i="11"/>
  <c r="S27" i="11"/>
  <c r="R27" i="11"/>
  <c r="Y26" i="11"/>
  <c r="X26" i="11"/>
  <c r="W26" i="11"/>
  <c r="V26" i="11"/>
  <c r="U26" i="11"/>
  <c r="T26" i="11"/>
  <c r="S26" i="11"/>
  <c r="R26" i="11"/>
  <c r="Y25" i="11"/>
  <c r="X25" i="11"/>
  <c r="W25" i="11"/>
  <c r="V25" i="11"/>
  <c r="U25" i="11"/>
  <c r="T25" i="11"/>
  <c r="S25" i="11"/>
  <c r="R25" i="11"/>
  <c r="Y24" i="11"/>
  <c r="X24" i="11"/>
  <c r="W24" i="11"/>
  <c r="V24" i="11"/>
  <c r="U24" i="11"/>
  <c r="T24" i="11"/>
  <c r="S24" i="11"/>
  <c r="R24" i="11"/>
  <c r="Y23" i="11"/>
  <c r="X23" i="11"/>
  <c r="W23" i="11"/>
  <c r="V23" i="11"/>
  <c r="U23" i="11"/>
  <c r="T23" i="11"/>
  <c r="S23" i="11"/>
  <c r="R23" i="11"/>
  <c r="Y22" i="11"/>
  <c r="X22" i="11"/>
  <c r="W22" i="11"/>
  <c r="V22" i="11"/>
  <c r="U22" i="11"/>
  <c r="T22" i="11"/>
  <c r="S22" i="11"/>
  <c r="R22" i="11"/>
  <c r="Y21" i="11"/>
  <c r="X21" i="11"/>
  <c r="W21" i="11"/>
  <c r="V21" i="11"/>
  <c r="U21" i="11"/>
  <c r="T21" i="11"/>
  <c r="S21" i="11"/>
  <c r="R21" i="11"/>
  <c r="Y20" i="11"/>
  <c r="X20" i="11"/>
  <c r="W20" i="11"/>
  <c r="V20" i="11"/>
  <c r="U20" i="11"/>
  <c r="T20" i="11"/>
  <c r="S20" i="11"/>
  <c r="R20" i="11"/>
  <c r="Y19" i="11"/>
  <c r="X19" i="11"/>
  <c r="W19" i="11"/>
  <c r="V19" i="11"/>
  <c r="U19" i="11"/>
  <c r="T19" i="11"/>
  <c r="S19" i="11"/>
  <c r="R19" i="11"/>
  <c r="Y18" i="11"/>
  <c r="X18" i="11"/>
  <c r="W18" i="11"/>
  <c r="V18" i="11"/>
  <c r="U18" i="11"/>
  <c r="T18" i="11"/>
  <c r="S18" i="11"/>
  <c r="R18" i="11"/>
  <c r="Y17" i="11"/>
  <c r="X17" i="11"/>
  <c r="W17" i="11"/>
  <c r="V17" i="11"/>
  <c r="U17" i="11"/>
  <c r="T17" i="11"/>
  <c r="S17" i="11"/>
  <c r="R17" i="11"/>
  <c r="Y16" i="11"/>
  <c r="X16" i="11"/>
  <c r="W16" i="11"/>
  <c r="V16" i="11"/>
  <c r="U16" i="11"/>
  <c r="T16" i="11"/>
  <c r="S16" i="11"/>
  <c r="R16" i="11"/>
  <c r="Y15" i="11"/>
  <c r="X15" i="11"/>
  <c r="W15" i="11"/>
  <c r="V15" i="11"/>
  <c r="U15" i="11"/>
  <c r="T15" i="11"/>
  <c r="S15" i="11"/>
  <c r="R15" i="11"/>
  <c r="Y14" i="11"/>
  <c r="X14" i="11"/>
  <c r="W14" i="11"/>
  <c r="V14" i="11"/>
  <c r="V12" i="11" s="1"/>
  <c r="U14" i="11"/>
  <c r="U12" i="11" s="1"/>
  <c r="T14" i="11"/>
  <c r="T12" i="11" s="1"/>
  <c r="S14" i="11"/>
  <c r="S12" i="11" s="1"/>
  <c r="R14" i="11"/>
  <c r="R12" i="11" s="1"/>
  <c r="Y13" i="11"/>
  <c r="Y12" i="11" s="1"/>
  <c r="X13" i="11"/>
  <c r="X12" i="11" s="1"/>
  <c r="W13" i="11"/>
  <c r="W12" i="11" s="1"/>
  <c r="V13" i="11"/>
  <c r="U13" i="11"/>
  <c r="T13" i="11"/>
  <c r="S13" i="11"/>
  <c r="R13" i="11"/>
  <c r="AU12" i="11"/>
  <c r="AT12" i="11"/>
  <c r="AS12" i="11"/>
  <c r="AR12" i="11"/>
  <c r="AQ12" i="11"/>
  <c r="AP12" i="11"/>
  <c r="AO12" i="11"/>
  <c r="AN12" i="11"/>
  <c r="AM12" i="11"/>
  <c r="AL12" i="11"/>
  <c r="AK12" i="11"/>
  <c r="AJ12" i="11"/>
  <c r="AI12" i="11"/>
  <c r="AH12" i="11"/>
  <c r="AG12" i="11"/>
  <c r="AF12" i="11"/>
  <c r="AE12" i="11"/>
  <c r="AD12" i="11"/>
  <c r="AC12" i="11"/>
  <c r="AB12" i="11"/>
  <c r="AA12" i="11"/>
  <c r="Z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A5" i="11"/>
  <c r="A4" i="11"/>
  <c r="A3" i="11"/>
  <c r="A2" i="11"/>
  <c r="A174" i="13" l="1"/>
  <c r="A174" i="12"/>
  <c r="A174" i="11"/>
  <c r="B174" i="10" l="1"/>
  <c r="G129" i="10"/>
  <c r="B129" i="10"/>
  <c r="G128" i="10"/>
  <c r="B128" i="10"/>
  <c r="G127" i="10"/>
  <c r="G123" i="10" s="1"/>
  <c r="B127" i="10"/>
  <c r="G124" i="10"/>
  <c r="B124" i="10"/>
  <c r="R123" i="10"/>
  <c r="Q123" i="10"/>
  <c r="P123" i="10"/>
  <c r="O123" i="10"/>
  <c r="N123" i="10"/>
  <c r="M123" i="10"/>
  <c r="L123" i="10"/>
  <c r="K123" i="10"/>
  <c r="J123" i="10"/>
  <c r="I123" i="10"/>
  <c r="H123" i="10"/>
  <c r="F123" i="10"/>
  <c r="E123" i="10"/>
  <c r="D123" i="10"/>
  <c r="C123" i="10"/>
  <c r="B123" i="10"/>
  <c r="T114" i="10"/>
  <c r="S114" i="10"/>
  <c r="R114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D114" i="10"/>
  <c r="C114" i="10"/>
  <c r="B114" i="10"/>
  <c r="Y108" i="10"/>
  <c r="X108" i="10"/>
  <c r="W108" i="10"/>
  <c r="V108" i="10"/>
  <c r="U108" i="10"/>
  <c r="T108" i="10"/>
  <c r="S108" i="10"/>
  <c r="R108" i="10"/>
  <c r="Y107" i="10"/>
  <c r="X107" i="10"/>
  <c r="W107" i="10"/>
  <c r="V107" i="10"/>
  <c r="U107" i="10"/>
  <c r="T107" i="10"/>
  <c r="S107" i="10"/>
  <c r="R107" i="10"/>
  <c r="Y106" i="10"/>
  <c r="X106" i="10"/>
  <c r="W106" i="10"/>
  <c r="V106" i="10"/>
  <c r="U106" i="10"/>
  <c r="T106" i="10"/>
  <c r="S106" i="10"/>
  <c r="R106" i="10"/>
  <c r="Y105" i="10"/>
  <c r="X105" i="10"/>
  <c r="W105" i="10"/>
  <c r="V105" i="10"/>
  <c r="U105" i="10"/>
  <c r="T105" i="10"/>
  <c r="S105" i="10"/>
  <c r="R105" i="10"/>
  <c r="Y104" i="10"/>
  <c r="X104" i="10"/>
  <c r="W104" i="10"/>
  <c r="V104" i="10"/>
  <c r="U104" i="10"/>
  <c r="T104" i="10"/>
  <c r="S104" i="10"/>
  <c r="R104" i="10"/>
  <c r="Y103" i="10"/>
  <c r="X103" i="10"/>
  <c r="W103" i="10"/>
  <c r="V103" i="10"/>
  <c r="U103" i="10"/>
  <c r="T103" i="10"/>
  <c r="S103" i="10"/>
  <c r="R103" i="10"/>
  <c r="Y102" i="10"/>
  <c r="X102" i="10"/>
  <c r="W102" i="10"/>
  <c r="V102" i="10"/>
  <c r="U102" i="10"/>
  <c r="T102" i="10"/>
  <c r="S102" i="10"/>
  <c r="R102" i="10"/>
  <c r="Y101" i="10"/>
  <c r="X101" i="10"/>
  <c r="W101" i="10"/>
  <c r="V101" i="10"/>
  <c r="U101" i="10"/>
  <c r="T101" i="10"/>
  <c r="S101" i="10"/>
  <c r="R101" i="10"/>
  <c r="Y100" i="10"/>
  <c r="X100" i="10"/>
  <c r="W100" i="10"/>
  <c r="V100" i="10"/>
  <c r="U100" i="10"/>
  <c r="U98" i="10" s="1"/>
  <c r="T100" i="10"/>
  <c r="S100" i="10"/>
  <c r="R100" i="10"/>
  <c r="Y99" i="10"/>
  <c r="X99" i="10"/>
  <c r="X98" i="10" s="1"/>
  <c r="W99" i="10"/>
  <c r="W98" i="10" s="1"/>
  <c r="V99" i="10"/>
  <c r="U99" i="10"/>
  <c r="T99" i="10"/>
  <c r="T98" i="10" s="1"/>
  <c r="S99" i="10"/>
  <c r="S98" i="10" s="1"/>
  <c r="R99" i="10"/>
  <c r="R98" i="10" s="1"/>
  <c r="AJ98" i="10"/>
  <c r="AI98" i="10"/>
  <c r="AH98" i="10"/>
  <c r="AG98" i="10"/>
  <c r="AF98" i="10"/>
  <c r="AE98" i="10"/>
  <c r="AD98" i="10"/>
  <c r="AC98" i="10"/>
  <c r="AB98" i="10"/>
  <c r="AA98" i="10"/>
  <c r="Z98" i="10"/>
  <c r="Y98" i="10"/>
  <c r="V98" i="10"/>
  <c r="Q98" i="10"/>
  <c r="P98" i="10"/>
  <c r="O98" i="10"/>
  <c r="N98" i="10"/>
  <c r="M98" i="10"/>
  <c r="L98" i="10"/>
  <c r="K98" i="10"/>
  <c r="J98" i="10"/>
  <c r="I98" i="10"/>
  <c r="H98" i="10"/>
  <c r="G98" i="10"/>
  <c r="F98" i="10"/>
  <c r="E98" i="10"/>
  <c r="D98" i="10"/>
  <c r="C98" i="10"/>
  <c r="B98" i="10"/>
  <c r="Y80" i="10"/>
  <c r="X80" i="10"/>
  <c r="W80" i="10"/>
  <c r="V80" i="10"/>
  <c r="U80" i="10"/>
  <c r="T80" i="10"/>
  <c r="S80" i="10"/>
  <c r="R80" i="10"/>
  <c r="Q80" i="10"/>
  <c r="P80" i="10"/>
  <c r="O80" i="10"/>
  <c r="N80" i="10"/>
  <c r="M80" i="10"/>
  <c r="L80" i="10"/>
  <c r="K80" i="10"/>
  <c r="J80" i="10"/>
  <c r="I80" i="10"/>
  <c r="H80" i="10"/>
  <c r="G80" i="10"/>
  <c r="F80" i="10"/>
  <c r="E80" i="10"/>
  <c r="D80" i="10"/>
  <c r="C80" i="10"/>
  <c r="B80" i="10"/>
  <c r="Y67" i="10"/>
  <c r="X67" i="10"/>
  <c r="W67" i="10"/>
  <c r="V67" i="10"/>
  <c r="U67" i="10"/>
  <c r="T67" i="10"/>
  <c r="S67" i="10"/>
  <c r="R67" i="10"/>
  <c r="Y66" i="10"/>
  <c r="X66" i="10"/>
  <c r="W66" i="10"/>
  <c r="V66" i="10"/>
  <c r="U66" i="10"/>
  <c r="T66" i="10"/>
  <c r="S66" i="10"/>
  <c r="R66" i="10"/>
  <c r="Y65" i="10"/>
  <c r="X65" i="10"/>
  <c r="W65" i="10"/>
  <c r="V65" i="10"/>
  <c r="U65" i="10"/>
  <c r="T65" i="10"/>
  <c r="S65" i="10"/>
  <c r="R65" i="10"/>
  <c r="Y64" i="10"/>
  <c r="X64" i="10"/>
  <c r="W64" i="10"/>
  <c r="V64" i="10"/>
  <c r="U64" i="10"/>
  <c r="T64" i="10"/>
  <c r="S64" i="10"/>
  <c r="R64" i="10"/>
  <c r="Y63" i="10"/>
  <c r="X63" i="10"/>
  <c r="W63" i="10"/>
  <c r="V63" i="10"/>
  <c r="U63" i="10"/>
  <c r="T63" i="10"/>
  <c r="S63" i="10"/>
  <c r="R63" i="10"/>
  <c r="Y62" i="10"/>
  <c r="X62" i="10"/>
  <c r="W62" i="10"/>
  <c r="V62" i="10"/>
  <c r="U62" i="10"/>
  <c r="T62" i="10"/>
  <c r="S62" i="10"/>
  <c r="R62" i="10"/>
  <c r="Y61" i="10"/>
  <c r="X61" i="10"/>
  <c r="W61" i="10"/>
  <c r="V61" i="10"/>
  <c r="U61" i="10"/>
  <c r="T61" i="10"/>
  <c r="S61" i="10"/>
  <c r="R61" i="10"/>
  <c r="Y60" i="10"/>
  <c r="X60" i="10"/>
  <c r="W60" i="10"/>
  <c r="V60" i="10"/>
  <c r="U60" i="10"/>
  <c r="T60" i="10"/>
  <c r="S60" i="10"/>
  <c r="R60" i="10"/>
  <c r="Y59" i="10"/>
  <c r="X59" i="10"/>
  <c r="W59" i="10"/>
  <c r="V59" i="10"/>
  <c r="U59" i="10"/>
  <c r="T59" i="10"/>
  <c r="S59" i="10"/>
  <c r="R59" i="10"/>
  <c r="Y58" i="10"/>
  <c r="X58" i="10"/>
  <c r="W58" i="10"/>
  <c r="V58" i="10"/>
  <c r="U58" i="10"/>
  <c r="T58" i="10"/>
  <c r="S58" i="10"/>
  <c r="R58" i="10"/>
  <c r="Y57" i="10"/>
  <c r="X57" i="10"/>
  <c r="W57" i="10"/>
  <c r="V57" i="10"/>
  <c r="U57" i="10"/>
  <c r="T57" i="10"/>
  <c r="S57" i="10"/>
  <c r="R57" i="10"/>
  <c r="Y56" i="10"/>
  <c r="X56" i="10"/>
  <c r="W56" i="10"/>
  <c r="V56" i="10"/>
  <c r="U56" i="10"/>
  <c r="T56" i="10"/>
  <c r="S56" i="10"/>
  <c r="R56" i="10"/>
  <c r="Y55" i="10"/>
  <c r="X55" i="10"/>
  <c r="W55" i="10"/>
  <c r="V55" i="10"/>
  <c r="U55" i="10"/>
  <c r="T55" i="10"/>
  <c r="S55" i="10"/>
  <c r="R55" i="10"/>
  <c r="Y54" i="10"/>
  <c r="X54" i="10"/>
  <c r="W54" i="10"/>
  <c r="V54" i="10"/>
  <c r="U54" i="10"/>
  <c r="T54" i="10"/>
  <c r="S54" i="10"/>
  <c r="R54" i="10"/>
  <c r="Y53" i="10"/>
  <c r="X53" i="10"/>
  <c r="W53" i="10"/>
  <c r="V53" i="10"/>
  <c r="U53" i="10"/>
  <c r="T53" i="10"/>
  <c r="S53" i="10"/>
  <c r="R53" i="10"/>
  <c r="Y52" i="10"/>
  <c r="X52" i="10"/>
  <c r="W52" i="10"/>
  <c r="V52" i="10"/>
  <c r="U52" i="10"/>
  <c r="T52" i="10"/>
  <c r="S52" i="10"/>
  <c r="R52" i="10"/>
  <c r="Y51" i="10"/>
  <c r="X51" i="10"/>
  <c r="W51" i="10"/>
  <c r="V51" i="10"/>
  <c r="U51" i="10"/>
  <c r="T51" i="10"/>
  <c r="S51" i="10"/>
  <c r="R51" i="10"/>
  <c r="Y50" i="10"/>
  <c r="X50" i="10"/>
  <c r="W50" i="10"/>
  <c r="V50" i="10"/>
  <c r="U50" i="10"/>
  <c r="T50" i="10"/>
  <c r="S50" i="10"/>
  <c r="R50" i="10"/>
  <c r="Y49" i="10"/>
  <c r="X49" i="10"/>
  <c r="W49" i="10"/>
  <c r="V49" i="10"/>
  <c r="U49" i="10"/>
  <c r="T49" i="10"/>
  <c r="S49" i="10"/>
  <c r="R49" i="10"/>
  <c r="Y48" i="10"/>
  <c r="X48" i="10"/>
  <c r="W48" i="10"/>
  <c r="V48" i="10"/>
  <c r="U48" i="10"/>
  <c r="T48" i="10"/>
  <c r="S48" i="10"/>
  <c r="R48" i="10"/>
  <c r="Y47" i="10"/>
  <c r="X47" i="10"/>
  <c r="W47" i="10"/>
  <c r="V47" i="10"/>
  <c r="U47" i="10"/>
  <c r="T47" i="10"/>
  <c r="S47" i="10"/>
  <c r="R47" i="10"/>
  <c r="Y46" i="10"/>
  <c r="X46" i="10"/>
  <c r="W46" i="10"/>
  <c r="V46" i="10"/>
  <c r="U46" i="10"/>
  <c r="T46" i="10"/>
  <c r="S46" i="10"/>
  <c r="R46" i="10"/>
  <c r="Y45" i="10"/>
  <c r="X45" i="10"/>
  <c r="W45" i="10"/>
  <c r="V45" i="10"/>
  <c r="U45" i="10"/>
  <c r="T45" i="10"/>
  <c r="S45" i="10"/>
  <c r="R45" i="10"/>
  <c r="Y44" i="10"/>
  <c r="X44" i="10"/>
  <c r="W44" i="10"/>
  <c r="V44" i="10"/>
  <c r="U44" i="10"/>
  <c r="T44" i="10"/>
  <c r="S44" i="10"/>
  <c r="R44" i="10"/>
  <c r="Y43" i="10"/>
  <c r="X43" i="10"/>
  <c r="W43" i="10"/>
  <c r="V43" i="10"/>
  <c r="U43" i="10"/>
  <c r="T43" i="10"/>
  <c r="S43" i="10"/>
  <c r="R43" i="10"/>
  <c r="Y42" i="10"/>
  <c r="X42" i="10"/>
  <c r="W42" i="10"/>
  <c r="V42" i="10"/>
  <c r="U42" i="10"/>
  <c r="T42" i="10"/>
  <c r="S42" i="10"/>
  <c r="R42" i="10"/>
  <c r="Y41" i="10"/>
  <c r="X41" i="10"/>
  <c r="W41" i="10"/>
  <c r="V41" i="10"/>
  <c r="U41" i="10"/>
  <c r="T41" i="10"/>
  <c r="S41" i="10"/>
  <c r="R41" i="10"/>
  <c r="Y40" i="10"/>
  <c r="X40" i="10"/>
  <c r="W40" i="10"/>
  <c r="V40" i="10"/>
  <c r="U40" i="10"/>
  <c r="T40" i="10"/>
  <c r="S40" i="10"/>
  <c r="R40" i="10"/>
  <c r="Y39" i="10"/>
  <c r="X39" i="10"/>
  <c r="W39" i="10"/>
  <c r="V39" i="10"/>
  <c r="U39" i="10"/>
  <c r="T39" i="10"/>
  <c r="S39" i="10"/>
  <c r="R39" i="10"/>
  <c r="Y38" i="10"/>
  <c r="X38" i="10"/>
  <c r="W38" i="10"/>
  <c r="V38" i="10"/>
  <c r="U38" i="10"/>
  <c r="T38" i="10"/>
  <c r="S38" i="10"/>
  <c r="R38" i="10"/>
  <c r="Y37" i="10"/>
  <c r="X37" i="10"/>
  <c r="W37" i="10"/>
  <c r="V37" i="10"/>
  <c r="U37" i="10"/>
  <c r="T37" i="10"/>
  <c r="S37" i="10"/>
  <c r="R37" i="10"/>
  <c r="Y36" i="10"/>
  <c r="X36" i="10"/>
  <c r="W36" i="10"/>
  <c r="V36" i="10"/>
  <c r="U36" i="10"/>
  <c r="T36" i="10"/>
  <c r="S36" i="10"/>
  <c r="R36" i="10"/>
  <c r="Y35" i="10"/>
  <c r="X35" i="10"/>
  <c r="W35" i="10"/>
  <c r="V35" i="10"/>
  <c r="U35" i="10"/>
  <c r="T35" i="10"/>
  <c r="S35" i="10"/>
  <c r="R35" i="10"/>
  <c r="Y34" i="10"/>
  <c r="X34" i="10"/>
  <c r="W34" i="10"/>
  <c r="V34" i="10"/>
  <c r="U34" i="10"/>
  <c r="T34" i="10"/>
  <c r="S34" i="10"/>
  <c r="R34" i="10"/>
  <c r="Y33" i="10"/>
  <c r="X33" i="10"/>
  <c r="W33" i="10"/>
  <c r="V33" i="10"/>
  <c r="U33" i="10"/>
  <c r="T33" i="10"/>
  <c r="S33" i="10"/>
  <c r="R33" i="10"/>
  <c r="Y32" i="10"/>
  <c r="X32" i="10"/>
  <c r="W32" i="10"/>
  <c r="V32" i="10"/>
  <c r="U32" i="10"/>
  <c r="T32" i="10"/>
  <c r="S32" i="10"/>
  <c r="R32" i="10"/>
  <c r="Y31" i="10"/>
  <c r="X31" i="10"/>
  <c r="W31" i="10"/>
  <c r="V31" i="10"/>
  <c r="U31" i="10"/>
  <c r="T31" i="10"/>
  <c r="S31" i="10"/>
  <c r="R31" i="10"/>
  <c r="Y30" i="10"/>
  <c r="X30" i="10"/>
  <c r="W30" i="10"/>
  <c r="V30" i="10"/>
  <c r="U30" i="10"/>
  <c r="T30" i="10"/>
  <c r="S30" i="10"/>
  <c r="R30" i="10"/>
  <c r="Y29" i="10"/>
  <c r="X29" i="10"/>
  <c r="W29" i="10"/>
  <c r="V29" i="10"/>
  <c r="U29" i="10"/>
  <c r="T29" i="10"/>
  <c r="S29" i="10"/>
  <c r="R29" i="10"/>
  <c r="Y28" i="10"/>
  <c r="X28" i="10"/>
  <c r="W28" i="10"/>
  <c r="V28" i="10"/>
  <c r="U28" i="10"/>
  <c r="T28" i="10"/>
  <c r="S28" i="10"/>
  <c r="R28" i="10"/>
  <c r="Y27" i="10"/>
  <c r="X27" i="10"/>
  <c r="W27" i="10"/>
  <c r="V27" i="10"/>
  <c r="U27" i="10"/>
  <c r="T27" i="10"/>
  <c r="S27" i="10"/>
  <c r="R27" i="10"/>
  <c r="Y26" i="10"/>
  <c r="X26" i="10"/>
  <c r="W26" i="10"/>
  <c r="V26" i="10"/>
  <c r="U26" i="10"/>
  <c r="T26" i="10"/>
  <c r="S26" i="10"/>
  <c r="R26" i="10"/>
  <c r="Y25" i="10"/>
  <c r="X25" i="10"/>
  <c r="W25" i="10"/>
  <c r="V25" i="10"/>
  <c r="U25" i="10"/>
  <c r="T25" i="10"/>
  <c r="S25" i="10"/>
  <c r="R25" i="10"/>
  <c r="Y24" i="10"/>
  <c r="X24" i="10"/>
  <c r="W24" i="10"/>
  <c r="V24" i="10"/>
  <c r="U24" i="10"/>
  <c r="T24" i="10"/>
  <c r="S24" i="10"/>
  <c r="R24" i="10"/>
  <c r="Y23" i="10"/>
  <c r="X23" i="10"/>
  <c r="W23" i="10"/>
  <c r="V23" i="10"/>
  <c r="U23" i="10"/>
  <c r="T23" i="10"/>
  <c r="S23" i="10"/>
  <c r="R23" i="10"/>
  <c r="Y22" i="10"/>
  <c r="X22" i="10"/>
  <c r="W22" i="10"/>
  <c r="V22" i="10"/>
  <c r="U22" i="10"/>
  <c r="T22" i="10"/>
  <c r="S22" i="10"/>
  <c r="R22" i="10"/>
  <c r="Y21" i="10"/>
  <c r="X21" i="10"/>
  <c r="W21" i="10"/>
  <c r="V21" i="10"/>
  <c r="U21" i="10"/>
  <c r="T21" i="10"/>
  <c r="S21" i="10"/>
  <c r="R21" i="10"/>
  <c r="Y20" i="10"/>
  <c r="X20" i="10"/>
  <c r="W20" i="10"/>
  <c r="V20" i="10"/>
  <c r="U20" i="10"/>
  <c r="T20" i="10"/>
  <c r="S20" i="10"/>
  <c r="R20" i="10"/>
  <c r="Y19" i="10"/>
  <c r="X19" i="10"/>
  <c r="W19" i="10"/>
  <c r="V19" i="10"/>
  <c r="U19" i="10"/>
  <c r="T19" i="10"/>
  <c r="S19" i="10"/>
  <c r="R19" i="10"/>
  <c r="Y18" i="10"/>
  <c r="X18" i="10"/>
  <c r="W18" i="10"/>
  <c r="V18" i="10"/>
  <c r="U18" i="10"/>
  <c r="T18" i="10"/>
  <c r="S18" i="10"/>
  <c r="R18" i="10"/>
  <c r="Y17" i="10"/>
  <c r="X17" i="10"/>
  <c r="W17" i="10"/>
  <c r="V17" i="10"/>
  <c r="U17" i="10"/>
  <c r="T17" i="10"/>
  <c r="S17" i="10"/>
  <c r="R17" i="10"/>
  <c r="Y16" i="10"/>
  <c r="X16" i="10"/>
  <c r="W16" i="10"/>
  <c r="V16" i="10"/>
  <c r="U16" i="10"/>
  <c r="T16" i="10"/>
  <c r="S16" i="10"/>
  <c r="R16" i="10"/>
  <c r="Y15" i="10"/>
  <c r="X15" i="10"/>
  <c r="W15" i="10"/>
  <c r="V15" i="10"/>
  <c r="U15" i="10"/>
  <c r="T15" i="10"/>
  <c r="S15" i="10"/>
  <c r="R15" i="10"/>
  <c r="Y14" i="10"/>
  <c r="X14" i="10"/>
  <c r="W14" i="10"/>
  <c r="V14" i="10"/>
  <c r="U14" i="10"/>
  <c r="U12" i="10" s="1"/>
  <c r="T14" i="10"/>
  <c r="T12" i="10" s="1"/>
  <c r="S14" i="10"/>
  <c r="S12" i="10" s="1"/>
  <c r="R14" i="10"/>
  <c r="R12" i="10" s="1"/>
  <c r="Y13" i="10"/>
  <c r="Y12" i="10" s="1"/>
  <c r="X13" i="10"/>
  <c r="X12" i="10" s="1"/>
  <c r="W13" i="10"/>
  <c r="W12" i="10" s="1"/>
  <c r="V13" i="10"/>
  <c r="V12" i="10" s="1"/>
  <c r="U13" i="10"/>
  <c r="T13" i="10"/>
  <c r="S13" i="10"/>
  <c r="R13" i="10"/>
  <c r="AU12" i="10"/>
  <c r="AT12" i="10"/>
  <c r="AS12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A5" i="10"/>
  <c r="A4" i="10"/>
  <c r="A3" i="10"/>
  <c r="A2" i="10"/>
  <c r="A174" i="10" l="1"/>
  <c r="B174" i="9" l="1"/>
  <c r="G129" i="9"/>
  <c r="B129" i="9"/>
  <c r="G128" i="9"/>
  <c r="B128" i="9"/>
  <c r="G127" i="9"/>
  <c r="B127" i="9"/>
  <c r="G124" i="9"/>
  <c r="G123" i="9" s="1"/>
  <c r="B124" i="9"/>
  <c r="B123" i="9" s="1"/>
  <c r="R123" i="9"/>
  <c r="Q123" i="9"/>
  <c r="P123" i="9"/>
  <c r="O123" i="9"/>
  <c r="N123" i="9"/>
  <c r="M123" i="9"/>
  <c r="L123" i="9"/>
  <c r="K123" i="9"/>
  <c r="J123" i="9"/>
  <c r="I123" i="9"/>
  <c r="H123" i="9"/>
  <c r="F123" i="9"/>
  <c r="E123" i="9"/>
  <c r="D123" i="9"/>
  <c r="C123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B114" i="9"/>
  <c r="Y108" i="9"/>
  <c r="X108" i="9"/>
  <c r="W108" i="9"/>
  <c r="V108" i="9"/>
  <c r="U108" i="9"/>
  <c r="T108" i="9"/>
  <c r="S108" i="9"/>
  <c r="R108" i="9"/>
  <c r="Y107" i="9"/>
  <c r="X107" i="9"/>
  <c r="W107" i="9"/>
  <c r="V107" i="9"/>
  <c r="U107" i="9"/>
  <c r="T107" i="9"/>
  <c r="S107" i="9"/>
  <c r="R107" i="9"/>
  <c r="Y106" i="9"/>
  <c r="X106" i="9"/>
  <c r="W106" i="9"/>
  <c r="V106" i="9"/>
  <c r="U106" i="9"/>
  <c r="T106" i="9"/>
  <c r="S106" i="9"/>
  <c r="R106" i="9"/>
  <c r="Y105" i="9"/>
  <c r="X105" i="9"/>
  <c r="W105" i="9"/>
  <c r="V105" i="9"/>
  <c r="U105" i="9"/>
  <c r="T105" i="9"/>
  <c r="S105" i="9"/>
  <c r="R105" i="9"/>
  <c r="Y104" i="9"/>
  <c r="X104" i="9"/>
  <c r="W104" i="9"/>
  <c r="V104" i="9"/>
  <c r="U104" i="9"/>
  <c r="T104" i="9"/>
  <c r="S104" i="9"/>
  <c r="R104" i="9"/>
  <c r="Y103" i="9"/>
  <c r="X103" i="9"/>
  <c r="W103" i="9"/>
  <c r="V103" i="9"/>
  <c r="U103" i="9"/>
  <c r="T103" i="9"/>
  <c r="S103" i="9"/>
  <c r="R103" i="9"/>
  <c r="Y102" i="9"/>
  <c r="X102" i="9"/>
  <c r="W102" i="9"/>
  <c r="V102" i="9"/>
  <c r="U102" i="9"/>
  <c r="T102" i="9"/>
  <c r="S102" i="9"/>
  <c r="R102" i="9"/>
  <c r="Y101" i="9"/>
  <c r="X101" i="9"/>
  <c r="W101" i="9"/>
  <c r="V101" i="9"/>
  <c r="U101" i="9"/>
  <c r="T101" i="9"/>
  <c r="S101" i="9"/>
  <c r="R101" i="9"/>
  <c r="Y100" i="9"/>
  <c r="X100" i="9"/>
  <c r="W100" i="9"/>
  <c r="V100" i="9"/>
  <c r="V98" i="9" s="1"/>
  <c r="U100" i="9"/>
  <c r="T100" i="9"/>
  <c r="S100" i="9"/>
  <c r="S98" i="9" s="1"/>
  <c r="R100" i="9"/>
  <c r="Y99" i="9"/>
  <c r="Y98" i="9" s="1"/>
  <c r="X99" i="9"/>
  <c r="X98" i="9" s="1"/>
  <c r="W99" i="9"/>
  <c r="V99" i="9"/>
  <c r="U99" i="9"/>
  <c r="U98" i="9" s="1"/>
  <c r="T99" i="9"/>
  <c r="T98" i="9" s="1"/>
  <c r="S99" i="9"/>
  <c r="R99" i="9"/>
  <c r="R98" i="9" s="1"/>
  <c r="AJ98" i="9"/>
  <c r="AI98" i="9"/>
  <c r="AH98" i="9"/>
  <c r="AG98" i="9"/>
  <c r="AF98" i="9"/>
  <c r="AE98" i="9"/>
  <c r="AD98" i="9"/>
  <c r="AC98" i="9"/>
  <c r="AB98" i="9"/>
  <c r="AA98" i="9"/>
  <c r="Z98" i="9"/>
  <c r="W98" i="9"/>
  <c r="Q98" i="9"/>
  <c r="P98" i="9"/>
  <c r="O98" i="9"/>
  <c r="N98" i="9"/>
  <c r="M98" i="9"/>
  <c r="L98" i="9"/>
  <c r="K98" i="9"/>
  <c r="J98" i="9"/>
  <c r="I98" i="9"/>
  <c r="H98" i="9"/>
  <c r="G98" i="9"/>
  <c r="F98" i="9"/>
  <c r="E98" i="9"/>
  <c r="D98" i="9"/>
  <c r="C98" i="9"/>
  <c r="B98" i="9"/>
  <c r="Y80" i="9"/>
  <c r="X80" i="9"/>
  <c r="W80" i="9"/>
  <c r="V80" i="9"/>
  <c r="U80" i="9"/>
  <c r="T80" i="9"/>
  <c r="S80" i="9"/>
  <c r="R80" i="9"/>
  <c r="Q80" i="9"/>
  <c r="P80" i="9"/>
  <c r="O80" i="9"/>
  <c r="N80" i="9"/>
  <c r="M80" i="9"/>
  <c r="L80" i="9"/>
  <c r="K80" i="9"/>
  <c r="J80" i="9"/>
  <c r="I80" i="9"/>
  <c r="H80" i="9"/>
  <c r="G80" i="9"/>
  <c r="F80" i="9"/>
  <c r="E80" i="9"/>
  <c r="D80" i="9"/>
  <c r="C80" i="9"/>
  <c r="B80" i="9"/>
  <c r="Y67" i="9"/>
  <c r="X67" i="9"/>
  <c r="W67" i="9"/>
  <c r="V67" i="9"/>
  <c r="U67" i="9"/>
  <c r="T67" i="9"/>
  <c r="S67" i="9"/>
  <c r="R67" i="9"/>
  <c r="Y66" i="9"/>
  <c r="X66" i="9"/>
  <c r="W66" i="9"/>
  <c r="V66" i="9"/>
  <c r="U66" i="9"/>
  <c r="T66" i="9"/>
  <c r="S66" i="9"/>
  <c r="R66" i="9"/>
  <c r="Y65" i="9"/>
  <c r="X65" i="9"/>
  <c r="W65" i="9"/>
  <c r="V65" i="9"/>
  <c r="U65" i="9"/>
  <c r="T65" i="9"/>
  <c r="S65" i="9"/>
  <c r="R65" i="9"/>
  <c r="Y64" i="9"/>
  <c r="X64" i="9"/>
  <c r="W64" i="9"/>
  <c r="V64" i="9"/>
  <c r="U64" i="9"/>
  <c r="T64" i="9"/>
  <c r="S64" i="9"/>
  <c r="R64" i="9"/>
  <c r="Y63" i="9"/>
  <c r="X63" i="9"/>
  <c r="W63" i="9"/>
  <c r="V63" i="9"/>
  <c r="U63" i="9"/>
  <c r="T63" i="9"/>
  <c r="S63" i="9"/>
  <c r="R63" i="9"/>
  <c r="Y62" i="9"/>
  <c r="X62" i="9"/>
  <c r="W62" i="9"/>
  <c r="V62" i="9"/>
  <c r="U62" i="9"/>
  <c r="T62" i="9"/>
  <c r="S62" i="9"/>
  <c r="R62" i="9"/>
  <c r="Y61" i="9"/>
  <c r="X61" i="9"/>
  <c r="W61" i="9"/>
  <c r="V61" i="9"/>
  <c r="U61" i="9"/>
  <c r="T61" i="9"/>
  <c r="S61" i="9"/>
  <c r="R61" i="9"/>
  <c r="Y60" i="9"/>
  <c r="X60" i="9"/>
  <c r="W60" i="9"/>
  <c r="V60" i="9"/>
  <c r="U60" i="9"/>
  <c r="T60" i="9"/>
  <c r="S60" i="9"/>
  <c r="R60" i="9"/>
  <c r="Y59" i="9"/>
  <c r="X59" i="9"/>
  <c r="W59" i="9"/>
  <c r="V59" i="9"/>
  <c r="U59" i="9"/>
  <c r="T59" i="9"/>
  <c r="S59" i="9"/>
  <c r="R59" i="9"/>
  <c r="Y58" i="9"/>
  <c r="X58" i="9"/>
  <c r="W58" i="9"/>
  <c r="V58" i="9"/>
  <c r="U58" i="9"/>
  <c r="T58" i="9"/>
  <c r="S58" i="9"/>
  <c r="R58" i="9"/>
  <c r="Y57" i="9"/>
  <c r="X57" i="9"/>
  <c r="W57" i="9"/>
  <c r="V57" i="9"/>
  <c r="U57" i="9"/>
  <c r="T57" i="9"/>
  <c r="S57" i="9"/>
  <c r="R57" i="9"/>
  <c r="Y56" i="9"/>
  <c r="X56" i="9"/>
  <c r="W56" i="9"/>
  <c r="V56" i="9"/>
  <c r="U56" i="9"/>
  <c r="T56" i="9"/>
  <c r="S56" i="9"/>
  <c r="R56" i="9"/>
  <c r="Y55" i="9"/>
  <c r="X55" i="9"/>
  <c r="W55" i="9"/>
  <c r="V55" i="9"/>
  <c r="U55" i="9"/>
  <c r="T55" i="9"/>
  <c r="S55" i="9"/>
  <c r="R55" i="9"/>
  <c r="Y54" i="9"/>
  <c r="X54" i="9"/>
  <c r="W54" i="9"/>
  <c r="V54" i="9"/>
  <c r="U54" i="9"/>
  <c r="T54" i="9"/>
  <c r="S54" i="9"/>
  <c r="R54" i="9"/>
  <c r="Y53" i="9"/>
  <c r="X53" i="9"/>
  <c r="W53" i="9"/>
  <c r="V53" i="9"/>
  <c r="U53" i="9"/>
  <c r="T53" i="9"/>
  <c r="S53" i="9"/>
  <c r="R53" i="9"/>
  <c r="Y52" i="9"/>
  <c r="X52" i="9"/>
  <c r="W52" i="9"/>
  <c r="V52" i="9"/>
  <c r="U52" i="9"/>
  <c r="T52" i="9"/>
  <c r="S52" i="9"/>
  <c r="R52" i="9"/>
  <c r="Y51" i="9"/>
  <c r="X51" i="9"/>
  <c r="W51" i="9"/>
  <c r="V51" i="9"/>
  <c r="U51" i="9"/>
  <c r="T51" i="9"/>
  <c r="S51" i="9"/>
  <c r="R51" i="9"/>
  <c r="Y50" i="9"/>
  <c r="X50" i="9"/>
  <c r="W50" i="9"/>
  <c r="V50" i="9"/>
  <c r="U50" i="9"/>
  <c r="T50" i="9"/>
  <c r="S50" i="9"/>
  <c r="R50" i="9"/>
  <c r="Y49" i="9"/>
  <c r="X49" i="9"/>
  <c r="W49" i="9"/>
  <c r="V49" i="9"/>
  <c r="U49" i="9"/>
  <c r="T49" i="9"/>
  <c r="S49" i="9"/>
  <c r="R49" i="9"/>
  <c r="Y48" i="9"/>
  <c r="X48" i="9"/>
  <c r="W48" i="9"/>
  <c r="V48" i="9"/>
  <c r="U48" i="9"/>
  <c r="T48" i="9"/>
  <c r="S48" i="9"/>
  <c r="R48" i="9"/>
  <c r="Y47" i="9"/>
  <c r="X47" i="9"/>
  <c r="W47" i="9"/>
  <c r="V47" i="9"/>
  <c r="U47" i="9"/>
  <c r="T47" i="9"/>
  <c r="S47" i="9"/>
  <c r="R47" i="9"/>
  <c r="Y46" i="9"/>
  <c r="X46" i="9"/>
  <c r="W46" i="9"/>
  <c r="V46" i="9"/>
  <c r="U46" i="9"/>
  <c r="T46" i="9"/>
  <c r="S46" i="9"/>
  <c r="R46" i="9"/>
  <c r="Y45" i="9"/>
  <c r="X45" i="9"/>
  <c r="W45" i="9"/>
  <c r="V45" i="9"/>
  <c r="U45" i="9"/>
  <c r="T45" i="9"/>
  <c r="S45" i="9"/>
  <c r="R45" i="9"/>
  <c r="Y44" i="9"/>
  <c r="X44" i="9"/>
  <c r="W44" i="9"/>
  <c r="V44" i="9"/>
  <c r="U44" i="9"/>
  <c r="T44" i="9"/>
  <c r="S44" i="9"/>
  <c r="R44" i="9"/>
  <c r="Y43" i="9"/>
  <c r="X43" i="9"/>
  <c r="W43" i="9"/>
  <c r="V43" i="9"/>
  <c r="U43" i="9"/>
  <c r="T43" i="9"/>
  <c r="S43" i="9"/>
  <c r="R43" i="9"/>
  <c r="Y42" i="9"/>
  <c r="X42" i="9"/>
  <c r="W42" i="9"/>
  <c r="V42" i="9"/>
  <c r="U42" i="9"/>
  <c r="T42" i="9"/>
  <c r="S42" i="9"/>
  <c r="R42" i="9"/>
  <c r="Y41" i="9"/>
  <c r="X41" i="9"/>
  <c r="W41" i="9"/>
  <c r="V41" i="9"/>
  <c r="U41" i="9"/>
  <c r="T41" i="9"/>
  <c r="S41" i="9"/>
  <c r="R41" i="9"/>
  <c r="Y40" i="9"/>
  <c r="X40" i="9"/>
  <c r="W40" i="9"/>
  <c r="V40" i="9"/>
  <c r="U40" i="9"/>
  <c r="T40" i="9"/>
  <c r="S40" i="9"/>
  <c r="R40" i="9"/>
  <c r="Y39" i="9"/>
  <c r="X39" i="9"/>
  <c r="W39" i="9"/>
  <c r="V39" i="9"/>
  <c r="U39" i="9"/>
  <c r="T39" i="9"/>
  <c r="S39" i="9"/>
  <c r="R39" i="9"/>
  <c r="Y38" i="9"/>
  <c r="X38" i="9"/>
  <c r="W38" i="9"/>
  <c r="V38" i="9"/>
  <c r="U38" i="9"/>
  <c r="T38" i="9"/>
  <c r="S38" i="9"/>
  <c r="R38" i="9"/>
  <c r="Y37" i="9"/>
  <c r="X37" i="9"/>
  <c r="W37" i="9"/>
  <c r="V37" i="9"/>
  <c r="U37" i="9"/>
  <c r="T37" i="9"/>
  <c r="S37" i="9"/>
  <c r="R37" i="9"/>
  <c r="Y36" i="9"/>
  <c r="X36" i="9"/>
  <c r="W36" i="9"/>
  <c r="V36" i="9"/>
  <c r="U36" i="9"/>
  <c r="T36" i="9"/>
  <c r="S36" i="9"/>
  <c r="R36" i="9"/>
  <c r="Y35" i="9"/>
  <c r="X35" i="9"/>
  <c r="W35" i="9"/>
  <c r="V35" i="9"/>
  <c r="U35" i="9"/>
  <c r="T35" i="9"/>
  <c r="S35" i="9"/>
  <c r="R35" i="9"/>
  <c r="Y34" i="9"/>
  <c r="X34" i="9"/>
  <c r="W34" i="9"/>
  <c r="V34" i="9"/>
  <c r="U34" i="9"/>
  <c r="T34" i="9"/>
  <c r="S34" i="9"/>
  <c r="R34" i="9"/>
  <c r="Y33" i="9"/>
  <c r="X33" i="9"/>
  <c r="W33" i="9"/>
  <c r="V33" i="9"/>
  <c r="U33" i="9"/>
  <c r="T33" i="9"/>
  <c r="S33" i="9"/>
  <c r="R33" i="9"/>
  <c r="Y32" i="9"/>
  <c r="X32" i="9"/>
  <c r="W32" i="9"/>
  <c r="V32" i="9"/>
  <c r="U32" i="9"/>
  <c r="T32" i="9"/>
  <c r="S32" i="9"/>
  <c r="R32" i="9"/>
  <c r="Y31" i="9"/>
  <c r="X31" i="9"/>
  <c r="W31" i="9"/>
  <c r="V31" i="9"/>
  <c r="U31" i="9"/>
  <c r="T31" i="9"/>
  <c r="S31" i="9"/>
  <c r="R31" i="9"/>
  <c r="Y30" i="9"/>
  <c r="X30" i="9"/>
  <c r="W30" i="9"/>
  <c r="V30" i="9"/>
  <c r="U30" i="9"/>
  <c r="T30" i="9"/>
  <c r="S30" i="9"/>
  <c r="R30" i="9"/>
  <c r="Y29" i="9"/>
  <c r="X29" i="9"/>
  <c r="W29" i="9"/>
  <c r="V29" i="9"/>
  <c r="U29" i="9"/>
  <c r="T29" i="9"/>
  <c r="S29" i="9"/>
  <c r="R29" i="9"/>
  <c r="Y28" i="9"/>
  <c r="X28" i="9"/>
  <c r="W28" i="9"/>
  <c r="V28" i="9"/>
  <c r="U28" i="9"/>
  <c r="T28" i="9"/>
  <c r="S28" i="9"/>
  <c r="R28" i="9"/>
  <c r="Y27" i="9"/>
  <c r="X27" i="9"/>
  <c r="W27" i="9"/>
  <c r="V27" i="9"/>
  <c r="U27" i="9"/>
  <c r="T27" i="9"/>
  <c r="S27" i="9"/>
  <c r="R27" i="9"/>
  <c r="Y26" i="9"/>
  <c r="X26" i="9"/>
  <c r="W26" i="9"/>
  <c r="V26" i="9"/>
  <c r="U26" i="9"/>
  <c r="T26" i="9"/>
  <c r="S26" i="9"/>
  <c r="R26" i="9"/>
  <c r="Y25" i="9"/>
  <c r="X25" i="9"/>
  <c r="W25" i="9"/>
  <c r="V25" i="9"/>
  <c r="U25" i="9"/>
  <c r="T25" i="9"/>
  <c r="S25" i="9"/>
  <c r="R25" i="9"/>
  <c r="Y24" i="9"/>
  <c r="X24" i="9"/>
  <c r="W24" i="9"/>
  <c r="V24" i="9"/>
  <c r="U24" i="9"/>
  <c r="T24" i="9"/>
  <c r="S24" i="9"/>
  <c r="R24" i="9"/>
  <c r="Y23" i="9"/>
  <c r="X23" i="9"/>
  <c r="W23" i="9"/>
  <c r="V23" i="9"/>
  <c r="U23" i="9"/>
  <c r="T23" i="9"/>
  <c r="S23" i="9"/>
  <c r="R23" i="9"/>
  <c r="Y22" i="9"/>
  <c r="X22" i="9"/>
  <c r="W22" i="9"/>
  <c r="V22" i="9"/>
  <c r="U22" i="9"/>
  <c r="T22" i="9"/>
  <c r="S22" i="9"/>
  <c r="R22" i="9"/>
  <c r="Y21" i="9"/>
  <c r="X21" i="9"/>
  <c r="W21" i="9"/>
  <c r="V21" i="9"/>
  <c r="U21" i="9"/>
  <c r="T21" i="9"/>
  <c r="S21" i="9"/>
  <c r="R21" i="9"/>
  <c r="Y20" i="9"/>
  <c r="X20" i="9"/>
  <c r="W20" i="9"/>
  <c r="V20" i="9"/>
  <c r="U20" i="9"/>
  <c r="T20" i="9"/>
  <c r="S20" i="9"/>
  <c r="R20" i="9"/>
  <c r="Y19" i="9"/>
  <c r="X19" i="9"/>
  <c r="W19" i="9"/>
  <c r="V19" i="9"/>
  <c r="U19" i="9"/>
  <c r="T19" i="9"/>
  <c r="S19" i="9"/>
  <c r="R19" i="9"/>
  <c r="Y18" i="9"/>
  <c r="X18" i="9"/>
  <c r="W18" i="9"/>
  <c r="V18" i="9"/>
  <c r="U18" i="9"/>
  <c r="T18" i="9"/>
  <c r="S18" i="9"/>
  <c r="R18" i="9"/>
  <c r="Y17" i="9"/>
  <c r="X17" i="9"/>
  <c r="W17" i="9"/>
  <c r="V17" i="9"/>
  <c r="U17" i="9"/>
  <c r="T17" i="9"/>
  <c r="S17" i="9"/>
  <c r="R17" i="9"/>
  <c r="Y16" i="9"/>
  <c r="X16" i="9"/>
  <c r="W16" i="9"/>
  <c r="V16" i="9"/>
  <c r="U16" i="9"/>
  <c r="T16" i="9"/>
  <c r="S16" i="9"/>
  <c r="R16" i="9"/>
  <c r="Y15" i="9"/>
  <c r="X15" i="9"/>
  <c r="W15" i="9"/>
  <c r="V15" i="9"/>
  <c r="U15" i="9"/>
  <c r="T15" i="9"/>
  <c r="S15" i="9"/>
  <c r="R15" i="9"/>
  <c r="Y14" i="9"/>
  <c r="X14" i="9"/>
  <c r="W14" i="9"/>
  <c r="V14" i="9"/>
  <c r="V12" i="9" s="1"/>
  <c r="U14" i="9"/>
  <c r="U12" i="9" s="1"/>
  <c r="T14" i="9"/>
  <c r="T12" i="9" s="1"/>
  <c r="S14" i="9"/>
  <c r="S12" i="9" s="1"/>
  <c r="R14" i="9"/>
  <c r="R12" i="9" s="1"/>
  <c r="Y13" i="9"/>
  <c r="Y12" i="9" s="1"/>
  <c r="X13" i="9"/>
  <c r="X12" i="9" s="1"/>
  <c r="W13" i="9"/>
  <c r="W12" i="9" s="1"/>
  <c r="V13" i="9"/>
  <c r="U13" i="9"/>
  <c r="T13" i="9"/>
  <c r="S13" i="9"/>
  <c r="R13" i="9"/>
  <c r="AU12" i="9"/>
  <c r="AT12" i="9"/>
  <c r="AS12" i="9"/>
  <c r="AR12" i="9"/>
  <c r="AQ12" i="9"/>
  <c r="AP12" i="9"/>
  <c r="AO12" i="9"/>
  <c r="AN12" i="9"/>
  <c r="AM12" i="9"/>
  <c r="AL12" i="9"/>
  <c r="AK12" i="9"/>
  <c r="AJ12" i="9"/>
  <c r="AI12" i="9"/>
  <c r="AH12" i="9"/>
  <c r="AG12" i="9"/>
  <c r="AF12" i="9"/>
  <c r="AE12" i="9"/>
  <c r="AD12" i="9"/>
  <c r="AC12" i="9"/>
  <c r="AB12" i="9"/>
  <c r="AA12" i="9"/>
  <c r="Z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A5" i="9"/>
  <c r="A4" i="9"/>
  <c r="A3" i="9"/>
  <c r="A2" i="9"/>
  <c r="A174" i="9" l="1"/>
  <c r="B174" i="8" l="1"/>
  <c r="G129" i="8"/>
  <c r="B129" i="8"/>
  <c r="G128" i="8"/>
  <c r="B128" i="8"/>
  <c r="G127" i="8"/>
  <c r="B127" i="8"/>
  <c r="G124" i="8"/>
  <c r="G123" i="8" s="1"/>
  <c r="B124" i="8"/>
  <c r="R123" i="8"/>
  <c r="Q123" i="8"/>
  <c r="P123" i="8"/>
  <c r="O123" i="8"/>
  <c r="N123" i="8"/>
  <c r="M123" i="8"/>
  <c r="L123" i="8"/>
  <c r="K123" i="8"/>
  <c r="J123" i="8"/>
  <c r="I123" i="8"/>
  <c r="H123" i="8"/>
  <c r="F123" i="8"/>
  <c r="E123" i="8"/>
  <c r="D123" i="8"/>
  <c r="C123" i="8"/>
  <c r="B123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Y108" i="8"/>
  <c r="X108" i="8"/>
  <c r="W108" i="8"/>
  <c r="V108" i="8"/>
  <c r="U108" i="8"/>
  <c r="T108" i="8"/>
  <c r="S108" i="8"/>
  <c r="R108" i="8"/>
  <c r="Y107" i="8"/>
  <c r="X107" i="8"/>
  <c r="W107" i="8"/>
  <c r="V107" i="8"/>
  <c r="U107" i="8"/>
  <c r="T107" i="8"/>
  <c r="S107" i="8"/>
  <c r="R107" i="8"/>
  <c r="Y106" i="8"/>
  <c r="X106" i="8"/>
  <c r="W106" i="8"/>
  <c r="V106" i="8"/>
  <c r="U106" i="8"/>
  <c r="T106" i="8"/>
  <c r="S106" i="8"/>
  <c r="R106" i="8"/>
  <c r="Y105" i="8"/>
  <c r="X105" i="8"/>
  <c r="W105" i="8"/>
  <c r="V105" i="8"/>
  <c r="U105" i="8"/>
  <c r="T105" i="8"/>
  <c r="S105" i="8"/>
  <c r="R105" i="8"/>
  <c r="Y104" i="8"/>
  <c r="X104" i="8"/>
  <c r="W104" i="8"/>
  <c r="V104" i="8"/>
  <c r="U104" i="8"/>
  <c r="T104" i="8"/>
  <c r="S104" i="8"/>
  <c r="R104" i="8"/>
  <c r="Y103" i="8"/>
  <c r="X103" i="8"/>
  <c r="W103" i="8"/>
  <c r="V103" i="8"/>
  <c r="U103" i="8"/>
  <c r="T103" i="8"/>
  <c r="S103" i="8"/>
  <c r="R103" i="8"/>
  <c r="Y102" i="8"/>
  <c r="X102" i="8"/>
  <c r="W102" i="8"/>
  <c r="V102" i="8"/>
  <c r="U102" i="8"/>
  <c r="T102" i="8"/>
  <c r="S102" i="8"/>
  <c r="R102" i="8"/>
  <c r="Y101" i="8"/>
  <c r="X101" i="8"/>
  <c r="W101" i="8"/>
  <c r="V101" i="8"/>
  <c r="U101" i="8"/>
  <c r="T101" i="8"/>
  <c r="S101" i="8"/>
  <c r="R101" i="8"/>
  <c r="Y100" i="8"/>
  <c r="X100" i="8"/>
  <c r="W100" i="8"/>
  <c r="V100" i="8"/>
  <c r="U100" i="8"/>
  <c r="T100" i="8"/>
  <c r="S100" i="8"/>
  <c r="R100" i="8"/>
  <c r="Y99" i="8"/>
  <c r="Y98" i="8" s="1"/>
  <c r="X99" i="8"/>
  <c r="X98" i="8" s="1"/>
  <c r="W99" i="8"/>
  <c r="V99" i="8"/>
  <c r="V98" i="8" s="1"/>
  <c r="U99" i="8"/>
  <c r="U98" i="8" s="1"/>
  <c r="T99" i="8"/>
  <c r="T98" i="8" s="1"/>
  <c r="S99" i="8"/>
  <c r="S98" i="8" s="1"/>
  <c r="R99" i="8"/>
  <c r="R98" i="8" s="1"/>
  <c r="AJ98" i="8"/>
  <c r="AI98" i="8"/>
  <c r="AH98" i="8"/>
  <c r="AG98" i="8"/>
  <c r="AF98" i="8"/>
  <c r="AE98" i="8"/>
  <c r="AD98" i="8"/>
  <c r="AC98" i="8"/>
  <c r="AB98" i="8"/>
  <c r="AA98" i="8"/>
  <c r="Z98" i="8"/>
  <c r="W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Y67" i="8"/>
  <c r="X67" i="8"/>
  <c r="W67" i="8"/>
  <c r="V67" i="8"/>
  <c r="U67" i="8"/>
  <c r="T67" i="8"/>
  <c r="S67" i="8"/>
  <c r="R67" i="8"/>
  <c r="Y66" i="8"/>
  <c r="X66" i="8"/>
  <c r="W66" i="8"/>
  <c r="V66" i="8"/>
  <c r="U66" i="8"/>
  <c r="T66" i="8"/>
  <c r="S66" i="8"/>
  <c r="R66" i="8"/>
  <c r="Y65" i="8"/>
  <c r="X65" i="8"/>
  <c r="W65" i="8"/>
  <c r="V65" i="8"/>
  <c r="U65" i="8"/>
  <c r="T65" i="8"/>
  <c r="S65" i="8"/>
  <c r="R65" i="8"/>
  <c r="Y64" i="8"/>
  <c r="X64" i="8"/>
  <c r="W64" i="8"/>
  <c r="V64" i="8"/>
  <c r="U64" i="8"/>
  <c r="T64" i="8"/>
  <c r="S64" i="8"/>
  <c r="R64" i="8"/>
  <c r="Y63" i="8"/>
  <c r="X63" i="8"/>
  <c r="W63" i="8"/>
  <c r="V63" i="8"/>
  <c r="U63" i="8"/>
  <c r="T63" i="8"/>
  <c r="S63" i="8"/>
  <c r="R63" i="8"/>
  <c r="Y62" i="8"/>
  <c r="X62" i="8"/>
  <c r="W62" i="8"/>
  <c r="V62" i="8"/>
  <c r="U62" i="8"/>
  <c r="T62" i="8"/>
  <c r="S62" i="8"/>
  <c r="R62" i="8"/>
  <c r="Y61" i="8"/>
  <c r="X61" i="8"/>
  <c r="W61" i="8"/>
  <c r="V61" i="8"/>
  <c r="U61" i="8"/>
  <c r="T61" i="8"/>
  <c r="S61" i="8"/>
  <c r="R61" i="8"/>
  <c r="Y60" i="8"/>
  <c r="X60" i="8"/>
  <c r="W60" i="8"/>
  <c r="V60" i="8"/>
  <c r="U60" i="8"/>
  <c r="T60" i="8"/>
  <c r="S60" i="8"/>
  <c r="R60" i="8"/>
  <c r="Y59" i="8"/>
  <c r="X59" i="8"/>
  <c r="W59" i="8"/>
  <c r="V59" i="8"/>
  <c r="U59" i="8"/>
  <c r="T59" i="8"/>
  <c r="S59" i="8"/>
  <c r="R59" i="8"/>
  <c r="Y58" i="8"/>
  <c r="X58" i="8"/>
  <c r="W58" i="8"/>
  <c r="V58" i="8"/>
  <c r="U58" i="8"/>
  <c r="T58" i="8"/>
  <c r="S58" i="8"/>
  <c r="R58" i="8"/>
  <c r="Y57" i="8"/>
  <c r="X57" i="8"/>
  <c r="W57" i="8"/>
  <c r="V57" i="8"/>
  <c r="U57" i="8"/>
  <c r="T57" i="8"/>
  <c r="S57" i="8"/>
  <c r="R57" i="8"/>
  <c r="Y56" i="8"/>
  <c r="X56" i="8"/>
  <c r="W56" i="8"/>
  <c r="V56" i="8"/>
  <c r="U56" i="8"/>
  <c r="T56" i="8"/>
  <c r="S56" i="8"/>
  <c r="R56" i="8"/>
  <c r="Y55" i="8"/>
  <c r="X55" i="8"/>
  <c r="W55" i="8"/>
  <c r="V55" i="8"/>
  <c r="U55" i="8"/>
  <c r="T55" i="8"/>
  <c r="S55" i="8"/>
  <c r="R55" i="8"/>
  <c r="Y54" i="8"/>
  <c r="X54" i="8"/>
  <c r="W54" i="8"/>
  <c r="V54" i="8"/>
  <c r="U54" i="8"/>
  <c r="T54" i="8"/>
  <c r="S54" i="8"/>
  <c r="R54" i="8"/>
  <c r="Y53" i="8"/>
  <c r="X53" i="8"/>
  <c r="W53" i="8"/>
  <c r="V53" i="8"/>
  <c r="U53" i="8"/>
  <c r="T53" i="8"/>
  <c r="S53" i="8"/>
  <c r="R53" i="8"/>
  <c r="Y52" i="8"/>
  <c r="X52" i="8"/>
  <c r="W52" i="8"/>
  <c r="V52" i="8"/>
  <c r="U52" i="8"/>
  <c r="T52" i="8"/>
  <c r="S52" i="8"/>
  <c r="R52" i="8"/>
  <c r="Y51" i="8"/>
  <c r="X51" i="8"/>
  <c r="W51" i="8"/>
  <c r="V51" i="8"/>
  <c r="U51" i="8"/>
  <c r="T51" i="8"/>
  <c r="S51" i="8"/>
  <c r="R51" i="8"/>
  <c r="Y50" i="8"/>
  <c r="X50" i="8"/>
  <c r="W50" i="8"/>
  <c r="V50" i="8"/>
  <c r="U50" i="8"/>
  <c r="T50" i="8"/>
  <c r="S50" i="8"/>
  <c r="R50" i="8"/>
  <c r="Y49" i="8"/>
  <c r="X49" i="8"/>
  <c r="W49" i="8"/>
  <c r="V49" i="8"/>
  <c r="U49" i="8"/>
  <c r="T49" i="8"/>
  <c r="S49" i="8"/>
  <c r="R49" i="8"/>
  <c r="Y48" i="8"/>
  <c r="X48" i="8"/>
  <c r="W48" i="8"/>
  <c r="V48" i="8"/>
  <c r="U48" i="8"/>
  <c r="T48" i="8"/>
  <c r="S48" i="8"/>
  <c r="R48" i="8"/>
  <c r="Y47" i="8"/>
  <c r="X47" i="8"/>
  <c r="W47" i="8"/>
  <c r="V47" i="8"/>
  <c r="U47" i="8"/>
  <c r="T47" i="8"/>
  <c r="S47" i="8"/>
  <c r="R47" i="8"/>
  <c r="Y46" i="8"/>
  <c r="X46" i="8"/>
  <c r="W46" i="8"/>
  <c r="V46" i="8"/>
  <c r="U46" i="8"/>
  <c r="T46" i="8"/>
  <c r="S46" i="8"/>
  <c r="R46" i="8"/>
  <c r="Y45" i="8"/>
  <c r="X45" i="8"/>
  <c r="W45" i="8"/>
  <c r="V45" i="8"/>
  <c r="U45" i="8"/>
  <c r="T45" i="8"/>
  <c r="S45" i="8"/>
  <c r="R45" i="8"/>
  <c r="Y44" i="8"/>
  <c r="X44" i="8"/>
  <c r="W44" i="8"/>
  <c r="V44" i="8"/>
  <c r="U44" i="8"/>
  <c r="T44" i="8"/>
  <c r="S44" i="8"/>
  <c r="R44" i="8"/>
  <c r="Y43" i="8"/>
  <c r="X43" i="8"/>
  <c r="W43" i="8"/>
  <c r="V43" i="8"/>
  <c r="U43" i="8"/>
  <c r="T43" i="8"/>
  <c r="S43" i="8"/>
  <c r="R43" i="8"/>
  <c r="Y42" i="8"/>
  <c r="X42" i="8"/>
  <c r="W42" i="8"/>
  <c r="V42" i="8"/>
  <c r="U42" i="8"/>
  <c r="T42" i="8"/>
  <c r="S42" i="8"/>
  <c r="R42" i="8"/>
  <c r="Y41" i="8"/>
  <c r="X41" i="8"/>
  <c r="W41" i="8"/>
  <c r="V41" i="8"/>
  <c r="U41" i="8"/>
  <c r="T41" i="8"/>
  <c r="S41" i="8"/>
  <c r="R41" i="8"/>
  <c r="Y40" i="8"/>
  <c r="X40" i="8"/>
  <c r="W40" i="8"/>
  <c r="V40" i="8"/>
  <c r="U40" i="8"/>
  <c r="T40" i="8"/>
  <c r="S40" i="8"/>
  <c r="R40" i="8"/>
  <c r="Y39" i="8"/>
  <c r="X39" i="8"/>
  <c r="W39" i="8"/>
  <c r="V39" i="8"/>
  <c r="U39" i="8"/>
  <c r="T39" i="8"/>
  <c r="S39" i="8"/>
  <c r="R39" i="8"/>
  <c r="Y38" i="8"/>
  <c r="X38" i="8"/>
  <c r="W38" i="8"/>
  <c r="V38" i="8"/>
  <c r="U38" i="8"/>
  <c r="T38" i="8"/>
  <c r="S38" i="8"/>
  <c r="R38" i="8"/>
  <c r="Y37" i="8"/>
  <c r="X37" i="8"/>
  <c r="W37" i="8"/>
  <c r="V37" i="8"/>
  <c r="U37" i="8"/>
  <c r="T37" i="8"/>
  <c r="S37" i="8"/>
  <c r="R37" i="8"/>
  <c r="Y36" i="8"/>
  <c r="X36" i="8"/>
  <c r="W36" i="8"/>
  <c r="V36" i="8"/>
  <c r="U36" i="8"/>
  <c r="T36" i="8"/>
  <c r="S36" i="8"/>
  <c r="R36" i="8"/>
  <c r="Y35" i="8"/>
  <c r="X35" i="8"/>
  <c r="W35" i="8"/>
  <c r="V35" i="8"/>
  <c r="U35" i="8"/>
  <c r="T35" i="8"/>
  <c r="S35" i="8"/>
  <c r="R35" i="8"/>
  <c r="Y34" i="8"/>
  <c r="X34" i="8"/>
  <c r="W34" i="8"/>
  <c r="V34" i="8"/>
  <c r="U34" i="8"/>
  <c r="T34" i="8"/>
  <c r="S34" i="8"/>
  <c r="R34" i="8"/>
  <c r="Y33" i="8"/>
  <c r="X33" i="8"/>
  <c r="W33" i="8"/>
  <c r="V33" i="8"/>
  <c r="U33" i="8"/>
  <c r="T33" i="8"/>
  <c r="S33" i="8"/>
  <c r="R33" i="8"/>
  <c r="Y32" i="8"/>
  <c r="X32" i="8"/>
  <c r="W32" i="8"/>
  <c r="V32" i="8"/>
  <c r="U32" i="8"/>
  <c r="T32" i="8"/>
  <c r="S32" i="8"/>
  <c r="R32" i="8"/>
  <c r="Y31" i="8"/>
  <c r="X31" i="8"/>
  <c r="W31" i="8"/>
  <c r="V31" i="8"/>
  <c r="U31" i="8"/>
  <c r="T31" i="8"/>
  <c r="S31" i="8"/>
  <c r="R31" i="8"/>
  <c r="Y30" i="8"/>
  <c r="X30" i="8"/>
  <c r="W30" i="8"/>
  <c r="V30" i="8"/>
  <c r="U30" i="8"/>
  <c r="T30" i="8"/>
  <c r="S30" i="8"/>
  <c r="R30" i="8"/>
  <c r="Y29" i="8"/>
  <c r="X29" i="8"/>
  <c r="W29" i="8"/>
  <c r="V29" i="8"/>
  <c r="U29" i="8"/>
  <c r="T29" i="8"/>
  <c r="S29" i="8"/>
  <c r="R29" i="8"/>
  <c r="Y28" i="8"/>
  <c r="X28" i="8"/>
  <c r="W28" i="8"/>
  <c r="V28" i="8"/>
  <c r="U28" i="8"/>
  <c r="T28" i="8"/>
  <c r="S28" i="8"/>
  <c r="R28" i="8"/>
  <c r="Y27" i="8"/>
  <c r="X27" i="8"/>
  <c r="W27" i="8"/>
  <c r="V27" i="8"/>
  <c r="U27" i="8"/>
  <c r="T27" i="8"/>
  <c r="S27" i="8"/>
  <c r="R27" i="8"/>
  <c r="Y26" i="8"/>
  <c r="X26" i="8"/>
  <c r="W26" i="8"/>
  <c r="V26" i="8"/>
  <c r="U26" i="8"/>
  <c r="T26" i="8"/>
  <c r="S26" i="8"/>
  <c r="R26" i="8"/>
  <c r="Y25" i="8"/>
  <c r="X25" i="8"/>
  <c r="W25" i="8"/>
  <c r="V25" i="8"/>
  <c r="U25" i="8"/>
  <c r="T25" i="8"/>
  <c r="S25" i="8"/>
  <c r="R25" i="8"/>
  <c r="Y24" i="8"/>
  <c r="X24" i="8"/>
  <c r="W24" i="8"/>
  <c r="V24" i="8"/>
  <c r="U24" i="8"/>
  <c r="T24" i="8"/>
  <c r="S24" i="8"/>
  <c r="R24" i="8"/>
  <c r="Y23" i="8"/>
  <c r="X23" i="8"/>
  <c r="W23" i="8"/>
  <c r="V23" i="8"/>
  <c r="U23" i="8"/>
  <c r="T23" i="8"/>
  <c r="S23" i="8"/>
  <c r="R23" i="8"/>
  <c r="Y22" i="8"/>
  <c r="X22" i="8"/>
  <c r="W22" i="8"/>
  <c r="V22" i="8"/>
  <c r="U22" i="8"/>
  <c r="T22" i="8"/>
  <c r="S22" i="8"/>
  <c r="R22" i="8"/>
  <c r="Y21" i="8"/>
  <c r="X21" i="8"/>
  <c r="W21" i="8"/>
  <c r="V21" i="8"/>
  <c r="U21" i="8"/>
  <c r="T21" i="8"/>
  <c r="S21" i="8"/>
  <c r="R21" i="8"/>
  <c r="Y20" i="8"/>
  <c r="X20" i="8"/>
  <c r="W20" i="8"/>
  <c r="V20" i="8"/>
  <c r="U20" i="8"/>
  <c r="T20" i="8"/>
  <c r="S20" i="8"/>
  <c r="R20" i="8"/>
  <c r="Y19" i="8"/>
  <c r="X19" i="8"/>
  <c r="W19" i="8"/>
  <c r="V19" i="8"/>
  <c r="U19" i="8"/>
  <c r="T19" i="8"/>
  <c r="S19" i="8"/>
  <c r="R19" i="8"/>
  <c r="Y18" i="8"/>
  <c r="X18" i="8"/>
  <c r="W18" i="8"/>
  <c r="V18" i="8"/>
  <c r="U18" i="8"/>
  <c r="T18" i="8"/>
  <c r="S18" i="8"/>
  <c r="R18" i="8"/>
  <c r="Y17" i="8"/>
  <c r="X17" i="8"/>
  <c r="W17" i="8"/>
  <c r="V17" i="8"/>
  <c r="U17" i="8"/>
  <c r="T17" i="8"/>
  <c r="S17" i="8"/>
  <c r="R17" i="8"/>
  <c r="Y16" i="8"/>
  <c r="X16" i="8"/>
  <c r="W16" i="8"/>
  <c r="V16" i="8"/>
  <c r="U16" i="8"/>
  <c r="T16" i="8"/>
  <c r="S16" i="8"/>
  <c r="R16" i="8"/>
  <c r="Y15" i="8"/>
  <c r="X15" i="8"/>
  <c r="W15" i="8"/>
  <c r="V15" i="8"/>
  <c r="U15" i="8"/>
  <c r="T15" i="8"/>
  <c r="S15" i="8"/>
  <c r="R15" i="8"/>
  <c r="Y14" i="8"/>
  <c r="X14" i="8"/>
  <c r="W14" i="8"/>
  <c r="V14" i="8"/>
  <c r="V12" i="8" s="1"/>
  <c r="U14" i="8"/>
  <c r="U12" i="8" s="1"/>
  <c r="T14" i="8"/>
  <c r="T12" i="8" s="1"/>
  <c r="S14" i="8"/>
  <c r="S12" i="8" s="1"/>
  <c r="R14" i="8"/>
  <c r="R12" i="8" s="1"/>
  <c r="Y13" i="8"/>
  <c r="Y12" i="8" s="1"/>
  <c r="X13" i="8"/>
  <c r="X12" i="8" s="1"/>
  <c r="W13" i="8"/>
  <c r="W12" i="8" s="1"/>
  <c r="V13" i="8"/>
  <c r="U13" i="8"/>
  <c r="T13" i="8"/>
  <c r="S13" i="8"/>
  <c r="R13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174" i="8" s="1"/>
  <c r="A5" i="8"/>
  <c r="A4" i="8"/>
  <c r="A3" i="8"/>
  <c r="A2" i="8"/>
  <c r="B174" i="7" l="1"/>
  <c r="G129" i="7"/>
  <c r="B129" i="7"/>
  <c r="G128" i="7"/>
  <c r="B128" i="7"/>
  <c r="G127" i="7"/>
  <c r="B127" i="7"/>
  <c r="G124" i="7"/>
  <c r="G123" i="7" s="1"/>
  <c r="B124" i="7"/>
  <c r="B123" i="7" s="1"/>
  <c r="R123" i="7"/>
  <c r="Q123" i="7"/>
  <c r="P123" i="7"/>
  <c r="O123" i="7"/>
  <c r="N123" i="7"/>
  <c r="M123" i="7"/>
  <c r="L123" i="7"/>
  <c r="K123" i="7"/>
  <c r="J123" i="7"/>
  <c r="I123" i="7"/>
  <c r="H123" i="7"/>
  <c r="F123" i="7"/>
  <c r="E123" i="7"/>
  <c r="D123" i="7"/>
  <c r="C123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Y108" i="7"/>
  <c r="X108" i="7"/>
  <c r="W108" i="7"/>
  <c r="V108" i="7"/>
  <c r="U108" i="7"/>
  <c r="T108" i="7"/>
  <c r="S108" i="7"/>
  <c r="R108" i="7"/>
  <c r="Y107" i="7"/>
  <c r="X107" i="7"/>
  <c r="W107" i="7"/>
  <c r="V107" i="7"/>
  <c r="U107" i="7"/>
  <c r="T107" i="7"/>
  <c r="S107" i="7"/>
  <c r="R107" i="7"/>
  <c r="Y106" i="7"/>
  <c r="X106" i="7"/>
  <c r="W106" i="7"/>
  <c r="V106" i="7"/>
  <c r="U106" i="7"/>
  <c r="T106" i="7"/>
  <c r="S106" i="7"/>
  <c r="R106" i="7"/>
  <c r="Y105" i="7"/>
  <c r="X105" i="7"/>
  <c r="W105" i="7"/>
  <c r="V105" i="7"/>
  <c r="U105" i="7"/>
  <c r="T105" i="7"/>
  <c r="S105" i="7"/>
  <c r="R105" i="7"/>
  <c r="Y104" i="7"/>
  <c r="X104" i="7"/>
  <c r="W104" i="7"/>
  <c r="V104" i="7"/>
  <c r="U104" i="7"/>
  <c r="T104" i="7"/>
  <c r="S104" i="7"/>
  <c r="R104" i="7"/>
  <c r="Y103" i="7"/>
  <c r="X103" i="7"/>
  <c r="W103" i="7"/>
  <c r="V103" i="7"/>
  <c r="U103" i="7"/>
  <c r="T103" i="7"/>
  <c r="S103" i="7"/>
  <c r="R103" i="7"/>
  <c r="Y102" i="7"/>
  <c r="X102" i="7"/>
  <c r="X98" i="7" s="1"/>
  <c r="W102" i="7"/>
  <c r="V102" i="7"/>
  <c r="U102" i="7"/>
  <c r="T102" i="7"/>
  <c r="S102" i="7"/>
  <c r="R102" i="7"/>
  <c r="Y101" i="7"/>
  <c r="X101" i="7"/>
  <c r="W101" i="7"/>
  <c r="V101" i="7"/>
  <c r="U101" i="7"/>
  <c r="T101" i="7"/>
  <c r="S101" i="7"/>
  <c r="R101" i="7"/>
  <c r="Y100" i="7"/>
  <c r="X100" i="7"/>
  <c r="W100" i="7"/>
  <c r="W98" i="7" s="1"/>
  <c r="V100" i="7"/>
  <c r="U100" i="7"/>
  <c r="U98" i="7" s="1"/>
  <c r="T100" i="7"/>
  <c r="S100" i="7"/>
  <c r="R100" i="7"/>
  <c r="Y99" i="7"/>
  <c r="X99" i="7"/>
  <c r="W99" i="7"/>
  <c r="V99" i="7"/>
  <c r="V98" i="7" s="1"/>
  <c r="U99" i="7"/>
  <c r="T99" i="7"/>
  <c r="T98" i="7" s="1"/>
  <c r="S99" i="7"/>
  <c r="S98" i="7" s="1"/>
  <c r="R99" i="7"/>
  <c r="R98" i="7" s="1"/>
  <c r="AJ98" i="7"/>
  <c r="AI98" i="7"/>
  <c r="AH98" i="7"/>
  <c r="AG98" i="7"/>
  <c r="AF98" i="7"/>
  <c r="AE98" i="7"/>
  <c r="AD98" i="7"/>
  <c r="AC98" i="7"/>
  <c r="AB98" i="7"/>
  <c r="AA98" i="7"/>
  <c r="Z98" i="7"/>
  <c r="Y98" i="7"/>
  <c r="Q98" i="7"/>
  <c r="P98" i="7"/>
  <c r="O98" i="7"/>
  <c r="N98" i="7"/>
  <c r="M98" i="7"/>
  <c r="L98" i="7"/>
  <c r="K98" i="7"/>
  <c r="J98" i="7"/>
  <c r="I98" i="7"/>
  <c r="H98" i="7"/>
  <c r="G98" i="7"/>
  <c r="F98" i="7"/>
  <c r="E98" i="7"/>
  <c r="D98" i="7"/>
  <c r="C98" i="7"/>
  <c r="B98" i="7"/>
  <c r="Y80" i="7"/>
  <c r="X80" i="7"/>
  <c r="W80" i="7"/>
  <c r="V80" i="7"/>
  <c r="U80" i="7"/>
  <c r="T80" i="7"/>
  <c r="S80" i="7"/>
  <c r="R80" i="7"/>
  <c r="Q80" i="7"/>
  <c r="P80" i="7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B80" i="7"/>
  <c r="Y67" i="7"/>
  <c r="X67" i="7"/>
  <c r="W67" i="7"/>
  <c r="V67" i="7"/>
  <c r="U67" i="7"/>
  <c r="T67" i="7"/>
  <c r="S67" i="7"/>
  <c r="R67" i="7"/>
  <c r="Y66" i="7"/>
  <c r="X66" i="7"/>
  <c r="W66" i="7"/>
  <c r="V66" i="7"/>
  <c r="U66" i="7"/>
  <c r="T66" i="7"/>
  <c r="S66" i="7"/>
  <c r="R66" i="7"/>
  <c r="Y65" i="7"/>
  <c r="X65" i="7"/>
  <c r="W65" i="7"/>
  <c r="V65" i="7"/>
  <c r="U65" i="7"/>
  <c r="T65" i="7"/>
  <c r="S65" i="7"/>
  <c r="R65" i="7"/>
  <c r="Y64" i="7"/>
  <c r="X64" i="7"/>
  <c r="W64" i="7"/>
  <c r="V64" i="7"/>
  <c r="U64" i="7"/>
  <c r="T64" i="7"/>
  <c r="S64" i="7"/>
  <c r="R64" i="7"/>
  <c r="Y63" i="7"/>
  <c r="X63" i="7"/>
  <c r="W63" i="7"/>
  <c r="V63" i="7"/>
  <c r="U63" i="7"/>
  <c r="T63" i="7"/>
  <c r="S63" i="7"/>
  <c r="R63" i="7"/>
  <c r="Y62" i="7"/>
  <c r="X62" i="7"/>
  <c r="W62" i="7"/>
  <c r="V62" i="7"/>
  <c r="U62" i="7"/>
  <c r="T62" i="7"/>
  <c r="S62" i="7"/>
  <c r="R62" i="7"/>
  <c r="Y61" i="7"/>
  <c r="X61" i="7"/>
  <c r="W61" i="7"/>
  <c r="V61" i="7"/>
  <c r="U61" i="7"/>
  <c r="T61" i="7"/>
  <c r="S61" i="7"/>
  <c r="R61" i="7"/>
  <c r="Y60" i="7"/>
  <c r="X60" i="7"/>
  <c r="W60" i="7"/>
  <c r="V60" i="7"/>
  <c r="U60" i="7"/>
  <c r="T60" i="7"/>
  <c r="S60" i="7"/>
  <c r="R60" i="7"/>
  <c r="Y59" i="7"/>
  <c r="X59" i="7"/>
  <c r="W59" i="7"/>
  <c r="V59" i="7"/>
  <c r="U59" i="7"/>
  <c r="T59" i="7"/>
  <c r="S59" i="7"/>
  <c r="R59" i="7"/>
  <c r="Y58" i="7"/>
  <c r="X58" i="7"/>
  <c r="W58" i="7"/>
  <c r="V58" i="7"/>
  <c r="U58" i="7"/>
  <c r="T58" i="7"/>
  <c r="S58" i="7"/>
  <c r="R58" i="7"/>
  <c r="Y57" i="7"/>
  <c r="X57" i="7"/>
  <c r="W57" i="7"/>
  <c r="V57" i="7"/>
  <c r="U57" i="7"/>
  <c r="T57" i="7"/>
  <c r="S57" i="7"/>
  <c r="R57" i="7"/>
  <c r="Y56" i="7"/>
  <c r="X56" i="7"/>
  <c r="W56" i="7"/>
  <c r="V56" i="7"/>
  <c r="U56" i="7"/>
  <c r="T56" i="7"/>
  <c r="S56" i="7"/>
  <c r="R56" i="7"/>
  <c r="Y55" i="7"/>
  <c r="X55" i="7"/>
  <c r="W55" i="7"/>
  <c r="V55" i="7"/>
  <c r="U55" i="7"/>
  <c r="T55" i="7"/>
  <c r="S55" i="7"/>
  <c r="R55" i="7"/>
  <c r="Y54" i="7"/>
  <c r="X54" i="7"/>
  <c r="W54" i="7"/>
  <c r="V54" i="7"/>
  <c r="U54" i="7"/>
  <c r="T54" i="7"/>
  <c r="S54" i="7"/>
  <c r="R54" i="7"/>
  <c r="Y53" i="7"/>
  <c r="X53" i="7"/>
  <c r="W53" i="7"/>
  <c r="V53" i="7"/>
  <c r="U53" i="7"/>
  <c r="T53" i="7"/>
  <c r="S53" i="7"/>
  <c r="R53" i="7"/>
  <c r="Y52" i="7"/>
  <c r="X52" i="7"/>
  <c r="W52" i="7"/>
  <c r="V52" i="7"/>
  <c r="U52" i="7"/>
  <c r="T52" i="7"/>
  <c r="S52" i="7"/>
  <c r="R52" i="7"/>
  <c r="Y51" i="7"/>
  <c r="X51" i="7"/>
  <c r="W51" i="7"/>
  <c r="V51" i="7"/>
  <c r="U51" i="7"/>
  <c r="T51" i="7"/>
  <c r="S51" i="7"/>
  <c r="R51" i="7"/>
  <c r="Y50" i="7"/>
  <c r="X50" i="7"/>
  <c r="W50" i="7"/>
  <c r="V50" i="7"/>
  <c r="U50" i="7"/>
  <c r="T50" i="7"/>
  <c r="S50" i="7"/>
  <c r="R50" i="7"/>
  <c r="Y49" i="7"/>
  <c r="X49" i="7"/>
  <c r="W49" i="7"/>
  <c r="V49" i="7"/>
  <c r="U49" i="7"/>
  <c r="T49" i="7"/>
  <c r="S49" i="7"/>
  <c r="R49" i="7"/>
  <c r="Y48" i="7"/>
  <c r="X48" i="7"/>
  <c r="W48" i="7"/>
  <c r="V48" i="7"/>
  <c r="U48" i="7"/>
  <c r="T48" i="7"/>
  <c r="S48" i="7"/>
  <c r="R48" i="7"/>
  <c r="Y47" i="7"/>
  <c r="X47" i="7"/>
  <c r="W47" i="7"/>
  <c r="V47" i="7"/>
  <c r="U47" i="7"/>
  <c r="T47" i="7"/>
  <c r="S47" i="7"/>
  <c r="R47" i="7"/>
  <c r="Y46" i="7"/>
  <c r="X46" i="7"/>
  <c r="W46" i="7"/>
  <c r="V46" i="7"/>
  <c r="U46" i="7"/>
  <c r="T46" i="7"/>
  <c r="S46" i="7"/>
  <c r="R46" i="7"/>
  <c r="Y45" i="7"/>
  <c r="X45" i="7"/>
  <c r="W45" i="7"/>
  <c r="V45" i="7"/>
  <c r="U45" i="7"/>
  <c r="T45" i="7"/>
  <c r="S45" i="7"/>
  <c r="R45" i="7"/>
  <c r="Y44" i="7"/>
  <c r="X44" i="7"/>
  <c r="W44" i="7"/>
  <c r="V44" i="7"/>
  <c r="U44" i="7"/>
  <c r="T44" i="7"/>
  <c r="S44" i="7"/>
  <c r="R44" i="7"/>
  <c r="Y43" i="7"/>
  <c r="X43" i="7"/>
  <c r="W43" i="7"/>
  <c r="V43" i="7"/>
  <c r="U43" i="7"/>
  <c r="T43" i="7"/>
  <c r="S43" i="7"/>
  <c r="R43" i="7"/>
  <c r="Y42" i="7"/>
  <c r="X42" i="7"/>
  <c r="W42" i="7"/>
  <c r="V42" i="7"/>
  <c r="U42" i="7"/>
  <c r="T42" i="7"/>
  <c r="S42" i="7"/>
  <c r="R42" i="7"/>
  <c r="Y41" i="7"/>
  <c r="X41" i="7"/>
  <c r="W41" i="7"/>
  <c r="V41" i="7"/>
  <c r="U41" i="7"/>
  <c r="T41" i="7"/>
  <c r="S41" i="7"/>
  <c r="R41" i="7"/>
  <c r="Y40" i="7"/>
  <c r="X40" i="7"/>
  <c r="W40" i="7"/>
  <c r="V40" i="7"/>
  <c r="U40" i="7"/>
  <c r="T40" i="7"/>
  <c r="S40" i="7"/>
  <c r="R40" i="7"/>
  <c r="Y39" i="7"/>
  <c r="X39" i="7"/>
  <c r="W39" i="7"/>
  <c r="V39" i="7"/>
  <c r="U39" i="7"/>
  <c r="T39" i="7"/>
  <c r="S39" i="7"/>
  <c r="R39" i="7"/>
  <c r="Y38" i="7"/>
  <c r="X38" i="7"/>
  <c r="W38" i="7"/>
  <c r="V38" i="7"/>
  <c r="U38" i="7"/>
  <c r="T38" i="7"/>
  <c r="S38" i="7"/>
  <c r="R38" i="7"/>
  <c r="Y37" i="7"/>
  <c r="X37" i="7"/>
  <c r="W37" i="7"/>
  <c r="V37" i="7"/>
  <c r="U37" i="7"/>
  <c r="T37" i="7"/>
  <c r="S37" i="7"/>
  <c r="R37" i="7"/>
  <c r="Y36" i="7"/>
  <c r="X36" i="7"/>
  <c r="W36" i="7"/>
  <c r="V36" i="7"/>
  <c r="U36" i="7"/>
  <c r="T36" i="7"/>
  <c r="S36" i="7"/>
  <c r="R36" i="7"/>
  <c r="Y35" i="7"/>
  <c r="X35" i="7"/>
  <c r="W35" i="7"/>
  <c r="V35" i="7"/>
  <c r="U35" i="7"/>
  <c r="T35" i="7"/>
  <c r="S35" i="7"/>
  <c r="R35" i="7"/>
  <c r="Y34" i="7"/>
  <c r="X34" i="7"/>
  <c r="W34" i="7"/>
  <c r="V34" i="7"/>
  <c r="U34" i="7"/>
  <c r="T34" i="7"/>
  <c r="S34" i="7"/>
  <c r="R34" i="7"/>
  <c r="Y33" i="7"/>
  <c r="X33" i="7"/>
  <c r="W33" i="7"/>
  <c r="V33" i="7"/>
  <c r="U33" i="7"/>
  <c r="T33" i="7"/>
  <c r="S33" i="7"/>
  <c r="R33" i="7"/>
  <c r="Y32" i="7"/>
  <c r="X32" i="7"/>
  <c r="W32" i="7"/>
  <c r="V32" i="7"/>
  <c r="U32" i="7"/>
  <c r="T32" i="7"/>
  <c r="S32" i="7"/>
  <c r="R32" i="7"/>
  <c r="Y31" i="7"/>
  <c r="X31" i="7"/>
  <c r="W31" i="7"/>
  <c r="V31" i="7"/>
  <c r="U31" i="7"/>
  <c r="T31" i="7"/>
  <c r="S31" i="7"/>
  <c r="R31" i="7"/>
  <c r="Y30" i="7"/>
  <c r="X30" i="7"/>
  <c r="W30" i="7"/>
  <c r="V30" i="7"/>
  <c r="U30" i="7"/>
  <c r="T30" i="7"/>
  <c r="S30" i="7"/>
  <c r="R30" i="7"/>
  <c r="Y29" i="7"/>
  <c r="X29" i="7"/>
  <c r="W29" i="7"/>
  <c r="V29" i="7"/>
  <c r="U29" i="7"/>
  <c r="T29" i="7"/>
  <c r="S29" i="7"/>
  <c r="R29" i="7"/>
  <c r="Y28" i="7"/>
  <c r="X28" i="7"/>
  <c r="W28" i="7"/>
  <c r="V28" i="7"/>
  <c r="U28" i="7"/>
  <c r="T28" i="7"/>
  <c r="S28" i="7"/>
  <c r="R28" i="7"/>
  <c r="Y27" i="7"/>
  <c r="X27" i="7"/>
  <c r="W27" i="7"/>
  <c r="V27" i="7"/>
  <c r="U27" i="7"/>
  <c r="T27" i="7"/>
  <c r="S27" i="7"/>
  <c r="R27" i="7"/>
  <c r="Y26" i="7"/>
  <c r="X26" i="7"/>
  <c r="W26" i="7"/>
  <c r="V26" i="7"/>
  <c r="U26" i="7"/>
  <c r="T26" i="7"/>
  <c r="S26" i="7"/>
  <c r="R26" i="7"/>
  <c r="Y25" i="7"/>
  <c r="X25" i="7"/>
  <c r="W25" i="7"/>
  <c r="V25" i="7"/>
  <c r="U25" i="7"/>
  <c r="T25" i="7"/>
  <c r="S25" i="7"/>
  <c r="R25" i="7"/>
  <c r="Y24" i="7"/>
  <c r="X24" i="7"/>
  <c r="W24" i="7"/>
  <c r="V24" i="7"/>
  <c r="U24" i="7"/>
  <c r="T24" i="7"/>
  <c r="S24" i="7"/>
  <c r="R24" i="7"/>
  <c r="Y23" i="7"/>
  <c r="X23" i="7"/>
  <c r="W23" i="7"/>
  <c r="V23" i="7"/>
  <c r="U23" i="7"/>
  <c r="T23" i="7"/>
  <c r="S23" i="7"/>
  <c r="R23" i="7"/>
  <c r="Y22" i="7"/>
  <c r="X22" i="7"/>
  <c r="W22" i="7"/>
  <c r="V22" i="7"/>
  <c r="U22" i="7"/>
  <c r="T22" i="7"/>
  <c r="S22" i="7"/>
  <c r="R22" i="7"/>
  <c r="Y21" i="7"/>
  <c r="X21" i="7"/>
  <c r="W21" i="7"/>
  <c r="V21" i="7"/>
  <c r="U21" i="7"/>
  <c r="T21" i="7"/>
  <c r="S21" i="7"/>
  <c r="R21" i="7"/>
  <c r="Y20" i="7"/>
  <c r="X20" i="7"/>
  <c r="W20" i="7"/>
  <c r="V20" i="7"/>
  <c r="U20" i="7"/>
  <c r="T20" i="7"/>
  <c r="S20" i="7"/>
  <c r="R20" i="7"/>
  <c r="Y19" i="7"/>
  <c r="X19" i="7"/>
  <c r="W19" i="7"/>
  <c r="V19" i="7"/>
  <c r="U19" i="7"/>
  <c r="T19" i="7"/>
  <c r="S19" i="7"/>
  <c r="R19" i="7"/>
  <c r="Y18" i="7"/>
  <c r="X18" i="7"/>
  <c r="W18" i="7"/>
  <c r="V18" i="7"/>
  <c r="U18" i="7"/>
  <c r="T18" i="7"/>
  <c r="S18" i="7"/>
  <c r="R18" i="7"/>
  <c r="Y17" i="7"/>
  <c r="X17" i="7"/>
  <c r="W17" i="7"/>
  <c r="V17" i="7"/>
  <c r="U17" i="7"/>
  <c r="T17" i="7"/>
  <c r="S17" i="7"/>
  <c r="R17" i="7"/>
  <c r="Y16" i="7"/>
  <c r="X16" i="7"/>
  <c r="W16" i="7"/>
  <c r="V16" i="7"/>
  <c r="U16" i="7"/>
  <c r="T16" i="7"/>
  <c r="S16" i="7"/>
  <c r="R16" i="7"/>
  <c r="Y15" i="7"/>
  <c r="X15" i="7"/>
  <c r="W15" i="7"/>
  <c r="V15" i="7"/>
  <c r="U15" i="7"/>
  <c r="T15" i="7"/>
  <c r="S15" i="7"/>
  <c r="R15" i="7"/>
  <c r="Y14" i="7"/>
  <c r="X14" i="7"/>
  <c r="W14" i="7"/>
  <c r="V14" i="7"/>
  <c r="V12" i="7" s="1"/>
  <c r="U14" i="7"/>
  <c r="U12" i="7" s="1"/>
  <c r="T14" i="7"/>
  <c r="T12" i="7" s="1"/>
  <c r="S14" i="7"/>
  <c r="S12" i="7" s="1"/>
  <c r="R14" i="7"/>
  <c r="R12" i="7" s="1"/>
  <c r="Y13" i="7"/>
  <c r="Y12" i="7" s="1"/>
  <c r="X13" i="7"/>
  <c r="X12" i="7" s="1"/>
  <c r="W13" i="7"/>
  <c r="W12" i="7" s="1"/>
  <c r="V13" i="7"/>
  <c r="U13" i="7"/>
  <c r="T13" i="7"/>
  <c r="S13" i="7"/>
  <c r="R13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A5" i="7"/>
  <c r="A4" i="7"/>
  <c r="A3" i="7"/>
  <c r="A2" i="7"/>
  <c r="A174" i="7" l="1"/>
  <c r="B174" i="6" l="1"/>
  <c r="G129" i="6"/>
  <c r="B129" i="6"/>
  <c r="G128" i="6"/>
  <c r="B128" i="6"/>
  <c r="G127" i="6"/>
  <c r="B127" i="6"/>
  <c r="G124" i="6"/>
  <c r="G123" i="6" s="1"/>
  <c r="B124" i="6"/>
  <c r="B123" i="6" s="1"/>
  <c r="R123" i="6"/>
  <c r="Q123" i="6"/>
  <c r="P123" i="6"/>
  <c r="O123" i="6"/>
  <c r="N123" i="6"/>
  <c r="M123" i="6"/>
  <c r="L123" i="6"/>
  <c r="K123" i="6"/>
  <c r="J123" i="6"/>
  <c r="I123" i="6"/>
  <c r="H123" i="6"/>
  <c r="F123" i="6"/>
  <c r="E123" i="6"/>
  <c r="D123" i="6"/>
  <c r="C123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B114" i="6"/>
  <c r="Y108" i="6"/>
  <c r="X108" i="6"/>
  <c r="W108" i="6"/>
  <c r="V108" i="6"/>
  <c r="U108" i="6"/>
  <c r="T108" i="6"/>
  <c r="S108" i="6"/>
  <c r="R108" i="6"/>
  <c r="Y107" i="6"/>
  <c r="X107" i="6"/>
  <c r="W107" i="6"/>
  <c r="V107" i="6"/>
  <c r="U107" i="6"/>
  <c r="T107" i="6"/>
  <c r="S107" i="6"/>
  <c r="R107" i="6"/>
  <c r="Y106" i="6"/>
  <c r="X106" i="6"/>
  <c r="W106" i="6"/>
  <c r="V106" i="6"/>
  <c r="U106" i="6"/>
  <c r="T106" i="6"/>
  <c r="S106" i="6"/>
  <c r="R106" i="6"/>
  <c r="Y105" i="6"/>
  <c r="X105" i="6"/>
  <c r="W105" i="6"/>
  <c r="V105" i="6"/>
  <c r="U105" i="6"/>
  <c r="T105" i="6"/>
  <c r="S105" i="6"/>
  <c r="R105" i="6"/>
  <c r="Y104" i="6"/>
  <c r="X104" i="6"/>
  <c r="W104" i="6"/>
  <c r="V104" i="6"/>
  <c r="U104" i="6"/>
  <c r="T104" i="6"/>
  <c r="S104" i="6"/>
  <c r="R104" i="6"/>
  <c r="Y103" i="6"/>
  <c r="X103" i="6"/>
  <c r="W103" i="6"/>
  <c r="V103" i="6"/>
  <c r="U103" i="6"/>
  <c r="T103" i="6"/>
  <c r="S103" i="6"/>
  <c r="R103" i="6"/>
  <c r="Y102" i="6"/>
  <c r="X102" i="6"/>
  <c r="W102" i="6"/>
  <c r="V102" i="6"/>
  <c r="U102" i="6"/>
  <c r="T102" i="6"/>
  <c r="S102" i="6"/>
  <c r="R102" i="6"/>
  <c r="Y101" i="6"/>
  <c r="X101" i="6"/>
  <c r="W101" i="6"/>
  <c r="V101" i="6"/>
  <c r="U101" i="6"/>
  <c r="T101" i="6"/>
  <c r="S101" i="6"/>
  <c r="R101" i="6"/>
  <c r="Y100" i="6"/>
  <c r="X100" i="6"/>
  <c r="W100" i="6"/>
  <c r="V100" i="6"/>
  <c r="U100" i="6"/>
  <c r="U98" i="6" s="1"/>
  <c r="T100" i="6"/>
  <c r="S100" i="6"/>
  <c r="R100" i="6"/>
  <c r="Y99" i="6"/>
  <c r="Y98" i="6" s="1"/>
  <c r="X99" i="6"/>
  <c r="X98" i="6" s="1"/>
  <c r="W99" i="6"/>
  <c r="V99" i="6"/>
  <c r="V98" i="6" s="1"/>
  <c r="U99" i="6"/>
  <c r="T99" i="6"/>
  <c r="T98" i="6" s="1"/>
  <c r="S99" i="6"/>
  <c r="S98" i="6" s="1"/>
  <c r="R99" i="6"/>
  <c r="R98" i="6" s="1"/>
  <c r="AJ98" i="6"/>
  <c r="AI98" i="6"/>
  <c r="AH98" i="6"/>
  <c r="AG98" i="6"/>
  <c r="AF98" i="6"/>
  <c r="AE98" i="6"/>
  <c r="AD98" i="6"/>
  <c r="AC98" i="6"/>
  <c r="AB98" i="6"/>
  <c r="AA98" i="6"/>
  <c r="Z98" i="6"/>
  <c r="W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B98" i="6"/>
  <c r="Y80" i="6"/>
  <c r="X80" i="6"/>
  <c r="W80" i="6"/>
  <c r="V80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Y67" i="6"/>
  <c r="X67" i="6"/>
  <c r="W67" i="6"/>
  <c r="V67" i="6"/>
  <c r="U67" i="6"/>
  <c r="T67" i="6"/>
  <c r="S67" i="6"/>
  <c r="R67" i="6"/>
  <c r="Y66" i="6"/>
  <c r="X66" i="6"/>
  <c r="W66" i="6"/>
  <c r="V66" i="6"/>
  <c r="U66" i="6"/>
  <c r="T66" i="6"/>
  <c r="S66" i="6"/>
  <c r="R66" i="6"/>
  <c r="Y65" i="6"/>
  <c r="X65" i="6"/>
  <c r="W65" i="6"/>
  <c r="V65" i="6"/>
  <c r="U65" i="6"/>
  <c r="T65" i="6"/>
  <c r="S65" i="6"/>
  <c r="R65" i="6"/>
  <c r="Y64" i="6"/>
  <c r="X64" i="6"/>
  <c r="W64" i="6"/>
  <c r="V64" i="6"/>
  <c r="U64" i="6"/>
  <c r="T64" i="6"/>
  <c r="S64" i="6"/>
  <c r="R64" i="6"/>
  <c r="Y63" i="6"/>
  <c r="X63" i="6"/>
  <c r="W63" i="6"/>
  <c r="V63" i="6"/>
  <c r="U63" i="6"/>
  <c r="T63" i="6"/>
  <c r="S63" i="6"/>
  <c r="R63" i="6"/>
  <c r="Y62" i="6"/>
  <c r="X62" i="6"/>
  <c r="W62" i="6"/>
  <c r="V62" i="6"/>
  <c r="U62" i="6"/>
  <c r="T62" i="6"/>
  <c r="S62" i="6"/>
  <c r="R62" i="6"/>
  <c r="Y61" i="6"/>
  <c r="X61" i="6"/>
  <c r="W61" i="6"/>
  <c r="V61" i="6"/>
  <c r="U61" i="6"/>
  <c r="T61" i="6"/>
  <c r="S61" i="6"/>
  <c r="R61" i="6"/>
  <c r="Y60" i="6"/>
  <c r="X60" i="6"/>
  <c r="W60" i="6"/>
  <c r="V60" i="6"/>
  <c r="U60" i="6"/>
  <c r="T60" i="6"/>
  <c r="S60" i="6"/>
  <c r="R60" i="6"/>
  <c r="Y59" i="6"/>
  <c r="X59" i="6"/>
  <c r="W59" i="6"/>
  <c r="V59" i="6"/>
  <c r="U59" i="6"/>
  <c r="T59" i="6"/>
  <c r="S59" i="6"/>
  <c r="R59" i="6"/>
  <c r="Y58" i="6"/>
  <c r="X58" i="6"/>
  <c r="W58" i="6"/>
  <c r="V58" i="6"/>
  <c r="U58" i="6"/>
  <c r="T58" i="6"/>
  <c r="S58" i="6"/>
  <c r="R58" i="6"/>
  <c r="Y57" i="6"/>
  <c r="X57" i="6"/>
  <c r="W57" i="6"/>
  <c r="V57" i="6"/>
  <c r="U57" i="6"/>
  <c r="T57" i="6"/>
  <c r="S57" i="6"/>
  <c r="R57" i="6"/>
  <c r="Y56" i="6"/>
  <c r="X56" i="6"/>
  <c r="W56" i="6"/>
  <c r="V56" i="6"/>
  <c r="U56" i="6"/>
  <c r="T56" i="6"/>
  <c r="S56" i="6"/>
  <c r="R56" i="6"/>
  <c r="Y55" i="6"/>
  <c r="X55" i="6"/>
  <c r="W55" i="6"/>
  <c r="V55" i="6"/>
  <c r="U55" i="6"/>
  <c r="T55" i="6"/>
  <c r="S55" i="6"/>
  <c r="R55" i="6"/>
  <c r="Y54" i="6"/>
  <c r="X54" i="6"/>
  <c r="W54" i="6"/>
  <c r="V54" i="6"/>
  <c r="U54" i="6"/>
  <c r="T54" i="6"/>
  <c r="S54" i="6"/>
  <c r="R54" i="6"/>
  <c r="Y53" i="6"/>
  <c r="X53" i="6"/>
  <c r="W53" i="6"/>
  <c r="V53" i="6"/>
  <c r="U53" i="6"/>
  <c r="T53" i="6"/>
  <c r="S53" i="6"/>
  <c r="R53" i="6"/>
  <c r="Y52" i="6"/>
  <c r="X52" i="6"/>
  <c r="W52" i="6"/>
  <c r="V52" i="6"/>
  <c r="U52" i="6"/>
  <c r="T52" i="6"/>
  <c r="S52" i="6"/>
  <c r="R52" i="6"/>
  <c r="Y51" i="6"/>
  <c r="X51" i="6"/>
  <c r="W51" i="6"/>
  <c r="V51" i="6"/>
  <c r="U51" i="6"/>
  <c r="T51" i="6"/>
  <c r="S51" i="6"/>
  <c r="R51" i="6"/>
  <c r="Y50" i="6"/>
  <c r="X50" i="6"/>
  <c r="W50" i="6"/>
  <c r="V50" i="6"/>
  <c r="U50" i="6"/>
  <c r="T50" i="6"/>
  <c r="S50" i="6"/>
  <c r="R50" i="6"/>
  <c r="Y49" i="6"/>
  <c r="X49" i="6"/>
  <c r="W49" i="6"/>
  <c r="V49" i="6"/>
  <c r="U49" i="6"/>
  <c r="T49" i="6"/>
  <c r="S49" i="6"/>
  <c r="R49" i="6"/>
  <c r="Y48" i="6"/>
  <c r="X48" i="6"/>
  <c r="W48" i="6"/>
  <c r="V48" i="6"/>
  <c r="U48" i="6"/>
  <c r="T48" i="6"/>
  <c r="S48" i="6"/>
  <c r="R48" i="6"/>
  <c r="Y47" i="6"/>
  <c r="X47" i="6"/>
  <c r="W47" i="6"/>
  <c r="V47" i="6"/>
  <c r="U47" i="6"/>
  <c r="T47" i="6"/>
  <c r="S47" i="6"/>
  <c r="R47" i="6"/>
  <c r="Y46" i="6"/>
  <c r="X46" i="6"/>
  <c r="W46" i="6"/>
  <c r="V46" i="6"/>
  <c r="U46" i="6"/>
  <c r="T46" i="6"/>
  <c r="S46" i="6"/>
  <c r="R46" i="6"/>
  <c r="Y45" i="6"/>
  <c r="X45" i="6"/>
  <c r="W45" i="6"/>
  <c r="V45" i="6"/>
  <c r="U45" i="6"/>
  <c r="T45" i="6"/>
  <c r="S45" i="6"/>
  <c r="R45" i="6"/>
  <c r="Y44" i="6"/>
  <c r="X44" i="6"/>
  <c r="W44" i="6"/>
  <c r="V44" i="6"/>
  <c r="U44" i="6"/>
  <c r="T44" i="6"/>
  <c r="S44" i="6"/>
  <c r="R44" i="6"/>
  <c r="Y43" i="6"/>
  <c r="X43" i="6"/>
  <c r="W43" i="6"/>
  <c r="V43" i="6"/>
  <c r="U43" i="6"/>
  <c r="T43" i="6"/>
  <c r="S43" i="6"/>
  <c r="R43" i="6"/>
  <c r="Y42" i="6"/>
  <c r="X42" i="6"/>
  <c r="W42" i="6"/>
  <c r="V42" i="6"/>
  <c r="U42" i="6"/>
  <c r="T42" i="6"/>
  <c r="S42" i="6"/>
  <c r="R42" i="6"/>
  <c r="Y41" i="6"/>
  <c r="X41" i="6"/>
  <c r="W41" i="6"/>
  <c r="V41" i="6"/>
  <c r="U41" i="6"/>
  <c r="T41" i="6"/>
  <c r="S41" i="6"/>
  <c r="R41" i="6"/>
  <c r="Y40" i="6"/>
  <c r="X40" i="6"/>
  <c r="W40" i="6"/>
  <c r="V40" i="6"/>
  <c r="U40" i="6"/>
  <c r="T40" i="6"/>
  <c r="S40" i="6"/>
  <c r="R40" i="6"/>
  <c r="Y39" i="6"/>
  <c r="X39" i="6"/>
  <c r="W39" i="6"/>
  <c r="V39" i="6"/>
  <c r="U39" i="6"/>
  <c r="T39" i="6"/>
  <c r="S39" i="6"/>
  <c r="R39" i="6"/>
  <c r="Y38" i="6"/>
  <c r="X38" i="6"/>
  <c r="W38" i="6"/>
  <c r="V38" i="6"/>
  <c r="U38" i="6"/>
  <c r="T38" i="6"/>
  <c r="S38" i="6"/>
  <c r="R38" i="6"/>
  <c r="Y37" i="6"/>
  <c r="X37" i="6"/>
  <c r="W37" i="6"/>
  <c r="V37" i="6"/>
  <c r="U37" i="6"/>
  <c r="T37" i="6"/>
  <c r="S37" i="6"/>
  <c r="R37" i="6"/>
  <c r="Y36" i="6"/>
  <c r="X36" i="6"/>
  <c r="W36" i="6"/>
  <c r="V36" i="6"/>
  <c r="U36" i="6"/>
  <c r="T36" i="6"/>
  <c r="S36" i="6"/>
  <c r="R36" i="6"/>
  <c r="Y35" i="6"/>
  <c r="X35" i="6"/>
  <c r="W35" i="6"/>
  <c r="V35" i="6"/>
  <c r="U35" i="6"/>
  <c r="T35" i="6"/>
  <c r="S35" i="6"/>
  <c r="R35" i="6"/>
  <c r="Y34" i="6"/>
  <c r="X34" i="6"/>
  <c r="W34" i="6"/>
  <c r="V34" i="6"/>
  <c r="U34" i="6"/>
  <c r="T34" i="6"/>
  <c r="S34" i="6"/>
  <c r="R34" i="6"/>
  <c r="Y33" i="6"/>
  <c r="X33" i="6"/>
  <c r="W33" i="6"/>
  <c r="V33" i="6"/>
  <c r="U33" i="6"/>
  <c r="T33" i="6"/>
  <c r="S33" i="6"/>
  <c r="R33" i="6"/>
  <c r="Y32" i="6"/>
  <c r="X32" i="6"/>
  <c r="W32" i="6"/>
  <c r="V32" i="6"/>
  <c r="U32" i="6"/>
  <c r="T32" i="6"/>
  <c r="S32" i="6"/>
  <c r="R32" i="6"/>
  <c r="Y31" i="6"/>
  <c r="X31" i="6"/>
  <c r="W31" i="6"/>
  <c r="V31" i="6"/>
  <c r="U31" i="6"/>
  <c r="T31" i="6"/>
  <c r="S31" i="6"/>
  <c r="R31" i="6"/>
  <c r="Y30" i="6"/>
  <c r="X30" i="6"/>
  <c r="W30" i="6"/>
  <c r="V30" i="6"/>
  <c r="U30" i="6"/>
  <c r="T30" i="6"/>
  <c r="S30" i="6"/>
  <c r="R30" i="6"/>
  <c r="Y29" i="6"/>
  <c r="X29" i="6"/>
  <c r="W29" i="6"/>
  <c r="V29" i="6"/>
  <c r="U29" i="6"/>
  <c r="T29" i="6"/>
  <c r="S29" i="6"/>
  <c r="R29" i="6"/>
  <c r="Y28" i="6"/>
  <c r="X28" i="6"/>
  <c r="W28" i="6"/>
  <c r="V28" i="6"/>
  <c r="U28" i="6"/>
  <c r="T28" i="6"/>
  <c r="S28" i="6"/>
  <c r="R28" i="6"/>
  <c r="Y27" i="6"/>
  <c r="X27" i="6"/>
  <c r="W27" i="6"/>
  <c r="V27" i="6"/>
  <c r="U27" i="6"/>
  <c r="T27" i="6"/>
  <c r="S27" i="6"/>
  <c r="R27" i="6"/>
  <c r="Y26" i="6"/>
  <c r="X26" i="6"/>
  <c r="W26" i="6"/>
  <c r="V26" i="6"/>
  <c r="U26" i="6"/>
  <c r="T26" i="6"/>
  <c r="S26" i="6"/>
  <c r="R26" i="6"/>
  <c r="Y25" i="6"/>
  <c r="X25" i="6"/>
  <c r="W25" i="6"/>
  <c r="V25" i="6"/>
  <c r="U25" i="6"/>
  <c r="T25" i="6"/>
  <c r="S25" i="6"/>
  <c r="R25" i="6"/>
  <c r="Y24" i="6"/>
  <c r="X24" i="6"/>
  <c r="W24" i="6"/>
  <c r="V24" i="6"/>
  <c r="U24" i="6"/>
  <c r="T24" i="6"/>
  <c r="S24" i="6"/>
  <c r="R24" i="6"/>
  <c r="Y23" i="6"/>
  <c r="X23" i="6"/>
  <c r="W23" i="6"/>
  <c r="V23" i="6"/>
  <c r="U23" i="6"/>
  <c r="T23" i="6"/>
  <c r="S23" i="6"/>
  <c r="R23" i="6"/>
  <c r="Y22" i="6"/>
  <c r="X22" i="6"/>
  <c r="W22" i="6"/>
  <c r="V22" i="6"/>
  <c r="U22" i="6"/>
  <c r="T22" i="6"/>
  <c r="S22" i="6"/>
  <c r="R22" i="6"/>
  <c r="Y21" i="6"/>
  <c r="X21" i="6"/>
  <c r="W21" i="6"/>
  <c r="V21" i="6"/>
  <c r="U21" i="6"/>
  <c r="T21" i="6"/>
  <c r="S21" i="6"/>
  <c r="R21" i="6"/>
  <c r="Y20" i="6"/>
  <c r="X20" i="6"/>
  <c r="W20" i="6"/>
  <c r="V20" i="6"/>
  <c r="U20" i="6"/>
  <c r="T20" i="6"/>
  <c r="S20" i="6"/>
  <c r="R20" i="6"/>
  <c r="Y19" i="6"/>
  <c r="X19" i="6"/>
  <c r="W19" i="6"/>
  <c r="V19" i="6"/>
  <c r="U19" i="6"/>
  <c r="T19" i="6"/>
  <c r="S19" i="6"/>
  <c r="R19" i="6"/>
  <c r="Y18" i="6"/>
  <c r="X18" i="6"/>
  <c r="W18" i="6"/>
  <c r="V18" i="6"/>
  <c r="U18" i="6"/>
  <c r="T18" i="6"/>
  <c r="S18" i="6"/>
  <c r="R18" i="6"/>
  <c r="Y17" i="6"/>
  <c r="X17" i="6"/>
  <c r="W17" i="6"/>
  <c r="V17" i="6"/>
  <c r="U17" i="6"/>
  <c r="T17" i="6"/>
  <c r="S17" i="6"/>
  <c r="R17" i="6"/>
  <c r="Y16" i="6"/>
  <c r="X16" i="6"/>
  <c r="W16" i="6"/>
  <c r="V16" i="6"/>
  <c r="V12" i="6" s="1"/>
  <c r="U16" i="6"/>
  <c r="U12" i="6" s="1"/>
  <c r="T16" i="6"/>
  <c r="S16" i="6"/>
  <c r="R16" i="6"/>
  <c r="Y15" i="6"/>
  <c r="X15" i="6"/>
  <c r="W15" i="6"/>
  <c r="V15" i="6"/>
  <c r="U15" i="6"/>
  <c r="T15" i="6"/>
  <c r="S15" i="6"/>
  <c r="R15" i="6"/>
  <c r="Y14" i="6"/>
  <c r="X14" i="6"/>
  <c r="W14" i="6"/>
  <c r="V14" i="6"/>
  <c r="U14" i="6"/>
  <c r="T14" i="6"/>
  <c r="T12" i="6" s="1"/>
  <c r="S14" i="6"/>
  <c r="S12" i="6" s="1"/>
  <c r="R14" i="6"/>
  <c r="R12" i="6" s="1"/>
  <c r="Y13" i="6"/>
  <c r="Y12" i="6" s="1"/>
  <c r="X13" i="6"/>
  <c r="X12" i="6" s="1"/>
  <c r="W13" i="6"/>
  <c r="W12" i="6" s="1"/>
  <c r="V13" i="6"/>
  <c r="U13" i="6"/>
  <c r="T13" i="6"/>
  <c r="S13" i="6"/>
  <c r="R13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A5" i="6"/>
  <c r="A4" i="6"/>
  <c r="A3" i="6"/>
  <c r="A2" i="6"/>
  <c r="A174" i="6" l="1"/>
  <c r="B174" i="5" l="1"/>
  <c r="G129" i="5"/>
  <c r="B129" i="5"/>
  <c r="G128" i="5"/>
  <c r="B128" i="5"/>
  <c r="G127" i="5"/>
  <c r="B127" i="5"/>
  <c r="G124" i="5"/>
  <c r="G123" i="5" s="1"/>
  <c r="B124" i="5"/>
  <c r="B123" i="5" s="1"/>
  <c r="R123" i="5"/>
  <c r="Q123" i="5"/>
  <c r="P123" i="5"/>
  <c r="O123" i="5"/>
  <c r="N123" i="5"/>
  <c r="M123" i="5"/>
  <c r="L123" i="5"/>
  <c r="K123" i="5"/>
  <c r="J123" i="5"/>
  <c r="I123" i="5"/>
  <c r="H123" i="5"/>
  <c r="F123" i="5"/>
  <c r="E123" i="5"/>
  <c r="D123" i="5"/>
  <c r="C123" i="5"/>
  <c r="T114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Y108" i="5"/>
  <c r="X108" i="5"/>
  <c r="W108" i="5"/>
  <c r="V108" i="5"/>
  <c r="U108" i="5"/>
  <c r="T108" i="5"/>
  <c r="S108" i="5"/>
  <c r="R108" i="5"/>
  <c r="Y107" i="5"/>
  <c r="X107" i="5"/>
  <c r="W107" i="5"/>
  <c r="V107" i="5"/>
  <c r="U107" i="5"/>
  <c r="T107" i="5"/>
  <c r="S107" i="5"/>
  <c r="R107" i="5"/>
  <c r="Y106" i="5"/>
  <c r="X106" i="5"/>
  <c r="W106" i="5"/>
  <c r="V106" i="5"/>
  <c r="U106" i="5"/>
  <c r="T106" i="5"/>
  <c r="S106" i="5"/>
  <c r="R106" i="5"/>
  <c r="Y105" i="5"/>
  <c r="X105" i="5"/>
  <c r="W105" i="5"/>
  <c r="V105" i="5"/>
  <c r="U105" i="5"/>
  <c r="T105" i="5"/>
  <c r="S105" i="5"/>
  <c r="R105" i="5"/>
  <c r="Y104" i="5"/>
  <c r="X104" i="5"/>
  <c r="W104" i="5"/>
  <c r="V104" i="5"/>
  <c r="U104" i="5"/>
  <c r="T104" i="5"/>
  <c r="S104" i="5"/>
  <c r="R104" i="5"/>
  <c r="Y103" i="5"/>
  <c r="X103" i="5"/>
  <c r="W103" i="5"/>
  <c r="V103" i="5"/>
  <c r="U103" i="5"/>
  <c r="T103" i="5"/>
  <c r="S103" i="5"/>
  <c r="R103" i="5"/>
  <c r="Y102" i="5"/>
  <c r="X102" i="5"/>
  <c r="W102" i="5"/>
  <c r="V102" i="5"/>
  <c r="U102" i="5"/>
  <c r="T102" i="5"/>
  <c r="S102" i="5"/>
  <c r="R102" i="5"/>
  <c r="Y101" i="5"/>
  <c r="X101" i="5"/>
  <c r="W101" i="5"/>
  <c r="V101" i="5"/>
  <c r="U101" i="5"/>
  <c r="T101" i="5"/>
  <c r="S101" i="5"/>
  <c r="R101" i="5"/>
  <c r="Y100" i="5"/>
  <c r="X100" i="5"/>
  <c r="W100" i="5"/>
  <c r="V100" i="5"/>
  <c r="U100" i="5"/>
  <c r="U98" i="5" s="1"/>
  <c r="T100" i="5"/>
  <c r="T98" i="5" s="1"/>
  <c r="S100" i="5"/>
  <c r="R100" i="5"/>
  <c r="Y99" i="5"/>
  <c r="Y98" i="5" s="1"/>
  <c r="X99" i="5"/>
  <c r="X98" i="5" s="1"/>
  <c r="W99" i="5"/>
  <c r="V99" i="5"/>
  <c r="V98" i="5" s="1"/>
  <c r="U99" i="5"/>
  <c r="T99" i="5"/>
  <c r="S99" i="5"/>
  <c r="S98" i="5" s="1"/>
  <c r="R99" i="5"/>
  <c r="R98" i="5" s="1"/>
  <c r="AJ98" i="5"/>
  <c r="AI98" i="5"/>
  <c r="AH98" i="5"/>
  <c r="AG98" i="5"/>
  <c r="AF98" i="5"/>
  <c r="AE98" i="5"/>
  <c r="AD98" i="5"/>
  <c r="AC98" i="5"/>
  <c r="AB98" i="5"/>
  <c r="AA98" i="5"/>
  <c r="Z98" i="5"/>
  <c r="W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D80" i="5"/>
  <c r="C80" i="5"/>
  <c r="B80" i="5"/>
  <c r="Y67" i="5"/>
  <c r="X67" i="5"/>
  <c r="W67" i="5"/>
  <c r="V67" i="5"/>
  <c r="U67" i="5"/>
  <c r="T67" i="5"/>
  <c r="S67" i="5"/>
  <c r="R67" i="5"/>
  <c r="Y66" i="5"/>
  <c r="X66" i="5"/>
  <c r="W66" i="5"/>
  <c r="V66" i="5"/>
  <c r="U66" i="5"/>
  <c r="T66" i="5"/>
  <c r="S66" i="5"/>
  <c r="R66" i="5"/>
  <c r="Y65" i="5"/>
  <c r="X65" i="5"/>
  <c r="W65" i="5"/>
  <c r="V65" i="5"/>
  <c r="U65" i="5"/>
  <c r="T65" i="5"/>
  <c r="S65" i="5"/>
  <c r="R65" i="5"/>
  <c r="Y64" i="5"/>
  <c r="X64" i="5"/>
  <c r="W64" i="5"/>
  <c r="V64" i="5"/>
  <c r="U64" i="5"/>
  <c r="T64" i="5"/>
  <c r="S64" i="5"/>
  <c r="R64" i="5"/>
  <c r="Y63" i="5"/>
  <c r="X63" i="5"/>
  <c r="W63" i="5"/>
  <c r="V63" i="5"/>
  <c r="U63" i="5"/>
  <c r="T63" i="5"/>
  <c r="S63" i="5"/>
  <c r="R63" i="5"/>
  <c r="Y62" i="5"/>
  <c r="X62" i="5"/>
  <c r="W62" i="5"/>
  <c r="V62" i="5"/>
  <c r="U62" i="5"/>
  <c r="T62" i="5"/>
  <c r="S62" i="5"/>
  <c r="R62" i="5"/>
  <c r="Y61" i="5"/>
  <c r="X61" i="5"/>
  <c r="W61" i="5"/>
  <c r="V61" i="5"/>
  <c r="U61" i="5"/>
  <c r="T61" i="5"/>
  <c r="S61" i="5"/>
  <c r="R61" i="5"/>
  <c r="Y60" i="5"/>
  <c r="X60" i="5"/>
  <c r="W60" i="5"/>
  <c r="V60" i="5"/>
  <c r="U60" i="5"/>
  <c r="T60" i="5"/>
  <c r="S60" i="5"/>
  <c r="R60" i="5"/>
  <c r="Y59" i="5"/>
  <c r="X59" i="5"/>
  <c r="W59" i="5"/>
  <c r="V59" i="5"/>
  <c r="U59" i="5"/>
  <c r="T59" i="5"/>
  <c r="S59" i="5"/>
  <c r="R59" i="5"/>
  <c r="Y58" i="5"/>
  <c r="X58" i="5"/>
  <c r="W58" i="5"/>
  <c r="V58" i="5"/>
  <c r="U58" i="5"/>
  <c r="T58" i="5"/>
  <c r="S58" i="5"/>
  <c r="R58" i="5"/>
  <c r="Y57" i="5"/>
  <c r="X57" i="5"/>
  <c r="W57" i="5"/>
  <c r="V57" i="5"/>
  <c r="U57" i="5"/>
  <c r="T57" i="5"/>
  <c r="S57" i="5"/>
  <c r="R57" i="5"/>
  <c r="Y56" i="5"/>
  <c r="X56" i="5"/>
  <c r="W56" i="5"/>
  <c r="V56" i="5"/>
  <c r="U56" i="5"/>
  <c r="T56" i="5"/>
  <c r="S56" i="5"/>
  <c r="R56" i="5"/>
  <c r="Y55" i="5"/>
  <c r="X55" i="5"/>
  <c r="W55" i="5"/>
  <c r="V55" i="5"/>
  <c r="U55" i="5"/>
  <c r="T55" i="5"/>
  <c r="S55" i="5"/>
  <c r="R55" i="5"/>
  <c r="Y54" i="5"/>
  <c r="X54" i="5"/>
  <c r="W54" i="5"/>
  <c r="V54" i="5"/>
  <c r="U54" i="5"/>
  <c r="T54" i="5"/>
  <c r="S54" i="5"/>
  <c r="R54" i="5"/>
  <c r="Y53" i="5"/>
  <c r="X53" i="5"/>
  <c r="W53" i="5"/>
  <c r="V53" i="5"/>
  <c r="U53" i="5"/>
  <c r="T53" i="5"/>
  <c r="S53" i="5"/>
  <c r="R53" i="5"/>
  <c r="Y52" i="5"/>
  <c r="X52" i="5"/>
  <c r="W52" i="5"/>
  <c r="V52" i="5"/>
  <c r="U52" i="5"/>
  <c r="T52" i="5"/>
  <c r="S52" i="5"/>
  <c r="R52" i="5"/>
  <c r="Y51" i="5"/>
  <c r="X51" i="5"/>
  <c r="W51" i="5"/>
  <c r="V51" i="5"/>
  <c r="U51" i="5"/>
  <c r="T51" i="5"/>
  <c r="S51" i="5"/>
  <c r="R51" i="5"/>
  <c r="Y50" i="5"/>
  <c r="X50" i="5"/>
  <c r="W50" i="5"/>
  <c r="V50" i="5"/>
  <c r="U50" i="5"/>
  <c r="T50" i="5"/>
  <c r="S50" i="5"/>
  <c r="R50" i="5"/>
  <c r="Y49" i="5"/>
  <c r="X49" i="5"/>
  <c r="W49" i="5"/>
  <c r="V49" i="5"/>
  <c r="U49" i="5"/>
  <c r="T49" i="5"/>
  <c r="S49" i="5"/>
  <c r="R49" i="5"/>
  <c r="Y48" i="5"/>
  <c r="X48" i="5"/>
  <c r="W48" i="5"/>
  <c r="V48" i="5"/>
  <c r="U48" i="5"/>
  <c r="T48" i="5"/>
  <c r="S48" i="5"/>
  <c r="R48" i="5"/>
  <c r="Y47" i="5"/>
  <c r="X47" i="5"/>
  <c r="W47" i="5"/>
  <c r="V47" i="5"/>
  <c r="U47" i="5"/>
  <c r="T47" i="5"/>
  <c r="S47" i="5"/>
  <c r="R47" i="5"/>
  <c r="Y46" i="5"/>
  <c r="X46" i="5"/>
  <c r="W46" i="5"/>
  <c r="V46" i="5"/>
  <c r="U46" i="5"/>
  <c r="T46" i="5"/>
  <c r="S46" i="5"/>
  <c r="R46" i="5"/>
  <c r="Y45" i="5"/>
  <c r="X45" i="5"/>
  <c r="W45" i="5"/>
  <c r="V45" i="5"/>
  <c r="U45" i="5"/>
  <c r="T45" i="5"/>
  <c r="S45" i="5"/>
  <c r="R45" i="5"/>
  <c r="Y44" i="5"/>
  <c r="X44" i="5"/>
  <c r="W44" i="5"/>
  <c r="V44" i="5"/>
  <c r="U44" i="5"/>
  <c r="T44" i="5"/>
  <c r="S44" i="5"/>
  <c r="R44" i="5"/>
  <c r="Y43" i="5"/>
  <c r="X43" i="5"/>
  <c r="W43" i="5"/>
  <c r="V43" i="5"/>
  <c r="U43" i="5"/>
  <c r="T43" i="5"/>
  <c r="S43" i="5"/>
  <c r="R43" i="5"/>
  <c r="Y42" i="5"/>
  <c r="X42" i="5"/>
  <c r="W42" i="5"/>
  <c r="V42" i="5"/>
  <c r="U42" i="5"/>
  <c r="T42" i="5"/>
  <c r="S42" i="5"/>
  <c r="R42" i="5"/>
  <c r="Y41" i="5"/>
  <c r="X41" i="5"/>
  <c r="W41" i="5"/>
  <c r="V41" i="5"/>
  <c r="U41" i="5"/>
  <c r="T41" i="5"/>
  <c r="S41" i="5"/>
  <c r="R41" i="5"/>
  <c r="Y40" i="5"/>
  <c r="X40" i="5"/>
  <c r="W40" i="5"/>
  <c r="V40" i="5"/>
  <c r="U40" i="5"/>
  <c r="T40" i="5"/>
  <c r="S40" i="5"/>
  <c r="R40" i="5"/>
  <c r="Y39" i="5"/>
  <c r="X39" i="5"/>
  <c r="W39" i="5"/>
  <c r="V39" i="5"/>
  <c r="U39" i="5"/>
  <c r="T39" i="5"/>
  <c r="S39" i="5"/>
  <c r="R39" i="5"/>
  <c r="Y38" i="5"/>
  <c r="X38" i="5"/>
  <c r="W38" i="5"/>
  <c r="V38" i="5"/>
  <c r="U38" i="5"/>
  <c r="T38" i="5"/>
  <c r="S38" i="5"/>
  <c r="R38" i="5"/>
  <c r="Y37" i="5"/>
  <c r="X37" i="5"/>
  <c r="W37" i="5"/>
  <c r="V37" i="5"/>
  <c r="U37" i="5"/>
  <c r="T37" i="5"/>
  <c r="S37" i="5"/>
  <c r="R37" i="5"/>
  <c r="Y36" i="5"/>
  <c r="X36" i="5"/>
  <c r="W36" i="5"/>
  <c r="V36" i="5"/>
  <c r="U36" i="5"/>
  <c r="T36" i="5"/>
  <c r="S36" i="5"/>
  <c r="R36" i="5"/>
  <c r="Y35" i="5"/>
  <c r="X35" i="5"/>
  <c r="W35" i="5"/>
  <c r="V35" i="5"/>
  <c r="U35" i="5"/>
  <c r="T35" i="5"/>
  <c r="S35" i="5"/>
  <c r="R35" i="5"/>
  <c r="Y34" i="5"/>
  <c r="X34" i="5"/>
  <c r="W34" i="5"/>
  <c r="V34" i="5"/>
  <c r="U34" i="5"/>
  <c r="T34" i="5"/>
  <c r="S34" i="5"/>
  <c r="R34" i="5"/>
  <c r="Y33" i="5"/>
  <c r="X33" i="5"/>
  <c r="W33" i="5"/>
  <c r="V33" i="5"/>
  <c r="U33" i="5"/>
  <c r="T33" i="5"/>
  <c r="S33" i="5"/>
  <c r="R33" i="5"/>
  <c r="Y32" i="5"/>
  <c r="X32" i="5"/>
  <c r="W32" i="5"/>
  <c r="V32" i="5"/>
  <c r="U32" i="5"/>
  <c r="T32" i="5"/>
  <c r="S32" i="5"/>
  <c r="R32" i="5"/>
  <c r="Y31" i="5"/>
  <c r="X31" i="5"/>
  <c r="W31" i="5"/>
  <c r="V31" i="5"/>
  <c r="U31" i="5"/>
  <c r="T31" i="5"/>
  <c r="S31" i="5"/>
  <c r="R31" i="5"/>
  <c r="Y30" i="5"/>
  <c r="X30" i="5"/>
  <c r="W30" i="5"/>
  <c r="V30" i="5"/>
  <c r="U30" i="5"/>
  <c r="T30" i="5"/>
  <c r="S30" i="5"/>
  <c r="R30" i="5"/>
  <c r="Y29" i="5"/>
  <c r="X29" i="5"/>
  <c r="W29" i="5"/>
  <c r="V29" i="5"/>
  <c r="U29" i="5"/>
  <c r="T29" i="5"/>
  <c r="S29" i="5"/>
  <c r="R29" i="5"/>
  <c r="Y28" i="5"/>
  <c r="X28" i="5"/>
  <c r="W28" i="5"/>
  <c r="V28" i="5"/>
  <c r="U28" i="5"/>
  <c r="T28" i="5"/>
  <c r="S28" i="5"/>
  <c r="R28" i="5"/>
  <c r="Y27" i="5"/>
  <c r="X27" i="5"/>
  <c r="W27" i="5"/>
  <c r="V27" i="5"/>
  <c r="U27" i="5"/>
  <c r="T27" i="5"/>
  <c r="S27" i="5"/>
  <c r="R27" i="5"/>
  <c r="Y26" i="5"/>
  <c r="X26" i="5"/>
  <c r="W26" i="5"/>
  <c r="V26" i="5"/>
  <c r="U26" i="5"/>
  <c r="T26" i="5"/>
  <c r="S26" i="5"/>
  <c r="R26" i="5"/>
  <c r="Y25" i="5"/>
  <c r="X25" i="5"/>
  <c r="W25" i="5"/>
  <c r="V25" i="5"/>
  <c r="U25" i="5"/>
  <c r="T25" i="5"/>
  <c r="S25" i="5"/>
  <c r="R25" i="5"/>
  <c r="Y24" i="5"/>
  <c r="X24" i="5"/>
  <c r="W24" i="5"/>
  <c r="V24" i="5"/>
  <c r="U24" i="5"/>
  <c r="T24" i="5"/>
  <c r="S24" i="5"/>
  <c r="R24" i="5"/>
  <c r="Y23" i="5"/>
  <c r="X23" i="5"/>
  <c r="W23" i="5"/>
  <c r="V23" i="5"/>
  <c r="U23" i="5"/>
  <c r="T23" i="5"/>
  <c r="S23" i="5"/>
  <c r="R23" i="5"/>
  <c r="Y22" i="5"/>
  <c r="X22" i="5"/>
  <c r="W22" i="5"/>
  <c r="V22" i="5"/>
  <c r="U22" i="5"/>
  <c r="T22" i="5"/>
  <c r="S22" i="5"/>
  <c r="R22" i="5"/>
  <c r="Y21" i="5"/>
  <c r="X21" i="5"/>
  <c r="W21" i="5"/>
  <c r="V21" i="5"/>
  <c r="U21" i="5"/>
  <c r="T21" i="5"/>
  <c r="S21" i="5"/>
  <c r="R21" i="5"/>
  <c r="Y20" i="5"/>
  <c r="X20" i="5"/>
  <c r="W20" i="5"/>
  <c r="V20" i="5"/>
  <c r="U20" i="5"/>
  <c r="T20" i="5"/>
  <c r="S20" i="5"/>
  <c r="R20" i="5"/>
  <c r="Y19" i="5"/>
  <c r="X19" i="5"/>
  <c r="W19" i="5"/>
  <c r="V19" i="5"/>
  <c r="U19" i="5"/>
  <c r="T19" i="5"/>
  <c r="S19" i="5"/>
  <c r="R19" i="5"/>
  <c r="Y18" i="5"/>
  <c r="X18" i="5"/>
  <c r="W18" i="5"/>
  <c r="V18" i="5"/>
  <c r="U18" i="5"/>
  <c r="T18" i="5"/>
  <c r="S18" i="5"/>
  <c r="R18" i="5"/>
  <c r="Y17" i="5"/>
  <c r="X17" i="5"/>
  <c r="W17" i="5"/>
  <c r="V17" i="5"/>
  <c r="U17" i="5"/>
  <c r="T17" i="5"/>
  <c r="S17" i="5"/>
  <c r="R17" i="5"/>
  <c r="Y16" i="5"/>
  <c r="X16" i="5"/>
  <c r="W16" i="5"/>
  <c r="V16" i="5"/>
  <c r="U16" i="5"/>
  <c r="T16" i="5"/>
  <c r="S16" i="5"/>
  <c r="R16" i="5"/>
  <c r="Y15" i="5"/>
  <c r="X15" i="5"/>
  <c r="W15" i="5"/>
  <c r="V15" i="5"/>
  <c r="U15" i="5"/>
  <c r="T15" i="5"/>
  <c r="S15" i="5"/>
  <c r="R15" i="5"/>
  <c r="Y14" i="5"/>
  <c r="X14" i="5"/>
  <c r="W14" i="5"/>
  <c r="V14" i="5"/>
  <c r="V12" i="5" s="1"/>
  <c r="U14" i="5"/>
  <c r="U12" i="5" s="1"/>
  <c r="T14" i="5"/>
  <c r="T12" i="5" s="1"/>
  <c r="S14" i="5"/>
  <c r="S12" i="5" s="1"/>
  <c r="R14" i="5"/>
  <c r="R12" i="5" s="1"/>
  <c r="Y13" i="5"/>
  <c r="Y12" i="5" s="1"/>
  <c r="X13" i="5"/>
  <c r="X12" i="5" s="1"/>
  <c r="W13" i="5"/>
  <c r="W12" i="5" s="1"/>
  <c r="V13" i="5"/>
  <c r="U13" i="5"/>
  <c r="T13" i="5"/>
  <c r="S13" i="5"/>
  <c r="R13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A5" i="5"/>
  <c r="A4" i="5"/>
  <c r="A3" i="5"/>
  <c r="A2" i="5"/>
  <c r="A174" i="5" l="1"/>
  <c r="B174" i="4" l="1"/>
  <c r="G129" i="4"/>
  <c r="B129" i="4"/>
  <c r="G128" i="4"/>
  <c r="B128" i="4"/>
  <c r="G127" i="4"/>
  <c r="G123" i="4" s="1"/>
  <c r="B127" i="4"/>
  <c r="B123" i="4" s="1"/>
  <c r="G124" i="4"/>
  <c r="B124" i="4"/>
  <c r="Q123" i="4"/>
  <c r="P123" i="4"/>
  <c r="O123" i="4"/>
  <c r="N123" i="4"/>
  <c r="M123" i="4"/>
  <c r="L123" i="4"/>
  <c r="K123" i="4"/>
  <c r="J123" i="4"/>
  <c r="I123" i="4"/>
  <c r="H123" i="4"/>
  <c r="F123" i="4"/>
  <c r="E123" i="4"/>
  <c r="D123" i="4"/>
  <c r="C123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Y108" i="4"/>
  <c r="X108" i="4"/>
  <c r="W108" i="4"/>
  <c r="V108" i="4"/>
  <c r="U108" i="4"/>
  <c r="T108" i="4"/>
  <c r="S108" i="4"/>
  <c r="R108" i="4"/>
  <c r="Y107" i="4"/>
  <c r="X107" i="4"/>
  <c r="W107" i="4"/>
  <c r="V107" i="4"/>
  <c r="U107" i="4"/>
  <c r="T107" i="4"/>
  <c r="S107" i="4"/>
  <c r="R107" i="4"/>
  <c r="Y106" i="4"/>
  <c r="X106" i="4"/>
  <c r="W106" i="4"/>
  <c r="V106" i="4"/>
  <c r="U106" i="4"/>
  <c r="T106" i="4"/>
  <c r="S106" i="4"/>
  <c r="R106" i="4"/>
  <c r="Y105" i="4"/>
  <c r="X105" i="4"/>
  <c r="W105" i="4"/>
  <c r="V105" i="4"/>
  <c r="U105" i="4"/>
  <c r="T105" i="4"/>
  <c r="S105" i="4"/>
  <c r="R105" i="4"/>
  <c r="Y104" i="4"/>
  <c r="X104" i="4"/>
  <c r="W104" i="4"/>
  <c r="V104" i="4"/>
  <c r="U104" i="4"/>
  <c r="T104" i="4"/>
  <c r="S104" i="4"/>
  <c r="R104" i="4"/>
  <c r="Y103" i="4"/>
  <c r="X103" i="4"/>
  <c r="W103" i="4"/>
  <c r="V103" i="4"/>
  <c r="U103" i="4"/>
  <c r="T103" i="4"/>
  <c r="S103" i="4"/>
  <c r="R103" i="4"/>
  <c r="Y102" i="4"/>
  <c r="X102" i="4"/>
  <c r="W102" i="4"/>
  <c r="V102" i="4"/>
  <c r="U102" i="4"/>
  <c r="T102" i="4"/>
  <c r="S102" i="4"/>
  <c r="R102" i="4"/>
  <c r="Y101" i="4"/>
  <c r="X101" i="4"/>
  <c r="W101" i="4"/>
  <c r="V101" i="4"/>
  <c r="U101" i="4"/>
  <c r="T101" i="4"/>
  <c r="S101" i="4"/>
  <c r="R101" i="4"/>
  <c r="Y100" i="4"/>
  <c r="X100" i="4"/>
  <c r="W100" i="4"/>
  <c r="V100" i="4"/>
  <c r="U100" i="4"/>
  <c r="T100" i="4"/>
  <c r="T98" i="4" s="1"/>
  <c r="S100" i="4"/>
  <c r="R100" i="4"/>
  <c r="R98" i="4" s="1"/>
  <c r="Y99" i="4"/>
  <c r="Y98" i="4" s="1"/>
  <c r="X99" i="4"/>
  <c r="X98" i="4" s="1"/>
  <c r="W99" i="4"/>
  <c r="W98" i="4" s="1"/>
  <c r="V99" i="4"/>
  <c r="U99" i="4"/>
  <c r="U98" i="4" s="1"/>
  <c r="T99" i="4"/>
  <c r="S99" i="4"/>
  <c r="S98" i="4" s="1"/>
  <c r="R99" i="4"/>
  <c r="AJ98" i="4"/>
  <c r="AI98" i="4"/>
  <c r="AH98" i="4"/>
  <c r="AG98" i="4"/>
  <c r="AF98" i="4"/>
  <c r="AE98" i="4"/>
  <c r="AD98" i="4"/>
  <c r="AC98" i="4"/>
  <c r="AB98" i="4"/>
  <c r="AA98" i="4"/>
  <c r="Z98" i="4"/>
  <c r="V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Y67" i="4"/>
  <c r="X67" i="4"/>
  <c r="W67" i="4"/>
  <c r="V67" i="4"/>
  <c r="U67" i="4"/>
  <c r="T67" i="4"/>
  <c r="S67" i="4"/>
  <c r="R67" i="4"/>
  <c r="Y66" i="4"/>
  <c r="X66" i="4"/>
  <c r="W66" i="4"/>
  <c r="V66" i="4"/>
  <c r="U66" i="4"/>
  <c r="T66" i="4"/>
  <c r="S66" i="4"/>
  <c r="R66" i="4"/>
  <c r="Y65" i="4"/>
  <c r="X65" i="4"/>
  <c r="W65" i="4"/>
  <c r="V65" i="4"/>
  <c r="U65" i="4"/>
  <c r="T65" i="4"/>
  <c r="S65" i="4"/>
  <c r="R65" i="4"/>
  <c r="Y64" i="4"/>
  <c r="X64" i="4"/>
  <c r="W64" i="4"/>
  <c r="V64" i="4"/>
  <c r="U64" i="4"/>
  <c r="T64" i="4"/>
  <c r="S64" i="4"/>
  <c r="R64" i="4"/>
  <c r="Y63" i="4"/>
  <c r="X63" i="4"/>
  <c r="W63" i="4"/>
  <c r="V63" i="4"/>
  <c r="U63" i="4"/>
  <c r="T63" i="4"/>
  <c r="S63" i="4"/>
  <c r="R63" i="4"/>
  <c r="Y62" i="4"/>
  <c r="X62" i="4"/>
  <c r="W62" i="4"/>
  <c r="V62" i="4"/>
  <c r="U62" i="4"/>
  <c r="T62" i="4"/>
  <c r="S62" i="4"/>
  <c r="R62" i="4"/>
  <c r="Y61" i="4"/>
  <c r="X61" i="4"/>
  <c r="W61" i="4"/>
  <c r="V61" i="4"/>
  <c r="U61" i="4"/>
  <c r="T61" i="4"/>
  <c r="S61" i="4"/>
  <c r="R61" i="4"/>
  <c r="Y60" i="4"/>
  <c r="X60" i="4"/>
  <c r="W60" i="4"/>
  <c r="V60" i="4"/>
  <c r="U60" i="4"/>
  <c r="T60" i="4"/>
  <c r="S60" i="4"/>
  <c r="R60" i="4"/>
  <c r="Y59" i="4"/>
  <c r="X59" i="4"/>
  <c r="W59" i="4"/>
  <c r="V59" i="4"/>
  <c r="U59" i="4"/>
  <c r="T59" i="4"/>
  <c r="S59" i="4"/>
  <c r="R59" i="4"/>
  <c r="Y58" i="4"/>
  <c r="X58" i="4"/>
  <c r="W58" i="4"/>
  <c r="V58" i="4"/>
  <c r="U58" i="4"/>
  <c r="T58" i="4"/>
  <c r="S58" i="4"/>
  <c r="R58" i="4"/>
  <c r="Y57" i="4"/>
  <c r="X57" i="4"/>
  <c r="W57" i="4"/>
  <c r="V57" i="4"/>
  <c r="U57" i="4"/>
  <c r="T57" i="4"/>
  <c r="S57" i="4"/>
  <c r="R57" i="4"/>
  <c r="Y56" i="4"/>
  <c r="X56" i="4"/>
  <c r="W56" i="4"/>
  <c r="V56" i="4"/>
  <c r="U56" i="4"/>
  <c r="T56" i="4"/>
  <c r="S56" i="4"/>
  <c r="R56" i="4"/>
  <c r="Y55" i="4"/>
  <c r="X55" i="4"/>
  <c r="W55" i="4"/>
  <c r="V55" i="4"/>
  <c r="U55" i="4"/>
  <c r="T55" i="4"/>
  <c r="S55" i="4"/>
  <c r="R55" i="4"/>
  <c r="Y54" i="4"/>
  <c r="X54" i="4"/>
  <c r="W54" i="4"/>
  <c r="V54" i="4"/>
  <c r="U54" i="4"/>
  <c r="T54" i="4"/>
  <c r="S54" i="4"/>
  <c r="R54" i="4"/>
  <c r="Y53" i="4"/>
  <c r="X53" i="4"/>
  <c r="W53" i="4"/>
  <c r="V53" i="4"/>
  <c r="U53" i="4"/>
  <c r="T53" i="4"/>
  <c r="S53" i="4"/>
  <c r="R53" i="4"/>
  <c r="Y52" i="4"/>
  <c r="X52" i="4"/>
  <c r="W52" i="4"/>
  <c r="V52" i="4"/>
  <c r="U52" i="4"/>
  <c r="T52" i="4"/>
  <c r="S52" i="4"/>
  <c r="R52" i="4"/>
  <c r="Y51" i="4"/>
  <c r="X51" i="4"/>
  <c r="W51" i="4"/>
  <c r="V51" i="4"/>
  <c r="U51" i="4"/>
  <c r="T51" i="4"/>
  <c r="S51" i="4"/>
  <c r="R51" i="4"/>
  <c r="Y50" i="4"/>
  <c r="X50" i="4"/>
  <c r="W50" i="4"/>
  <c r="V50" i="4"/>
  <c r="U50" i="4"/>
  <c r="T50" i="4"/>
  <c r="S50" i="4"/>
  <c r="R50" i="4"/>
  <c r="Y49" i="4"/>
  <c r="X49" i="4"/>
  <c r="W49" i="4"/>
  <c r="V49" i="4"/>
  <c r="U49" i="4"/>
  <c r="T49" i="4"/>
  <c r="S49" i="4"/>
  <c r="R49" i="4"/>
  <c r="Y48" i="4"/>
  <c r="X48" i="4"/>
  <c r="W48" i="4"/>
  <c r="V48" i="4"/>
  <c r="U48" i="4"/>
  <c r="T48" i="4"/>
  <c r="S48" i="4"/>
  <c r="R48" i="4"/>
  <c r="Y47" i="4"/>
  <c r="X47" i="4"/>
  <c r="W47" i="4"/>
  <c r="V47" i="4"/>
  <c r="U47" i="4"/>
  <c r="T47" i="4"/>
  <c r="S47" i="4"/>
  <c r="R47" i="4"/>
  <c r="Y46" i="4"/>
  <c r="X46" i="4"/>
  <c r="W46" i="4"/>
  <c r="V46" i="4"/>
  <c r="U46" i="4"/>
  <c r="T46" i="4"/>
  <c r="S46" i="4"/>
  <c r="R46" i="4"/>
  <c r="Y45" i="4"/>
  <c r="X45" i="4"/>
  <c r="W45" i="4"/>
  <c r="V45" i="4"/>
  <c r="U45" i="4"/>
  <c r="T45" i="4"/>
  <c r="S45" i="4"/>
  <c r="R45" i="4"/>
  <c r="Y44" i="4"/>
  <c r="X44" i="4"/>
  <c r="W44" i="4"/>
  <c r="V44" i="4"/>
  <c r="U44" i="4"/>
  <c r="T44" i="4"/>
  <c r="S44" i="4"/>
  <c r="R44" i="4"/>
  <c r="Y43" i="4"/>
  <c r="X43" i="4"/>
  <c r="W43" i="4"/>
  <c r="V43" i="4"/>
  <c r="U43" i="4"/>
  <c r="T43" i="4"/>
  <c r="S43" i="4"/>
  <c r="R43" i="4"/>
  <c r="Y42" i="4"/>
  <c r="X42" i="4"/>
  <c r="W42" i="4"/>
  <c r="V42" i="4"/>
  <c r="U42" i="4"/>
  <c r="T42" i="4"/>
  <c r="S42" i="4"/>
  <c r="R42" i="4"/>
  <c r="Y41" i="4"/>
  <c r="X41" i="4"/>
  <c r="W41" i="4"/>
  <c r="V41" i="4"/>
  <c r="U41" i="4"/>
  <c r="T41" i="4"/>
  <c r="S41" i="4"/>
  <c r="R41" i="4"/>
  <c r="Y40" i="4"/>
  <c r="X40" i="4"/>
  <c r="W40" i="4"/>
  <c r="V40" i="4"/>
  <c r="U40" i="4"/>
  <c r="T40" i="4"/>
  <c r="S40" i="4"/>
  <c r="R40" i="4"/>
  <c r="Y39" i="4"/>
  <c r="X39" i="4"/>
  <c r="W39" i="4"/>
  <c r="V39" i="4"/>
  <c r="U39" i="4"/>
  <c r="T39" i="4"/>
  <c r="S39" i="4"/>
  <c r="R39" i="4"/>
  <c r="Y38" i="4"/>
  <c r="X38" i="4"/>
  <c r="W38" i="4"/>
  <c r="V38" i="4"/>
  <c r="U38" i="4"/>
  <c r="T38" i="4"/>
  <c r="S38" i="4"/>
  <c r="R38" i="4"/>
  <c r="Y37" i="4"/>
  <c r="X37" i="4"/>
  <c r="W37" i="4"/>
  <c r="V37" i="4"/>
  <c r="U37" i="4"/>
  <c r="T37" i="4"/>
  <c r="S37" i="4"/>
  <c r="R37" i="4"/>
  <c r="Y36" i="4"/>
  <c r="X36" i="4"/>
  <c r="W36" i="4"/>
  <c r="V36" i="4"/>
  <c r="U36" i="4"/>
  <c r="T36" i="4"/>
  <c r="S36" i="4"/>
  <c r="R36" i="4"/>
  <c r="Y35" i="4"/>
  <c r="X35" i="4"/>
  <c r="W35" i="4"/>
  <c r="V35" i="4"/>
  <c r="U35" i="4"/>
  <c r="T35" i="4"/>
  <c r="S35" i="4"/>
  <c r="R35" i="4"/>
  <c r="Y34" i="4"/>
  <c r="X34" i="4"/>
  <c r="W34" i="4"/>
  <c r="V34" i="4"/>
  <c r="U34" i="4"/>
  <c r="T34" i="4"/>
  <c r="S34" i="4"/>
  <c r="R34" i="4"/>
  <c r="Y33" i="4"/>
  <c r="X33" i="4"/>
  <c r="W33" i="4"/>
  <c r="V33" i="4"/>
  <c r="U33" i="4"/>
  <c r="T33" i="4"/>
  <c r="S33" i="4"/>
  <c r="R33" i="4"/>
  <c r="Y32" i="4"/>
  <c r="X32" i="4"/>
  <c r="W32" i="4"/>
  <c r="V32" i="4"/>
  <c r="U32" i="4"/>
  <c r="T32" i="4"/>
  <c r="S32" i="4"/>
  <c r="R32" i="4"/>
  <c r="Y31" i="4"/>
  <c r="X31" i="4"/>
  <c r="W31" i="4"/>
  <c r="V31" i="4"/>
  <c r="U31" i="4"/>
  <c r="T31" i="4"/>
  <c r="S31" i="4"/>
  <c r="R31" i="4"/>
  <c r="Y30" i="4"/>
  <c r="X30" i="4"/>
  <c r="W30" i="4"/>
  <c r="V30" i="4"/>
  <c r="U30" i="4"/>
  <c r="T30" i="4"/>
  <c r="S30" i="4"/>
  <c r="R30" i="4"/>
  <c r="Y29" i="4"/>
  <c r="X29" i="4"/>
  <c r="W29" i="4"/>
  <c r="V29" i="4"/>
  <c r="U29" i="4"/>
  <c r="T29" i="4"/>
  <c r="S29" i="4"/>
  <c r="R29" i="4"/>
  <c r="Y28" i="4"/>
  <c r="X28" i="4"/>
  <c r="W28" i="4"/>
  <c r="V28" i="4"/>
  <c r="U28" i="4"/>
  <c r="T28" i="4"/>
  <c r="S28" i="4"/>
  <c r="R28" i="4"/>
  <c r="Y27" i="4"/>
  <c r="X27" i="4"/>
  <c r="W27" i="4"/>
  <c r="V27" i="4"/>
  <c r="U27" i="4"/>
  <c r="T27" i="4"/>
  <c r="S27" i="4"/>
  <c r="R27" i="4"/>
  <c r="Y26" i="4"/>
  <c r="X26" i="4"/>
  <c r="W26" i="4"/>
  <c r="V26" i="4"/>
  <c r="U26" i="4"/>
  <c r="T26" i="4"/>
  <c r="S26" i="4"/>
  <c r="R26" i="4"/>
  <c r="Y25" i="4"/>
  <c r="X25" i="4"/>
  <c r="W25" i="4"/>
  <c r="V25" i="4"/>
  <c r="U25" i="4"/>
  <c r="T25" i="4"/>
  <c r="S25" i="4"/>
  <c r="R25" i="4"/>
  <c r="Y24" i="4"/>
  <c r="X24" i="4"/>
  <c r="W24" i="4"/>
  <c r="V24" i="4"/>
  <c r="U24" i="4"/>
  <c r="T24" i="4"/>
  <c r="S24" i="4"/>
  <c r="R24" i="4"/>
  <c r="Y23" i="4"/>
  <c r="X23" i="4"/>
  <c r="W23" i="4"/>
  <c r="V23" i="4"/>
  <c r="U23" i="4"/>
  <c r="T23" i="4"/>
  <c r="S23" i="4"/>
  <c r="R23" i="4"/>
  <c r="Y22" i="4"/>
  <c r="X22" i="4"/>
  <c r="W22" i="4"/>
  <c r="V22" i="4"/>
  <c r="U22" i="4"/>
  <c r="T22" i="4"/>
  <c r="S22" i="4"/>
  <c r="R22" i="4"/>
  <c r="Y21" i="4"/>
  <c r="X21" i="4"/>
  <c r="W21" i="4"/>
  <c r="V21" i="4"/>
  <c r="U21" i="4"/>
  <c r="T21" i="4"/>
  <c r="S21" i="4"/>
  <c r="R21" i="4"/>
  <c r="Y20" i="4"/>
  <c r="X20" i="4"/>
  <c r="W20" i="4"/>
  <c r="V20" i="4"/>
  <c r="U20" i="4"/>
  <c r="T20" i="4"/>
  <c r="S20" i="4"/>
  <c r="R20" i="4"/>
  <c r="Y19" i="4"/>
  <c r="X19" i="4"/>
  <c r="W19" i="4"/>
  <c r="V19" i="4"/>
  <c r="U19" i="4"/>
  <c r="T19" i="4"/>
  <c r="S19" i="4"/>
  <c r="R19" i="4"/>
  <c r="Y18" i="4"/>
  <c r="X18" i="4"/>
  <c r="W18" i="4"/>
  <c r="V18" i="4"/>
  <c r="U18" i="4"/>
  <c r="T18" i="4"/>
  <c r="S18" i="4"/>
  <c r="R18" i="4"/>
  <c r="Y17" i="4"/>
  <c r="X17" i="4"/>
  <c r="W17" i="4"/>
  <c r="V17" i="4"/>
  <c r="U17" i="4"/>
  <c r="T17" i="4"/>
  <c r="S17" i="4"/>
  <c r="R17" i="4"/>
  <c r="Y16" i="4"/>
  <c r="X16" i="4"/>
  <c r="W16" i="4"/>
  <c r="V16" i="4"/>
  <c r="U16" i="4"/>
  <c r="T16" i="4"/>
  <c r="S16" i="4"/>
  <c r="R16" i="4"/>
  <c r="Y15" i="4"/>
  <c r="X15" i="4"/>
  <c r="W15" i="4"/>
  <c r="V15" i="4"/>
  <c r="U15" i="4"/>
  <c r="T15" i="4"/>
  <c r="S15" i="4"/>
  <c r="R15" i="4"/>
  <c r="Y14" i="4"/>
  <c r="X14" i="4"/>
  <c r="W14" i="4"/>
  <c r="V14" i="4"/>
  <c r="U14" i="4"/>
  <c r="T14" i="4"/>
  <c r="S14" i="4"/>
  <c r="S12" i="4" s="1"/>
  <c r="R14" i="4"/>
  <c r="R12" i="4" s="1"/>
  <c r="Y13" i="4"/>
  <c r="Y12" i="4" s="1"/>
  <c r="X13" i="4"/>
  <c r="X12" i="4" s="1"/>
  <c r="W13" i="4"/>
  <c r="W12" i="4" s="1"/>
  <c r="V13" i="4"/>
  <c r="V12" i="4" s="1"/>
  <c r="U13" i="4"/>
  <c r="U12" i="4" s="1"/>
  <c r="T13" i="4"/>
  <c r="T12" i="4" s="1"/>
  <c r="S13" i="4"/>
  <c r="R13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A5" i="4"/>
  <c r="A4" i="4"/>
  <c r="A3" i="4"/>
  <c r="A2" i="4"/>
  <c r="A174" i="4" l="1"/>
  <c r="B174" i="3" l="1"/>
  <c r="G129" i="3"/>
  <c r="B129" i="3"/>
  <c r="G128" i="3"/>
  <c r="B128" i="3"/>
  <c r="G127" i="3"/>
  <c r="B127" i="3"/>
  <c r="G124" i="3"/>
  <c r="G123" i="3" s="1"/>
  <c r="B124" i="3"/>
  <c r="B123" i="3" s="1"/>
  <c r="Q123" i="3"/>
  <c r="P123" i="3"/>
  <c r="O123" i="3"/>
  <c r="N123" i="3"/>
  <c r="M123" i="3"/>
  <c r="L123" i="3"/>
  <c r="K123" i="3"/>
  <c r="J123" i="3"/>
  <c r="I123" i="3"/>
  <c r="H123" i="3"/>
  <c r="F123" i="3"/>
  <c r="E123" i="3"/>
  <c r="D123" i="3"/>
  <c r="C123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Y108" i="3"/>
  <c r="X108" i="3"/>
  <c r="W108" i="3"/>
  <c r="V108" i="3"/>
  <c r="U108" i="3"/>
  <c r="T108" i="3"/>
  <c r="S108" i="3"/>
  <c r="R108" i="3"/>
  <c r="Y107" i="3"/>
  <c r="X107" i="3"/>
  <c r="W107" i="3"/>
  <c r="V107" i="3"/>
  <c r="U107" i="3"/>
  <c r="T107" i="3"/>
  <c r="S107" i="3"/>
  <c r="R107" i="3"/>
  <c r="Y106" i="3"/>
  <c r="X106" i="3"/>
  <c r="W106" i="3"/>
  <c r="V106" i="3"/>
  <c r="U106" i="3"/>
  <c r="T106" i="3"/>
  <c r="S106" i="3"/>
  <c r="R106" i="3"/>
  <c r="Y105" i="3"/>
  <c r="X105" i="3"/>
  <c r="W105" i="3"/>
  <c r="V105" i="3"/>
  <c r="U105" i="3"/>
  <c r="T105" i="3"/>
  <c r="S105" i="3"/>
  <c r="R105" i="3"/>
  <c r="Y104" i="3"/>
  <c r="X104" i="3"/>
  <c r="W104" i="3"/>
  <c r="V104" i="3"/>
  <c r="U104" i="3"/>
  <c r="T104" i="3"/>
  <c r="S104" i="3"/>
  <c r="R104" i="3"/>
  <c r="Y103" i="3"/>
  <c r="X103" i="3"/>
  <c r="W103" i="3"/>
  <c r="V103" i="3"/>
  <c r="U103" i="3"/>
  <c r="T103" i="3"/>
  <c r="S103" i="3"/>
  <c r="R103" i="3"/>
  <c r="Y102" i="3"/>
  <c r="X102" i="3"/>
  <c r="W102" i="3"/>
  <c r="V102" i="3"/>
  <c r="U102" i="3"/>
  <c r="T102" i="3"/>
  <c r="S102" i="3"/>
  <c r="R102" i="3"/>
  <c r="Y101" i="3"/>
  <c r="X101" i="3"/>
  <c r="W101" i="3"/>
  <c r="V101" i="3"/>
  <c r="U101" i="3"/>
  <c r="T101" i="3"/>
  <c r="S101" i="3"/>
  <c r="R101" i="3"/>
  <c r="Y100" i="3"/>
  <c r="X100" i="3"/>
  <c r="W100" i="3"/>
  <c r="V100" i="3"/>
  <c r="U100" i="3"/>
  <c r="T100" i="3"/>
  <c r="S100" i="3"/>
  <c r="S98" i="3" s="1"/>
  <c r="R100" i="3"/>
  <c r="Y99" i="3"/>
  <c r="Y98" i="3" s="1"/>
  <c r="X99" i="3"/>
  <c r="W99" i="3"/>
  <c r="W98" i="3" s="1"/>
  <c r="V99" i="3"/>
  <c r="U99" i="3"/>
  <c r="U98" i="3" s="1"/>
  <c r="T99" i="3"/>
  <c r="T98" i="3" s="1"/>
  <c r="S99" i="3"/>
  <c r="R99" i="3"/>
  <c r="R98" i="3" s="1"/>
  <c r="AJ98" i="3"/>
  <c r="AI98" i="3"/>
  <c r="AH98" i="3"/>
  <c r="AG98" i="3"/>
  <c r="AF98" i="3"/>
  <c r="AE98" i="3"/>
  <c r="AD98" i="3"/>
  <c r="AC98" i="3"/>
  <c r="AB98" i="3"/>
  <c r="AA98" i="3"/>
  <c r="Z98" i="3"/>
  <c r="X98" i="3"/>
  <c r="V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Y67" i="3"/>
  <c r="X67" i="3"/>
  <c r="W67" i="3"/>
  <c r="V67" i="3"/>
  <c r="U67" i="3"/>
  <c r="T67" i="3"/>
  <c r="S67" i="3"/>
  <c r="R67" i="3"/>
  <c r="Y66" i="3"/>
  <c r="X66" i="3"/>
  <c r="W66" i="3"/>
  <c r="V66" i="3"/>
  <c r="U66" i="3"/>
  <c r="T66" i="3"/>
  <c r="S66" i="3"/>
  <c r="R66" i="3"/>
  <c r="Y65" i="3"/>
  <c r="X65" i="3"/>
  <c r="W65" i="3"/>
  <c r="V65" i="3"/>
  <c r="U65" i="3"/>
  <c r="T65" i="3"/>
  <c r="S65" i="3"/>
  <c r="R65" i="3"/>
  <c r="Y64" i="3"/>
  <c r="X64" i="3"/>
  <c r="W64" i="3"/>
  <c r="V64" i="3"/>
  <c r="U64" i="3"/>
  <c r="T64" i="3"/>
  <c r="S64" i="3"/>
  <c r="R64" i="3"/>
  <c r="Y63" i="3"/>
  <c r="X63" i="3"/>
  <c r="W63" i="3"/>
  <c r="V63" i="3"/>
  <c r="U63" i="3"/>
  <c r="T63" i="3"/>
  <c r="S63" i="3"/>
  <c r="R63" i="3"/>
  <c r="Y62" i="3"/>
  <c r="X62" i="3"/>
  <c r="W62" i="3"/>
  <c r="V62" i="3"/>
  <c r="U62" i="3"/>
  <c r="T62" i="3"/>
  <c r="S62" i="3"/>
  <c r="R62" i="3"/>
  <c r="Y61" i="3"/>
  <c r="X61" i="3"/>
  <c r="W61" i="3"/>
  <c r="V61" i="3"/>
  <c r="U61" i="3"/>
  <c r="T61" i="3"/>
  <c r="S61" i="3"/>
  <c r="R61" i="3"/>
  <c r="Y60" i="3"/>
  <c r="X60" i="3"/>
  <c r="W60" i="3"/>
  <c r="V60" i="3"/>
  <c r="U60" i="3"/>
  <c r="T60" i="3"/>
  <c r="S60" i="3"/>
  <c r="R60" i="3"/>
  <c r="Y59" i="3"/>
  <c r="X59" i="3"/>
  <c r="W59" i="3"/>
  <c r="V59" i="3"/>
  <c r="U59" i="3"/>
  <c r="T59" i="3"/>
  <c r="S59" i="3"/>
  <c r="R59" i="3"/>
  <c r="Y58" i="3"/>
  <c r="X58" i="3"/>
  <c r="W58" i="3"/>
  <c r="V58" i="3"/>
  <c r="U58" i="3"/>
  <c r="T58" i="3"/>
  <c r="S58" i="3"/>
  <c r="R58" i="3"/>
  <c r="Y57" i="3"/>
  <c r="X57" i="3"/>
  <c r="W57" i="3"/>
  <c r="V57" i="3"/>
  <c r="U57" i="3"/>
  <c r="T57" i="3"/>
  <c r="S57" i="3"/>
  <c r="R57" i="3"/>
  <c r="Y56" i="3"/>
  <c r="X56" i="3"/>
  <c r="W56" i="3"/>
  <c r="V56" i="3"/>
  <c r="U56" i="3"/>
  <c r="T56" i="3"/>
  <c r="S56" i="3"/>
  <c r="R56" i="3"/>
  <c r="Y55" i="3"/>
  <c r="X55" i="3"/>
  <c r="W55" i="3"/>
  <c r="V55" i="3"/>
  <c r="U55" i="3"/>
  <c r="T55" i="3"/>
  <c r="S55" i="3"/>
  <c r="R55" i="3"/>
  <c r="Y54" i="3"/>
  <c r="X54" i="3"/>
  <c r="W54" i="3"/>
  <c r="V54" i="3"/>
  <c r="U54" i="3"/>
  <c r="T54" i="3"/>
  <c r="S54" i="3"/>
  <c r="R54" i="3"/>
  <c r="Y53" i="3"/>
  <c r="X53" i="3"/>
  <c r="W53" i="3"/>
  <c r="V53" i="3"/>
  <c r="U53" i="3"/>
  <c r="T53" i="3"/>
  <c r="S53" i="3"/>
  <c r="R53" i="3"/>
  <c r="Y52" i="3"/>
  <c r="X52" i="3"/>
  <c r="W52" i="3"/>
  <c r="V52" i="3"/>
  <c r="U52" i="3"/>
  <c r="T52" i="3"/>
  <c r="S52" i="3"/>
  <c r="R52" i="3"/>
  <c r="Y51" i="3"/>
  <c r="X51" i="3"/>
  <c r="W51" i="3"/>
  <c r="V51" i="3"/>
  <c r="U51" i="3"/>
  <c r="T51" i="3"/>
  <c r="S51" i="3"/>
  <c r="R51" i="3"/>
  <c r="Y50" i="3"/>
  <c r="X50" i="3"/>
  <c r="W50" i="3"/>
  <c r="V50" i="3"/>
  <c r="U50" i="3"/>
  <c r="T50" i="3"/>
  <c r="S50" i="3"/>
  <c r="R50" i="3"/>
  <c r="Y49" i="3"/>
  <c r="X49" i="3"/>
  <c r="W49" i="3"/>
  <c r="V49" i="3"/>
  <c r="U49" i="3"/>
  <c r="T49" i="3"/>
  <c r="S49" i="3"/>
  <c r="R49" i="3"/>
  <c r="Y48" i="3"/>
  <c r="X48" i="3"/>
  <c r="W48" i="3"/>
  <c r="V48" i="3"/>
  <c r="U48" i="3"/>
  <c r="T48" i="3"/>
  <c r="S48" i="3"/>
  <c r="R48" i="3"/>
  <c r="Y47" i="3"/>
  <c r="X47" i="3"/>
  <c r="W47" i="3"/>
  <c r="V47" i="3"/>
  <c r="U47" i="3"/>
  <c r="T47" i="3"/>
  <c r="S47" i="3"/>
  <c r="R47" i="3"/>
  <c r="Y46" i="3"/>
  <c r="X46" i="3"/>
  <c r="W46" i="3"/>
  <c r="V46" i="3"/>
  <c r="U46" i="3"/>
  <c r="T46" i="3"/>
  <c r="S46" i="3"/>
  <c r="R46" i="3"/>
  <c r="Y45" i="3"/>
  <c r="X45" i="3"/>
  <c r="W45" i="3"/>
  <c r="V45" i="3"/>
  <c r="U45" i="3"/>
  <c r="T45" i="3"/>
  <c r="S45" i="3"/>
  <c r="R45" i="3"/>
  <c r="Y44" i="3"/>
  <c r="X44" i="3"/>
  <c r="W44" i="3"/>
  <c r="V44" i="3"/>
  <c r="U44" i="3"/>
  <c r="T44" i="3"/>
  <c r="S44" i="3"/>
  <c r="R44" i="3"/>
  <c r="Y43" i="3"/>
  <c r="X43" i="3"/>
  <c r="W43" i="3"/>
  <c r="V43" i="3"/>
  <c r="U43" i="3"/>
  <c r="T43" i="3"/>
  <c r="S43" i="3"/>
  <c r="R43" i="3"/>
  <c r="Y42" i="3"/>
  <c r="X42" i="3"/>
  <c r="W42" i="3"/>
  <c r="V42" i="3"/>
  <c r="U42" i="3"/>
  <c r="T42" i="3"/>
  <c r="S42" i="3"/>
  <c r="R42" i="3"/>
  <c r="Y41" i="3"/>
  <c r="X41" i="3"/>
  <c r="W41" i="3"/>
  <c r="V41" i="3"/>
  <c r="U41" i="3"/>
  <c r="T41" i="3"/>
  <c r="S41" i="3"/>
  <c r="R41" i="3"/>
  <c r="Y40" i="3"/>
  <c r="X40" i="3"/>
  <c r="W40" i="3"/>
  <c r="V40" i="3"/>
  <c r="U40" i="3"/>
  <c r="T40" i="3"/>
  <c r="S40" i="3"/>
  <c r="R40" i="3"/>
  <c r="Y39" i="3"/>
  <c r="X39" i="3"/>
  <c r="W39" i="3"/>
  <c r="V39" i="3"/>
  <c r="U39" i="3"/>
  <c r="T39" i="3"/>
  <c r="S39" i="3"/>
  <c r="R39" i="3"/>
  <c r="Y38" i="3"/>
  <c r="X38" i="3"/>
  <c r="W38" i="3"/>
  <c r="V38" i="3"/>
  <c r="U38" i="3"/>
  <c r="T38" i="3"/>
  <c r="S38" i="3"/>
  <c r="R38" i="3"/>
  <c r="Y37" i="3"/>
  <c r="X37" i="3"/>
  <c r="W37" i="3"/>
  <c r="V37" i="3"/>
  <c r="U37" i="3"/>
  <c r="T37" i="3"/>
  <c r="S37" i="3"/>
  <c r="R37" i="3"/>
  <c r="Y36" i="3"/>
  <c r="X36" i="3"/>
  <c r="W36" i="3"/>
  <c r="V36" i="3"/>
  <c r="U36" i="3"/>
  <c r="T36" i="3"/>
  <c r="S36" i="3"/>
  <c r="R36" i="3"/>
  <c r="Y35" i="3"/>
  <c r="X35" i="3"/>
  <c r="W35" i="3"/>
  <c r="V35" i="3"/>
  <c r="U35" i="3"/>
  <c r="T35" i="3"/>
  <c r="S35" i="3"/>
  <c r="R35" i="3"/>
  <c r="Y34" i="3"/>
  <c r="X34" i="3"/>
  <c r="W34" i="3"/>
  <c r="V34" i="3"/>
  <c r="U34" i="3"/>
  <c r="T34" i="3"/>
  <c r="S34" i="3"/>
  <c r="R34" i="3"/>
  <c r="Y33" i="3"/>
  <c r="X33" i="3"/>
  <c r="W33" i="3"/>
  <c r="V33" i="3"/>
  <c r="U33" i="3"/>
  <c r="T33" i="3"/>
  <c r="S33" i="3"/>
  <c r="R33" i="3"/>
  <c r="Y32" i="3"/>
  <c r="X32" i="3"/>
  <c r="W32" i="3"/>
  <c r="V32" i="3"/>
  <c r="U32" i="3"/>
  <c r="T32" i="3"/>
  <c r="S32" i="3"/>
  <c r="R32" i="3"/>
  <c r="Y31" i="3"/>
  <c r="X31" i="3"/>
  <c r="W31" i="3"/>
  <c r="V31" i="3"/>
  <c r="U31" i="3"/>
  <c r="T31" i="3"/>
  <c r="S31" i="3"/>
  <c r="R31" i="3"/>
  <c r="Y30" i="3"/>
  <c r="X30" i="3"/>
  <c r="W30" i="3"/>
  <c r="V30" i="3"/>
  <c r="U30" i="3"/>
  <c r="T30" i="3"/>
  <c r="S30" i="3"/>
  <c r="R30" i="3"/>
  <c r="Y29" i="3"/>
  <c r="X29" i="3"/>
  <c r="W29" i="3"/>
  <c r="V29" i="3"/>
  <c r="U29" i="3"/>
  <c r="T29" i="3"/>
  <c r="S29" i="3"/>
  <c r="R29" i="3"/>
  <c r="Y28" i="3"/>
  <c r="X28" i="3"/>
  <c r="W28" i="3"/>
  <c r="V28" i="3"/>
  <c r="U28" i="3"/>
  <c r="T28" i="3"/>
  <c r="S28" i="3"/>
  <c r="R28" i="3"/>
  <c r="Y27" i="3"/>
  <c r="X27" i="3"/>
  <c r="W27" i="3"/>
  <c r="V27" i="3"/>
  <c r="U27" i="3"/>
  <c r="T27" i="3"/>
  <c r="S27" i="3"/>
  <c r="R27" i="3"/>
  <c r="Y26" i="3"/>
  <c r="X26" i="3"/>
  <c r="W26" i="3"/>
  <c r="V26" i="3"/>
  <c r="U26" i="3"/>
  <c r="T26" i="3"/>
  <c r="S26" i="3"/>
  <c r="R26" i="3"/>
  <c r="Y25" i="3"/>
  <c r="X25" i="3"/>
  <c r="W25" i="3"/>
  <c r="V25" i="3"/>
  <c r="U25" i="3"/>
  <c r="T25" i="3"/>
  <c r="S25" i="3"/>
  <c r="R25" i="3"/>
  <c r="Y24" i="3"/>
  <c r="X24" i="3"/>
  <c r="W24" i="3"/>
  <c r="V24" i="3"/>
  <c r="U24" i="3"/>
  <c r="T24" i="3"/>
  <c r="S24" i="3"/>
  <c r="R24" i="3"/>
  <c r="Y23" i="3"/>
  <c r="X23" i="3"/>
  <c r="W23" i="3"/>
  <c r="V23" i="3"/>
  <c r="U23" i="3"/>
  <c r="T23" i="3"/>
  <c r="S23" i="3"/>
  <c r="R23" i="3"/>
  <c r="Y22" i="3"/>
  <c r="X22" i="3"/>
  <c r="W22" i="3"/>
  <c r="V22" i="3"/>
  <c r="U22" i="3"/>
  <c r="T22" i="3"/>
  <c r="S22" i="3"/>
  <c r="R22" i="3"/>
  <c r="Y21" i="3"/>
  <c r="X21" i="3"/>
  <c r="W21" i="3"/>
  <c r="V21" i="3"/>
  <c r="U21" i="3"/>
  <c r="T21" i="3"/>
  <c r="S21" i="3"/>
  <c r="R21" i="3"/>
  <c r="Y20" i="3"/>
  <c r="X20" i="3"/>
  <c r="W20" i="3"/>
  <c r="V20" i="3"/>
  <c r="U20" i="3"/>
  <c r="T20" i="3"/>
  <c r="S20" i="3"/>
  <c r="R20" i="3"/>
  <c r="Y19" i="3"/>
  <c r="X19" i="3"/>
  <c r="W19" i="3"/>
  <c r="V19" i="3"/>
  <c r="U19" i="3"/>
  <c r="T19" i="3"/>
  <c r="S19" i="3"/>
  <c r="R19" i="3"/>
  <c r="Y18" i="3"/>
  <c r="X18" i="3"/>
  <c r="W18" i="3"/>
  <c r="V18" i="3"/>
  <c r="U18" i="3"/>
  <c r="T18" i="3"/>
  <c r="S18" i="3"/>
  <c r="R18" i="3"/>
  <c r="Y17" i="3"/>
  <c r="X17" i="3"/>
  <c r="W17" i="3"/>
  <c r="V17" i="3"/>
  <c r="U17" i="3"/>
  <c r="T17" i="3"/>
  <c r="S17" i="3"/>
  <c r="R17" i="3"/>
  <c r="Y16" i="3"/>
  <c r="X16" i="3"/>
  <c r="W16" i="3"/>
  <c r="V16" i="3"/>
  <c r="U16" i="3"/>
  <c r="T16" i="3"/>
  <c r="S16" i="3"/>
  <c r="R16" i="3"/>
  <c r="Y15" i="3"/>
  <c r="X15" i="3"/>
  <c r="W15" i="3"/>
  <c r="V15" i="3"/>
  <c r="U15" i="3"/>
  <c r="T15" i="3"/>
  <c r="S15" i="3"/>
  <c r="R15" i="3"/>
  <c r="Y14" i="3"/>
  <c r="X14" i="3"/>
  <c r="W14" i="3"/>
  <c r="V14" i="3"/>
  <c r="U14" i="3"/>
  <c r="U12" i="3" s="1"/>
  <c r="T14" i="3"/>
  <c r="T12" i="3" s="1"/>
  <c r="S14" i="3"/>
  <c r="S12" i="3" s="1"/>
  <c r="R14" i="3"/>
  <c r="R12" i="3" s="1"/>
  <c r="Y13" i="3"/>
  <c r="Y12" i="3" s="1"/>
  <c r="X13" i="3"/>
  <c r="X12" i="3" s="1"/>
  <c r="W13" i="3"/>
  <c r="W12" i="3" s="1"/>
  <c r="V13" i="3"/>
  <c r="V12" i="3" s="1"/>
  <c r="U13" i="3"/>
  <c r="T13" i="3"/>
  <c r="S13" i="3"/>
  <c r="R13" i="3"/>
  <c r="AU12" i="3"/>
  <c r="AT12" i="3"/>
  <c r="AS12" i="3"/>
  <c r="AR12" i="3"/>
  <c r="AQ12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5" i="3"/>
  <c r="A4" i="3"/>
  <c r="A3" i="3"/>
  <c r="A2" i="3"/>
  <c r="A174" i="3" l="1"/>
  <c r="B174" i="2" l="1"/>
  <c r="G129" i="2"/>
  <c r="B129" i="2"/>
  <c r="G128" i="2"/>
  <c r="B128" i="2"/>
  <c r="G127" i="2"/>
  <c r="G123" i="2" s="1"/>
  <c r="B127" i="2"/>
  <c r="B123" i="2" s="1"/>
  <c r="G124" i="2"/>
  <c r="B124" i="2"/>
  <c r="Q123" i="2"/>
  <c r="P123" i="2"/>
  <c r="O123" i="2"/>
  <c r="N123" i="2"/>
  <c r="M123" i="2"/>
  <c r="L123" i="2"/>
  <c r="K123" i="2"/>
  <c r="J123" i="2"/>
  <c r="I123" i="2"/>
  <c r="H123" i="2"/>
  <c r="F123" i="2"/>
  <c r="E123" i="2"/>
  <c r="D123" i="2"/>
  <c r="C123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Y108" i="2"/>
  <c r="X108" i="2"/>
  <c r="W108" i="2"/>
  <c r="V108" i="2"/>
  <c r="U108" i="2"/>
  <c r="T108" i="2"/>
  <c r="S108" i="2"/>
  <c r="R108" i="2"/>
  <c r="Y107" i="2"/>
  <c r="X107" i="2"/>
  <c r="W107" i="2"/>
  <c r="V107" i="2"/>
  <c r="U107" i="2"/>
  <c r="T107" i="2"/>
  <c r="S107" i="2"/>
  <c r="R107" i="2"/>
  <c r="Y106" i="2"/>
  <c r="X106" i="2"/>
  <c r="W106" i="2"/>
  <c r="V106" i="2"/>
  <c r="U106" i="2"/>
  <c r="T106" i="2"/>
  <c r="S106" i="2"/>
  <c r="R106" i="2"/>
  <c r="Y105" i="2"/>
  <c r="X105" i="2"/>
  <c r="W105" i="2"/>
  <c r="V105" i="2"/>
  <c r="U105" i="2"/>
  <c r="T105" i="2"/>
  <c r="S105" i="2"/>
  <c r="R105" i="2"/>
  <c r="Y104" i="2"/>
  <c r="X104" i="2"/>
  <c r="W104" i="2"/>
  <c r="V104" i="2"/>
  <c r="U104" i="2"/>
  <c r="T104" i="2"/>
  <c r="S104" i="2"/>
  <c r="R104" i="2"/>
  <c r="Y103" i="2"/>
  <c r="X103" i="2"/>
  <c r="W103" i="2"/>
  <c r="V103" i="2"/>
  <c r="U103" i="2"/>
  <c r="T103" i="2"/>
  <c r="S103" i="2"/>
  <c r="R103" i="2"/>
  <c r="Y102" i="2"/>
  <c r="X102" i="2"/>
  <c r="W102" i="2"/>
  <c r="V102" i="2"/>
  <c r="U102" i="2"/>
  <c r="T102" i="2"/>
  <c r="S102" i="2"/>
  <c r="R102" i="2"/>
  <c r="Y101" i="2"/>
  <c r="X101" i="2"/>
  <c r="W101" i="2"/>
  <c r="V101" i="2"/>
  <c r="U101" i="2"/>
  <c r="T101" i="2"/>
  <c r="S101" i="2"/>
  <c r="R101" i="2"/>
  <c r="Y100" i="2"/>
  <c r="X100" i="2"/>
  <c r="W100" i="2"/>
  <c r="V100" i="2"/>
  <c r="U100" i="2"/>
  <c r="U98" i="2" s="1"/>
  <c r="T100" i="2"/>
  <c r="S100" i="2"/>
  <c r="R100" i="2"/>
  <c r="Y99" i="2"/>
  <c r="Y98" i="2" s="1"/>
  <c r="X99" i="2"/>
  <c r="X98" i="2" s="1"/>
  <c r="W99" i="2"/>
  <c r="W98" i="2" s="1"/>
  <c r="V99" i="2"/>
  <c r="U99" i="2"/>
  <c r="T99" i="2"/>
  <c r="T98" i="2" s="1"/>
  <c r="S99" i="2"/>
  <c r="S98" i="2" s="1"/>
  <c r="R99" i="2"/>
  <c r="R98" i="2" s="1"/>
  <c r="AJ98" i="2"/>
  <c r="AI98" i="2"/>
  <c r="AH98" i="2"/>
  <c r="AG98" i="2"/>
  <c r="AF98" i="2"/>
  <c r="AE98" i="2"/>
  <c r="AD98" i="2"/>
  <c r="AC98" i="2"/>
  <c r="AB98" i="2"/>
  <c r="AA98" i="2"/>
  <c r="Z98" i="2"/>
  <c r="V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Y67" i="2"/>
  <c r="X67" i="2"/>
  <c r="W67" i="2"/>
  <c r="V67" i="2"/>
  <c r="U67" i="2"/>
  <c r="T67" i="2"/>
  <c r="S67" i="2"/>
  <c r="R67" i="2"/>
  <c r="Y66" i="2"/>
  <c r="X66" i="2"/>
  <c r="W66" i="2"/>
  <c r="V66" i="2"/>
  <c r="U66" i="2"/>
  <c r="T66" i="2"/>
  <c r="S66" i="2"/>
  <c r="R66" i="2"/>
  <c r="Y65" i="2"/>
  <c r="X65" i="2"/>
  <c r="W65" i="2"/>
  <c r="V65" i="2"/>
  <c r="U65" i="2"/>
  <c r="T65" i="2"/>
  <c r="S65" i="2"/>
  <c r="R65" i="2"/>
  <c r="Y64" i="2"/>
  <c r="X64" i="2"/>
  <c r="W64" i="2"/>
  <c r="V64" i="2"/>
  <c r="U64" i="2"/>
  <c r="T64" i="2"/>
  <c r="S64" i="2"/>
  <c r="R64" i="2"/>
  <c r="Y63" i="2"/>
  <c r="X63" i="2"/>
  <c r="W63" i="2"/>
  <c r="V63" i="2"/>
  <c r="U63" i="2"/>
  <c r="T63" i="2"/>
  <c r="S63" i="2"/>
  <c r="R63" i="2"/>
  <c r="Y62" i="2"/>
  <c r="X62" i="2"/>
  <c r="W62" i="2"/>
  <c r="V62" i="2"/>
  <c r="U62" i="2"/>
  <c r="T62" i="2"/>
  <c r="S62" i="2"/>
  <c r="R62" i="2"/>
  <c r="Y61" i="2"/>
  <c r="X61" i="2"/>
  <c r="W61" i="2"/>
  <c r="V61" i="2"/>
  <c r="U61" i="2"/>
  <c r="T61" i="2"/>
  <c r="S61" i="2"/>
  <c r="R61" i="2"/>
  <c r="Y60" i="2"/>
  <c r="X60" i="2"/>
  <c r="W60" i="2"/>
  <c r="V60" i="2"/>
  <c r="U60" i="2"/>
  <c r="T60" i="2"/>
  <c r="S60" i="2"/>
  <c r="R60" i="2"/>
  <c r="Y59" i="2"/>
  <c r="X59" i="2"/>
  <c r="W59" i="2"/>
  <c r="V59" i="2"/>
  <c r="U59" i="2"/>
  <c r="T59" i="2"/>
  <c r="S59" i="2"/>
  <c r="R59" i="2"/>
  <c r="Y58" i="2"/>
  <c r="X58" i="2"/>
  <c r="W58" i="2"/>
  <c r="V58" i="2"/>
  <c r="U58" i="2"/>
  <c r="T58" i="2"/>
  <c r="S58" i="2"/>
  <c r="R58" i="2"/>
  <c r="Y57" i="2"/>
  <c r="X57" i="2"/>
  <c r="W57" i="2"/>
  <c r="V57" i="2"/>
  <c r="U57" i="2"/>
  <c r="T57" i="2"/>
  <c r="S57" i="2"/>
  <c r="R57" i="2"/>
  <c r="Y56" i="2"/>
  <c r="X56" i="2"/>
  <c r="W56" i="2"/>
  <c r="V56" i="2"/>
  <c r="U56" i="2"/>
  <c r="T56" i="2"/>
  <c r="S56" i="2"/>
  <c r="R56" i="2"/>
  <c r="Y55" i="2"/>
  <c r="X55" i="2"/>
  <c r="W55" i="2"/>
  <c r="V55" i="2"/>
  <c r="U55" i="2"/>
  <c r="T55" i="2"/>
  <c r="S55" i="2"/>
  <c r="R55" i="2"/>
  <c r="Y54" i="2"/>
  <c r="X54" i="2"/>
  <c r="W54" i="2"/>
  <c r="V54" i="2"/>
  <c r="U54" i="2"/>
  <c r="T54" i="2"/>
  <c r="S54" i="2"/>
  <c r="R54" i="2"/>
  <c r="Y53" i="2"/>
  <c r="X53" i="2"/>
  <c r="W53" i="2"/>
  <c r="V53" i="2"/>
  <c r="U53" i="2"/>
  <c r="T53" i="2"/>
  <c r="S53" i="2"/>
  <c r="R53" i="2"/>
  <c r="Y52" i="2"/>
  <c r="X52" i="2"/>
  <c r="W52" i="2"/>
  <c r="V52" i="2"/>
  <c r="U52" i="2"/>
  <c r="T52" i="2"/>
  <c r="S52" i="2"/>
  <c r="R52" i="2"/>
  <c r="Y51" i="2"/>
  <c r="X51" i="2"/>
  <c r="W51" i="2"/>
  <c r="V51" i="2"/>
  <c r="U51" i="2"/>
  <c r="T51" i="2"/>
  <c r="S51" i="2"/>
  <c r="R51" i="2"/>
  <c r="Y50" i="2"/>
  <c r="X50" i="2"/>
  <c r="W50" i="2"/>
  <c r="V50" i="2"/>
  <c r="U50" i="2"/>
  <c r="T50" i="2"/>
  <c r="S50" i="2"/>
  <c r="R50" i="2"/>
  <c r="Y49" i="2"/>
  <c r="X49" i="2"/>
  <c r="W49" i="2"/>
  <c r="V49" i="2"/>
  <c r="U49" i="2"/>
  <c r="T49" i="2"/>
  <c r="S49" i="2"/>
  <c r="R49" i="2"/>
  <c r="Y48" i="2"/>
  <c r="X48" i="2"/>
  <c r="W48" i="2"/>
  <c r="V48" i="2"/>
  <c r="U48" i="2"/>
  <c r="T48" i="2"/>
  <c r="S48" i="2"/>
  <c r="R48" i="2"/>
  <c r="Y47" i="2"/>
  <c r="X47" i="2"/>
  <c r="W47" i="2"/>
  <c r="V47" i="2"/>
  <c r="U47" i="2"/>
  <c r="T47" i="2"/>
  <c r="S47" i="2"/>
  <c r="R47" i="2"/>
  <c r="Y46" i="2"/>
  <c r="X46" i="2"/>
  <c r="W46" i="2"/>
  <c r="V46" i="2"/>
  <c r="U46" i="2"/>
  <c r="T46" i="2"/>
  <c r="S46" i="2"/>
  <c r="R46" i="2"/>
  <c r="Y45" i="2"/>
  <c r="X45" i="2"/>
  <c r="W45" i="2"/>
  <c r="V45" i="2"/>
  <c r="U45" i="2"/>
  <c r="T45" i="2"/>
  <c r="S45" i="2"/>
  <c r="R45" i="2"/>
  <c r="Y44" i="2"/>
  <c r="X44" i="2"/>
  <c r="W44" i="2"/>
  <c r="V44" i="2"/>
  <c r="U44" i="2"/>
  <c r="T44" i="2"/>
  <c r="S44" i="2"/>
  <c r="R44" i="2"/>
  <c r="Y43" i="2"/>
  <c r="X43" i="2"/>
  <c r="W43" i="2"/>
  <c r="V43" i="2"/>
  <c r="U43" i="2"/>
  <c r="T43" i="2"/>
  <c r="S43" i="2"/>
  <c r="R43" i="2"/>
  <c r="Y42" i="2"/>
  <c r="X42" i="2"/>
  <c r="W42" i="2"/>
  <c r="V42" i="2"/>
  <c r="U42" i="2"/>
  <c r="T42" i="2"/>
  <c r="S42" i="2"/>
  <c r="R42" i="2"/>
  <c r="Y41" i="2"/>
  <c r="X41" i="2"/>
  <c r="W41" i="2"/>
  <c r="V41" i="2"/>
  <c r="U41" i="2"/>
  <c r="T41" i="2"/>
  <c r="S41" i="2"/>
  <c r="R41" i="2"/>
  <c r="Y40" i="2"/>
  <c r="X40" i="2"/>
  <c r="W40" i="2"/>
  <c r="V40" i="2"/>
  <c r="U40" i="2"/>
  <c r="T40" i="2"/>
  <c r="S40" i="2"/>
  <c r="R40" i="2"/>
  <c r="Y39" i="2"/>
  <c r="X39" i="2"/>
  <c r="W39" i="2"/>
  <c r="V39" i="2"/>
  <c r="U39" i="2"/>
  <c r="T39" i="2"/>
  <c r="S39" i="2"/>
  <c r="R39" i="2"/>
  <c r="Y38" i="2"/>
  <c r="X38" i="2"/>
  <c r="W38" i="2"/>
  <c r="V38" i="2"/>
  <c r="U38" i="2"/>
  <c r="T38" i="2"/>
  <c r="S38" i="2"/>
  <c r="R38" i="2"/>
  <c r="Y37" i="2"/>
  <c r="X37" i="2"/>
  <c r="W37" i="2"/>
  <c r="V37" i="2"/>
  <c r="U37" i="2"/>
  <c r="T37" i="2"/>
  <c r="S37" i="2"/>
  <c r="R37" i="2"/>
  <c r="Y36" i="2"/>
  <c r="X36" i="2"/>
  <c r="W36" i="2"/>
  <c r="V36" i="2"/>
  <c r="U36" i="2"/>
  <c r="T36" i="2"/>
  <c r="S36" i="2"/>
  <c r="R36" i="2"/>
  <c r="Y35" i="2"/>
  <c r="X35" i="2"/>
  <c r="W35" i="2"/>
  <c r="V35" i="2"/>
  <c r="U35" i="2"/>
  <c r="T35" i="2"/>
  <c r="S35" i="2"/>
  <c r="R35" i="2"/>
  <c r="Y34" i="2"/>
  <c r="X34" i="2"/>
  <c r="W34" i="2"/>
  <c r="V34" i="2"/>
  <c r="U34" i="2"/>
  <c r="T34" i="2"/>
  <c r="S34" i="2"/>
  <c r="R34" i="2"/>
  <c r="Y33" i="2"/>
  <c r="X33" i="2"/>
  <c r="W33" i="2"/>
  <c r="V33" i="2"/>
  <c r="U33" i="2"/>
  <c r="T33" i="2"/>
  <c r="S33" i="2"/>
  <c r="R33" i="2"/>
  <c r="Y32" i="2"/>
  <c r="X32" i="2"/>
  <c r="W32" i="2"/>
  <c r="V32" i="2"/>
  <c r="U32" i="2"/>
  <c r="T32" i="2"/>
  <c r="S32" i="2"/>
  <c r="R32" i="2"/>
  <c r="Y31" i="2"/>
  <c r="X31" i="2"/>
  <c r="W31" i="2"/>
  <c r="V31" i="2"/>
  <c r="U31" i="2"/>
  <c r="T31" i="2"/>
  <c r="S31" i="2"/>
  <c r="R31" i="2"/>
  <c r="Y30" i="2"/>
  <c r="X30" i="2"/>
  <c r="W30" i="2"/>
  <c r="V30" i="2"/>
  <c r="U30" i="2"/>
  <c r="T30" i="2"/>
  <c r="S30" i="2"/>
  <c r="R30" i="2"/>
  <c r="Y29" i="2"/>
  <c r="X29" i="2"/>
  <c r="W29" i="2"/>
  <c r="V29" i="2"/>
  <c r="U29" i="2"/>
  <c r="T29" i="2"/>
  <c r="S29" i="2"/>
  <c r="R29" i="2"/>
  <c r="Y28" i="2"/>
  <c r="X28" i="2"/>
  <c r="W28" i="2"/>
  <c r="V28" i="2"/>
  <c r="U28" i="2"/>
  <c r="T28" i="2"/>
  <c r="S28" i="2"/>
  <c r="R28" i="2"/>
  <c r="Y27" i="2"/>
  <c r="X27" i="2"/>
  <c r="W27" i="2"/>
  <c r="V27" i="2"/>
  <c r="U27" i="2"/>
  <c r="T27" i="2"/>
  <c r="S27" i="2"/>
  <c r="R27" i="2"/>
  <c r="Y26" i="2"/>
  <c r="X26" i="2"/>
  <c r="W26" i="2"/>
  <c r="V26" i="2"/>
  <c r="U26" i="2"/>
  <c r="T26" i="2"/>
  <c r="S26" i="2"/>
  <c r="R26" i="2"/>
  <c r="Y25" i="2"/>
  <c r="X25" i="2"/>
  <c r="W25" i="2"/>
  <c r="V25" i="2"/>
  <c r="U25" i="2"/>
  <c r="T25" i="2"/>
  <c r="S25" i="2"/>
  <c r="R25" i="2"/>
  <c r="Y24" i="2"/>
  <c r="X24" i="2"/>
  <c r="W24" i="2"/>
  <c r="V24" i="2"/>
  <c r="U24" i="2"/>
  <c r="T24" i="2"/>
  <c r="S24" i="2"/>
  <c r="R24" i="2"/>
  <c r="Y23" i="2"/>
  <c r="X23" i="2"/>
  <c r="W23" i="2"/>
  <c r="V23" i="2"/>
  <c r="U23" i="2"/>
  <c r="T23" i="2"/>
  <c r="S23" i="2"/>
  <c r="R23" i="2"/>
  <c r="Y22" i="2"/>
  <c r="X22" i="2"/>
  <c r="W22" i="2"/>
  <c r="V22" i="2"/>
  <c r="U22" i="2"/>
  <c r="T22" i="2"/>
  <c r="S22" i="2"/>
  <c r="R22" i="2"/>
  <c r="Y21" i="2"/>
  <c r="X21" i="2"/>
  <c r="W21" i="2"/>
  <c r="V21" i="2"/>
  <c r="U21" i="2"/>
  <c r="T21" i="2"/>
  <c r="S21" i="2"/>
  <c r="R21" i="2"/>
  <c r="Y20" i="2"/>
  <c r="X20" i="2"/>
  <c r="W20" i="2"/>
  <c r="V20" i="2"/>
  <c r="U20" i="2"/>
  <c r="T20" i="2"/>
  <c r="S20" i="2"/>
  <c r="R20" i="2"/>
  <c r="Y19" i="2"/>
  <c r="X19" i="2"/>
  <c r="W19" i="2"/>
  <c r="V19" i="2"/>
  <c r="U19" i="2"/>
  <c r="T19" i="2"/>
  <c r="S19" i="2"/>
  <c r="R19" i="2"/>
  <c r="Y18" i="2"/>
  <c r="X18" i="2"/>
  <c r="W18" i="2"/>
  <c r="V18" i="2"/>
  <c r="U18" i="2"/>
  <c r="T18" i="2"/>
  <c r="S18" i="2"/>
  <c r="R18" i="2"/>
  <c r="Y17" i="2"/>
  <c r="X17" i="2"/>
  <c r="W17" i="2"/>
  <c r="V17" i="2"/>
  <c r="U17" i="2"/>
  <c r="T17" i="2"/>
  <c r="S17" i="2"/>
  <c r="R17" i="2"/>
  <c r="Y16" i="2"/>
  <c r="X16" i="2"/>
  <c r="W16" i="2"/>
  <c r="V16" i="2"/>
  <c r="U16" i="2"/>
  <c r="T16" i="2"/>
  <c r="S16" i="2"/>
  <c r="R16" i="2"/>
  <c r="Y15" i="2"/>
  <c r="X15" i="2"/>
  <c r="W15" i="2"/>
  <c r="V15" i="2"/>
  <c r="U15" i="2"/>
  <c r="U12" i="2" s="1"/>
  <c r="T15" i="2"/>
  <c r="S15" i="2"/>
  <c r="R15" i="2"/>
  <c r="Y14" i="2"/>
  <c r="X14" i="2"/>
  <c r="W14" i="2"/>
  <c r="V14" i="2"/>
  <c r="U14" i="2"/>
  <c r="T14" i="2"/>
  <c r="T12" i="2" s="1"/>
  <c r="S14" i="2"/>
  <c r="R14" i="2"/>
  <c r="Y13" i="2"/>
  <c r="X13" i="2"/>
  <c r="W13" i="2"/>
  <c r="W12" i="2" s="1"/>
  <c r="V13" i="2"/>
  <c r="V12" i="2" s="1"/>
  <c r="U13" i="2"/>
  <c r="T13" i="2"/>
  <c r="S13" i="2"/>
  <c r="S12" i="2" s="1"/>
  <c r="R13" i="2"/>
  <c r="R12" i="2" s="1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5" i="2"/>
  <c r="A4" i="2"/>
  <c r="A3" i="2"/>
  <c r="A2" i="2"/>
  <c r="A174" i="2" l="1"/>
  <c r="D134" i="1" l="1"/>
  <c r="C134" i="1"/>
  <c r="B134" i="1"/>
  <c r="Q129" i="1"/>
  <c r="P129" i="1"/>
  <c r="O129" i="1"/>
  <c r="N129" i="1"/>
  <c r="M129" i="1"/>
  <c r="L129" i="1"/>
  <c r="K129" i="1"/>
  <c r="J129" i="1"/>
  <c r="Q128" i="1"/>
  <c r="P128" i="1"/>
  <c r="O128" i="1"/>
  <c r="N128" i="1"/>
  <c r="M128" i="1"/>
  <c r="L128" i="1"/>
  <c r="K128" i="1"/>
  <c r="J128" i="1"/>
  <c r="Q127" i="1"/>
  <c r="P127" i="1"/>
  <c r="O127" i="1"/>
  <c r="N127" i="1"/>
  <c r="M127" i="1"/>
  <c r="L127" i="1"/>
  <c r="K127" i="1"/>
  <c r="J127" i="1"/>
  <c r="Q124" i="1"/>
  <c r="P124" i="1"/>
  <c r="O124" i="1"/>
  <c r="N124" i="1"/>
  <c r="M124" i="1"/>
  <c r="L124" i="1"/>
  <c r="K124" i="1"/>
  <c r="J124" i="1"/>
  <c r="I129" i="1"/>
  <c r="H129" i="1"/>
  <c r="I128" i="1"/>
  <c r="H128" i="1"/>
  <c r="I127" i="1"/>
  <c r="H127" i="1"/>
  <c r="I124" i="1"/>
  <c r="H124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4" i="1"/>
  <c r="E124" i="1"/>
  <c r="D124" i="1"/>
  <c r="C124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AJ108" i="1"/>
  <c r="AI108" i="1"/>
  <c r="AH108" i="1"/>
  <c r="AG108" i="1"/>
  <c r="AF108" i="1"/>
  <c r="AE108" i="1"/>
  <c r="AD108" i="1"/>
  <c r="AC108" i="1"/>
  <c r="AJ107" i="1"/>
  <c r="AI107" i="1"/>
  <c r="AH107" i="1"/>
  <c r="AG107" i="1"/>
  <c r="AF107" i="1"/>
  <c r="AE107" i="1"/>
  <c r="AD107" i="1"/>
  <c r="AC107" i="1"/>
  <c r="AJ106" i="1"/>
  <c r="AI106" i="1"/>
  <c r="AH106" i="1"/>
  <c r="AG106" i="1"/>
  <c r="AF106" i="1"/>
  <c r="AE106" i="1"/>
  <c r="AD106" i="1"/>
  <c r="AC106" i="1"/>
  <c r="AJ105" i="1"/>
  <c r="AI105" i="1"/>
  <c r="AH105" i="1"/>
  <c r="AG105" i="1"/>
  <c r="AF105" i="1"/>
  <c r="AE105" i="1"/>
  <c r="AD105" i="1"/>
  <c r="AC105" i="1"/>
  <c r="AJ104" i="1"/>
  <c r="AI104" i="1"/>
  <c r="AH104" i="1"/>
  <c r="AG104" i="1"/>
  <c r="AF104" i="1"/>
  <c r="AE104" i="1"/>
  <c r="AD104" i="1"/>
  <c r="AC104" i="1"/>
  <c r="AJ103" i="1"/>
  <c r="AI103" i="1"/>
  <c r="AH103" i="1"/>
  <c r="AG103" i="1"/>
  <c r="AF103" i="1"/>
  <c r="AE103" i="1"/>
  <c r="AD103" i="1"/>
  <c r="AC103" i="1"/>
  <c r="AJ102" i="1"/>
  <c r="AI102" i="1"/>
  <c r="AH102" i="1"/>
  <c r="AG102" i="1"/>
  <c r="AF102" i="1"/>
  <c r="AE102" i="1"/>
  <c r="AD102" i="1"/>
  <c r="AC102" i="1"/>
  <c r="AJ101" i="1"/>
  <c r="AI101" i="1"/>
  <c r="AH101" i="1"/>
  <c r="AG101" i="1"/>
  <c r="AF101" i="1"/>
  <c r="AE101" i="1"/>
  <c r="AD101" i="1"/>
  <c r="AC101" i="1"/>
  <c r="AJ100" i="1"/>
  <c r="AI100" i="1"/>
  <c r="AH100" i="1"/>
  <c r="AG100" i="1"/>
  <c r="AF100" i="1"/>
  <c r="AE100" i="1"/>
  <c r="AD100" i="1"/>
  <c r="AC100" i="1"/>
  <c r="AJ99" i="1"/>
  <c r="AI99" i="1"/>
  <c r="AH99" i="1"/>
  <c r="AG99" i="1"/>
  <c r="AF99" i="1"/>
  <c r="AE99" i="1"/>
  <c r="AD99" i="1"/>
  <c r="AC99" i="1"/>
  <c r="AB108" i="1"/>
  <c r="AA108" i="1"/>
  <c r="Z108" i="1"/>
  <c r="AB107" i="1"/>
  <c r="AA107" i="1"/>
  <c r="Z107" i="1"/>
  <c r="AB106" i="1"/>
  <c r="AA106" i="1"/>
  <c r="Z106" i="1"/>
  <c r="AB105" i="1"/>
  <c r="AA105" i="1"/>
  <c r="Z105" i="1"/>
  <c r="AB104" i="1"/>
  <c r="AA104" i="1"/>
  <c r="Z104" i="1"/>
  <c r="AB103" i="1"/>
  <c r="AA103" i="1"/>
  <c r="Z103" i="1"/>
  <c r="AB102" i="1"/>
  <c r="AA102" i="1"/>
  <c r="Z102" i="1"/>
  <c r="AB101" i="1"/>
  <c r="AA101" i="1"/>
  <c r="Z101" i="1"/>
  <c r="AB100" i="1"/>
  <c r="AA100" i="1"/>
  <c r="Z100" i="1"/>
  <c r="AB99" i="1"/>
  <c r="AA99" i="1"/>
  <c r="Z9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Q107" i="1"/>
  <c r="P107" i="1"/>
  <c r="O107" i="1"/>
  <c r="N107" i="1"/>
  <c r="M107" i="1"/>
  <c r="L107" i="1"/>
  <c r="K107" i="1"/>
  <c r="J107" i="1"/>
  <c r="I107" i="1"/>
  <c r="Y107" i="1" s="1"/>
  <c r="H107" i="1"/>
  <c r="X107" i="1" s="1"/>
  <c r="G107" i="1"/>
  <c r="F107" i="1"/>
  <c r="E107" i="1"/>
  <c r="D107" i="1"/>
  <c r="C107" i="1"/>
  <c r="B107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U106" i="1" s="1"/>
  <c r="D106" i="1"/>
  <c r="T106" i="1" s="1"/>
  <c r="C106" i="1"/>
  <c r="B106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Q102" i="1"/>
  <c r="P102" i="1"/>
  <c r="O102" i="1"/>
  <c r="N102" i="1"/>
  <c r="M102" i="1"/>
  <c r="L102" i="1"/>
  <c r="K102" i="1"/>
  <c r="J102" i="1"/>
  <c r="I102" i="1"/>
  <c r="H102" i="1"/>
  <c r="X102" i="1" s="1"/>
  <c r="G102" i="1"/>
  <c r="F102" i="1"/>
  <c r="E102" i="1"/>
  <c r="D102" i="1"/>
  <c r="C102" i="1"/>
  <c r="B102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T101" i="1" s="1"/>
  <c r="C101" i="1"/>
  <c r="B101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B73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B67" i="1"/>
  <c r="AA67" i="1"/>
  <c r="Z67" i="1"/>
  <c r="AB66" i="1"/>
  <c r="AA66" i="1"/>
  <c r="Z66" i="1"/>
  <c r="AB65" i="1"/>
  <c r="AA65" i="1"/>
  <c r="Z65" i="1"/>
  <c r="AB64" i="1"/>
  <c r="AA64" i="1"/>
  <c r="Z64" i="1"/>
  <c r="AB63" i="1"/>
  <c r="AA63" i="1"/>
  <c r="Z63" i="1"/>
  <c r="AB62" i="1"/>
  <c r="AA62" i="1"/>
  <c r="Z62" i="1"/>
  <c r="AB61" i="1"/>
  <c r="AA61" i="1"/>
  <c r="Z61" i="1"/>
  <c r="AB60" i="1"/>
  <c r="AA60" i="1"/>
  <c r="Z60" i="1"/>
  <c r="AB59" i="1"/>
  <c r="AA59" i="1"/>
  <c r="Z59" i="1"/>
  <c r="AB58" i="1"/>
  <c r="AA58" i="1"/>
  <c r="Z58" i="1"/>
  <c r="AB57" i="1"/>
  <c r="AA57" i="1"/>
  <c r="Z57" i="1"/>
  <c r="AB56" i="1"/>
  <c r="AA56" i="1"/>
  <c r="Z56" i="1"/>
  <c r="AB55" i="1"/>
  <c r="AA55" i="1"/>
  <c r="Z55" i="1"/>
  <c r="AB54" i="1"/>
  <c r="AA54" i="1"/>
  <c r="Z54" i="1"/>
  <c r="AB53" i="1"/>
  <c r="AA53" i="1"/>
  <c r="Z53" i="1"/>
  <c r="AB52" i="1"/>
  <c r="AA52" i="1"/>
  <c r="Z52" i="1"/>
  <c r="AB51" i="1"/>
  <c r="AA51" i="1"/>
  <c r="Z51" i="1"/>
  <c r="AB50" i="1"/>
  <c r="AA50" i="1"/>
  <c r="Z50" i="1"/>
  <c r="AB49" i="1"/>
  <c r="AA49" i="1"/>
  <c r="Z49" i="1"/>
  <c r="AB48" i="1"/>
  <c r="AA48" i="1"/>
  <c r="Z48" i="1"/>
  <c r="AB47" i="1"/>
  <c r="AA47" i="1"/>
  <c r="Z47" i="1"/>
  <c r="AB46" i="1"/>
  <c r="AA46" i="1"/>
  <c r="Z46" i="1"/>
  <c r="AB45" i="1"/>
  <c r="AA45" i="1"/>
  <c r="Z45" i="1"/>
  <c r="AB44" i="1"/>
  <c r="AA44" i="1"/>
  <c r="Z44" i="1"/>
  <c r="AB43" i="1"/>
  <c r="AA43" i="1"/>
  <c r="Z43" i="1"/>
  <c r="AB42" i="1"/>
  <c r="AA42" i="1"/>
  <c r="Z42" i="1"/>
  <c r="AB41" i="1"/>
  <c r="AA41" i="1"/>
  <c r="Z41" i="1"/>
  <c r="AB40" i="1"/>
  <c r="AA40" i="1"/>
  <c r="Z40" i="1"/>
  <c r="AB39" i="1"/>
  <c r="AA39" i="1"/>
  <c r="Z39" i="1"/>
  <c r="AB38" i="1"/>
  <c r="AA38" i="1"/>
  <c r="Z38" i="1"/>
  <c r="AB37" i="1"/>
  <c r="AA37" i="1"/>
  <c r="Z37" i="1"/>
  <c r="AB36" i="1"/>
  <c r="AA36" i="1"/>
  <c r="Z36" i="1"/>
  <c r="AB35" i="1"/>
  <c r="AA35" i="1"/>
  <c r="Z35" i="1"/>
  <c r="AB34" i="1"/>
  <c r="AA34" i="1"/>
  <c r="Z34" i="1"/>
  <c r="AB33" i="1"/>
  <c r="AA33" i="1"/>
  <c r="Z33" i="1"/>
  <c r="AB32" i="1"/>
  <c r="AA32" i="1"/>
  <c r="Z32" i="1"/>
  <c r="AB31" i="1"/>
  <c r="AA31" i="1"/>
  <c r="Z31" i="1"/>
  <c r="AB30" i="1"/>
  <c r="AA30" i="1"/>
  <c r="Z30" i="1"/>
  <c r="AB29" i="1"/>
  <c r="AA29" i="1"/>
  <c r="Z29" i="1"/>
  <c r="AB28" i="1"/>
  <c r="AA28" i="1"/>
  <c r="Z28" i="1"/>
  <c r="AB27" i="1"/>
  <c r="AA27" i="1"/>
  <c r="Z27" i="1"/>
  <c r="AB26" i="1"/>
  <c r="AA26" i="1"/>
  <c r="Z26" i="1"/>
  <c r="AB25" i="1"/>
  <c r="AA25" i="1"/>
  <c r="Z25" i="1"/>
  <c r="AB24" i="1"/>
  <c r="AA24" i="1"/>
  <c r="Z24" i="1"/>
  <c r="AB23" i="1"/>
  <c r="AA23" i="1"/>
  <c r="Z23" i="1"/>
  <c r="AB22" i="1"/>
  <c r="AA22" i="1"/>
  <c r="Z22" i="1"/>
  <c r="AB21" i="1"/>
  <c r="AA21" i="1"/>
  <c r="Z21" i="1"/>
  <c r="AB20" i="1"/>
  <c r="AA20" i="1"/>
  <c r="Z20" i="1"/>
  <c r="AB19" i="1"/>
  <c r="AA19" i="1"/>
  <c r="Z19" i="1"/>
  <c r="AB18" i="1"/>
  <c r="AA18" i="1"/>
  <c r="Z18" i="1"/>
  <c r="AB17" i="1"/>
  <c r="AA17" i="1"/>
  <c r="Z17" i="1"/>
  <c r="AB16" i="1"/>
  <c r="AA16" i="1"/>
  <c r="Z16" i="1"/>
  <c r="AB15" i="1"/>
  <c r="AA15" i="1"/>
  <c r="Z15" i="1"/>
  <c r="AB14" i="1"/>
  <c r="AA14" i="1"/>
  <c r="Z14" i="1"/>
  <c r="AB13" i="1"/>
  <c r="AA13" i="1"/>
  <c r="Z13" i="1"/>
  <c r="Q67" i="1"/>
  <c r="P67" i="1"/>
  <c r="O67" i="1"/>
  <c r="N67" i="1"/>
  <c r="M67" i="1"/>
  <c r="L67" i="1"/>
  <c r="K67" i="1"/>
  <c r="J67" i="1"/>
  <c r="I67" i="1"/>
  <c r="H67" i="1"/>
  <c r="G67" i="1"/>
  <c r="F67" i="1"/>
  <c r="V67" i="1" s="1"/>
  <c r="E67" i="1"/>
  <c r="D67" i="1"/>
  <c r="C67" i="1"/>
  <c r="B67" i="1"/>
  <c r="Q66" i="1"/>
  <c r="P66" i="1"/>
  <c r="O66" i="1"/>
  <c r="N66" i="1"/>
  <c r="V66" i="1" s="1"/>
  <c r="M66" i="1"/>
  <c r="L66" i="1"/>
  <c r="K66" i="1"/>
  <c r="J66" i="1"/>
  <c r="I66" i="1"/>
  <c r="H66" i="1"/>
  <c r="G66" i="1"/>
  <c r="F66" i="1"/>
  <c r="E66" i="1"/>
  <c r="D66" i="1"/>
  <c r="C66" i="1"/>
  <c r="B66" i="1"/>
  <c r="R66" i="1" s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Q62" i="1"/>
  <c r="P62" i="1"/>
  <c r="O62" i="1"/>
  <c r="N62" i="1"/>
  <c r="M62" i="1"/>
  <c r="L62" i="1"/>
  <c r="K62" i="1"/>
  <c r="J62" i="1"/>
  <c r="I62" i="1"/>
  <c r="H62" i="1"/>
  <c r="G62" i="1"/>
  <c r="F62" i="1"/>
  <c r="V62" i="1" s="1"/>
  <c r="E62" i="1"/>
  <c r="U62" i="1" s="1"/>
  <c r="D62" i="1"/>
  <c r="C62" i="1"/>
  <c r="B62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R61" i="1" s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Q58" i="1"/>
  <c r="P58" i="1"/>
  <c r="O58" i="1"/>
  <c r="N58" i="1"/>
  <c r="M58" i="1"/>
  <c r="L58" i="1"/>
  <c r="K58" i="1"/>
  <c r="J58" i="1"/>
  <c r="I58" i="1"/>
  <c r="Y58" i="1" s="1"/>
  <c r="H58" i="1"/>
  <c r="G58" i="1"/>
  <c r="F58" i="1"/>
  <c r="E58" i="1"/>
  <c r="D58" i="1"/>
  <c r="C58" i="1"/>
  <c r="B58" i="1"/>
  <c r="Q57" i="1"/>
  <c r="P57" i="1"/>
  <c r="O57" i="1"/>
  <c r="N57" i="1"/>
  <c r="M57" i="1"/>
  <c r="L57" i="1"/>
  <c r="K57" i="1"/>
  <c r="J57" i="1"/>
  <c r="I57" i="1"/>
  <c r="H57" i="1"/>
  <c r="G57" i="1"/>
  <c r="F57" i="1"/>
  <c r="V57" i="1" s="1"/>
  <c r="E57" i="1"/>
  <c r="U57" i="1" s="1"/>
  <c r="D57" i="1"/>
  <c r="C57" i="1"/>
  <c r="B57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R56" i="1" s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Q53" i="1"/>
  <c r="P53" i="1"/>
  <c r="O53" i="1"/>
  <c r="N53" i="1"/>
  <c r="M53" i="1"/>
  <c r="L53" i="1"/>
  <c r="K53" i="1"/>
  <c r="J53" i="1"/>
  <c r="I53" i="1"/>
  <c r="Y53" i="1" s="1"/>
  <c r="H53" i="1"/>
  <c r="G53" i="1"/>
  <c r="F53" i="1"/>
  <c r="E53" i="1"/>
  <c r="D53" i="1"/>
  <c r="C53" i="1"/>
  <c r="B53" i="1"/>
  <c r="Q52" i="1"/>
  <c r="P52" i="1"/>
  <c r="O52" i="1"/>
  <c r="N52" i="1"/>
  <c r="M52" i="1"/>
  <c r="L52" i="1"/>
  <c r="K52" i="1"/>
  <c r="J52" i="1"/>
  <c r="I52" i="1"/>
  <c r="H52" i="1"/>
  <c r="G52" i="1"/>
  <c r="F52" i="1"/>
  <c r="V52" i="1" s="1"/>
  <c r="E52" i="1"/>
  <c r="D52" i="1"/>
  <c r="C52" i="1"/>
  <c r="B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Q48" i="1"/>
  <c r="P48" i="1"/>
  <c r="O48" i="1"/>
  <c r="N48" i="1"/>
  <c r="M48" i="1"/>
  <c r="L48" i="1"/>
  <c r="K48" i="1"/>
  <c r="J48" i="1"/>
  <c r="I48" i="1"/>
  <c r="Y48" i="1" s="1"/>
  <c r="H48" i="1"/>
  <c r="G48" i="1"/>
  <c r="F48" i="1"/>
  <c r="E48" i="1"/>
  <c r="D48" i="1"/>
  <c r="C48" i="1"/>
  <c r="B48" i="1"/>
  <c r="Q47" i="1"/>
  <c r="P47" i="1"/>
  <c r="O47" i="1"/>
  <c r="N47" i="1"/>
  <c r="M47" i="1"/>
  <c r="L47" i="1"/>
  <c r="K47" i="1"/>
  <c r="J47" i="1"/>
  <c r="I47" i="1"/>
  <c r="H47" i="1"/>
  <c r="G47" i="1"/>
  <c r="F47" i="1"/>
  <c r="V47" i="1" s="1"/>
  <c r="E47" i="1"/>
  <c r="U47" i="1" s="1"/>
  <c r="D47" i="1"/>
  <c r="C47" i="1"/>
  <c r="B47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R46" i="1" s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Q42" i="1"/>
  <c r="P42" i="1"/>
  <c r="O42" i="1"/>
  <c r="N42" i="1"/>
  <c r="M42" i="1"/>
  <c r="L42" i="1"/>
  <c r="K42" i="1"/>
  <c r="J42" i="1"/>
  <c r="I42" i="1"/>
  <c r="H42" i="1"/>
  <c r="G42" i="1"/>
  <c r="F42" i="1"/>
  <c r="V42" i="1" s="1"/>
  <c r="E42" i="1"/>
  <c r="U42" i="1" s="1"/>
  <c r="D42" i="1"/>
  <c r="C42" i="1"/>
  <c r="B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R41" i="1" s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Q38" i="1"/>
  <c r="P38" i="1"/>
  <c r="O38" i="1"/>
  <c r="N38" i="1"/>
  <c r="M38" i="1"/>
  <c r="L38" i="1"/>
  <c r="K38" i="1"/>
  <c r="J38" i="1"/>
  <c r="I38" i="1"/>
  <c r="Y38" i="1" s="1"/>
  <c r="H38" i="1"/>
  <c r="G38" i="1"/>
  <c r="F38" i="1"/>
  <c r="E38" i="1"/>
  <c r="D38" i="1"/>
  <c r="C38" i="1"/>
  <c r="B38" i="1"/>
  <c r="Q37" i="1"/>
  <c r="P37" i="1"/>
  <c r="O37" i="1"/>
  <c r="N37" i="1"/>
  <c r="M37" i="1"/>
  <c r="L37" i="1"/>
  <c r="K37" i="1"/>
  <c r="J37" i="1"/>
  <c r="I37" i="1"/>
  <c r="H37" i="1"/>
  <c r="G37" i="1"/>
  <c r="F37" i="1"/>
  <c r="V37" i="1" s="1"/>
  <c r="E37" i="1"/>
  <c r="U37" i="1" s="1"/>
  <c r="D37" i="1"/>
  <c r="C37" i="1"/>
  <c r="B37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R36" i="1" s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Q33" i="1"/>
  <c r="P33" i="1"/>
  <c r="O33" i="1"/>
  <c r="N33" i="1"/>
  <c r="M33" i="1"/>
  <c r="L33" i="1"/>
  <c r="K33" i="1"/>
  <c r="J33" i="1"/>
  <c r="I33" i="1"/>
  <c r="Y33" i="1" s="1"/>
  <c r="H33" i="1"/>
  <c r="G33" i="1"/>
  <c r="F33" i="1"/>
  <c r="E33" i="1"/>
  <c r="D33" i="1"/>
  <c r="C33" i="1"/>
  <c r="B33" i="1"/>
  <c r="Q32" i="1"/>
  <c r="P32" i="1"/>
  <c r="O32" i="1"/>
  <c r="N32" i="1"/>
  <c r="M32" i="1"/>
  <c r="L32" i="1"/>
  <c r="K32" i="1"/>
  <c r="J32" i="1"/>
  <c r="I32" i="1"/>
  <c r="H32" i="1"/>
  <c r="G32" i="1"/>
  <c r="F32" i="1"/>
  <c r="V32" i="1" s="1"/>
  <c r="E32" i="1"/>
  <c r="U32" i="1" s="1"/>
  <c r="D32" i="1"/>
  <c r="C32" i="1"/>
  <c r="B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R31" i="1" s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Q27" i="1"/>
  <c r="P27" i="1"/>
  <c r="O27" i="1"/>
  <c r="N27" i="1"/>
  <c r="M27" i="1"/>
  <c r="L27" i="1"/>
  <c r="K27" i="1"/>
  <c r="J27" i="1"/>
  <c r="I27" i="1"/>
  <c r="H27" i="1"/>
  <c r="G27" i="1"/>
  <c r="F27" i="1"/>
  <c r="V27" i="1" s="1"/>
  <c r="E27" i="1"/>
  <c r="D27" i="1"/>
  <c r="C27" i="1"/>
  <c r="B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R26" i="1" s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Q22" i="1"/>
  <c r="P22" i="1"/>
  <c r="O22" i="1"/>
  <c r="N22" i="1"/>
  <c r="M22" i="1"/>
  <c r="L22" i="1"/>
  <c r="K22" i="1"/>
  <c r="J22" i="1"/>
  <c r="I22" i="1"/>
  <c r="H22" i="1"/>
  <c r="G22" i="1"/>
  <c r="F22" i="1"/>
  <c r="V22" i="1" s="1"/>
  <c r="E22" i="1"/>
  <c r="U22" i="1" s="1"/>
  <c r="D22" i="1"/>
  <c r="C22" i="1"/>
  <c r="B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R21" i="1" s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Q18" i="1"/>
  <c r="P18" i="1"/>
  <c r="O18" i="1"/>
  <c r="N18" i="1"/>
  <c r="M18" i="1"/>
  <c r="L18" i="1"/>
  <c r="K18" i="1"/>
  <c r="J18" i="1"/>
  <c r="I18" i="1"/>
  <c r="Y18" i="1" s="1"/>
  <c r="H18" i="1"/>
  <c r="G18" i="1"/>
  <c r="F18" i="1"/>
  <c r="E18" i="1"/>
  <c r="D18" i="1"/>
  <c r="C18" i="1"/>
  <c r="B18" i="1"/>
  <c r="Q17" i="1"/>
  <c r="P17" i="1"/>
  <c r="O17" i="1"/>
  <c r="N17" i="1"/>
  <c r="M17" i="1"/>
  <c r="L17" i="1"/>
  <c r="K17" i="1"/>
  <c r="J17" i="1"/>
  <c r="I17" i="1"/>
  <c r="H17" i="1"/>
  <c r="G17" i="1"/>
  <c r="F17" i="1"/>
  <c r="V17" i="1" s="1"/>
  <c r="E17" i="1"/>
  <c r="U17" i="1" s="1"/>
  <c r="D17" i="1"/>
  <c r="C17" i="1"/>
  <c r="B17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B174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5" i="1"/>
  <c r="A4" i="1"/>
  <c r="A3" i="1"/>
  <c r="A2" i="1"/>
  <c r="R16" i="1" l="1"/>
  <c r="R14" i="1"/>
  <c r="V15" i="1"/>
  <c r="R19" i="1"/>
  <c r="V20" i="1"/>
  <c r="R24" i="1"/>
  <c r="V25" i="1"/>
  <c r="R29" i="1"/>
  <c r="V30" i="1"/>
  <c r="R34" i="1"/>
  <c r="V35" i="1"/>
  <c r="R39" i="1"/>
  <c r="V40" i="1"/>
  <c r="R44" i="1"/>
  <c r="V45" i="1"/>
  <c r="R49" i="1"/>
  <c r="V50" i="1"/>
  <c r="R54" i="1"/>
  <c r="V55" i="1"/>
  <c r="R59" i="1"/>
  <c r="V60" i="1"/>
  <c r="R64" i="1"/>
  <c r="J12" i="1"/>
  <c r="R58" i="1"/>
  <c r="S16" i="1"/>
  <c r="W17" i="1"/>
  <c r="S21" i="1"/>
  <c r="W22" i="1"/>
  <c r="S26" i="1"/>
  <c r="W27" i="1"/>
  <c r="S31" i="1"/>
  <c r="S41" i="1"/>
  <c r="W42" i="1"/>
  <c r="S51" i="1"/>
  <c r="S56" i="1"/>
  <c r="W57" i="1"/>
  <c r="S61" i="1"/>
  <c r="W62" i="1"/>
  <c r="W67" i="1"/>
  <c r="S100" i="1"/>
  <c r="W101" i="1"/>
  <c r="S105" i="1"/>
  <c r="W106" i="1"/>
  <c r="T16" i="1"/>
  <c r="X22" i="1"/>
  <c r="T26" i="1"/>
  <c r="X27" i="1"/>
  <c r="X32" i="1"/>
  <c r="T36" i="1"/>
  <c r="X37" i="1"/>
  <c r="T41" i="1"/>
  <c r="X42" i="1"/>
  <c r="T46" i="1"/>
  <c r="X47" i="1"/>
  <c r="T51" i="1"/>
  <c r="X52" i="1"/>
  <c r="T56" i="1"/>
  <c r="X57" i="1"/>
  <c r="T61" i="1"/>
  <c r="X62" i="1"/>
  <c r="T66" i="1"/>
  <c r="X67" i="1"/>
  <c r="T100" i="1"/>
  <c r="X101" i="1"/>
  <c r="T105" i="1"/>
  <c r="X106" i="1"/>
  <c r="T15" i="1"/>
  <c r="T20" i="1"/>
  <c r="X21" i="1"/>
  <c r="T25" i="1"/>
  <c r="X26" i="1"/>
  <c r="T30" i="1"/>
  <c r="X31" i="1"/>
  <c r="T35" i="1"/>
  <c r="X36" i="1"/>
  <c r="T40" i="1"/>
  <c r="X41" i="1"/>
  <c r="T45" i="1"/>
  <c r="X46" i="1"/>
  <c r="T50" i="1"/>
  <c r="X51" i="1"/>
  <c r="T55" i="1"/>
  <c r="X56" i="1"/>
  <c r="T60" i="1"/>
  <c r="X61" i="1"/>
  <c r="T65" i="1"/>
  <c r="T99" i="1"/>
  <c r="X100" i="1"/>
  <c r="T104" i="1"/>
  <c r="X105" i="1"/>
  <c r="U15" i="1"/>
  <c r="Y16" i="1"/>
  <c r="U20" i="1"/>
  <c r="Y21" i="1"/>
  <c r="U25" i="1"/>
  <c r="Y26" i="1"/>
  <c r="U30" i="1"/>
  <c r="Y31" i="1"/>
  <c r="U35" i="1"/>
  <c r="U50" i="1"/>
  <c r="Y51" i="1"/>
  <c r="U55" i="1"/>
  <c r="Y56" i="1"/>
  <c r="Y61" i="1"/>
  <c r="U65" i="1"/>
  <c r="R103" i="1"/>
  <c r="V104" i="1"/>
  <c r="R108" i="1"/>
  <c r="T17" i="1"/>
  <c r="X18" i="1"/>
  <c r="X28" i="1"/>
  <c r="T32" i="1"/>
  <c r="X33" i="1"/>
  <c r="T37" i="1"/>
  <c r="X38" i="1"/>
  <c r="T42" i="1"/>
  <c r="X43" i="1"/>
  <c r="T47" i="1"/>
  <c r="X48" i="1"/>
  <c r="T52" i="1"/>
  <c r="X53" i="1"/>
  <c r="T57" i="1"/>
  <c r="X58" i="1"/>
  <c r="T62" i="1"/>
  <c r="X63" i="1"/>
  <c r="T67" i="1"/>
  <c r="F80" i="1"/>
  <c r="Y23" i="1"/>
  <c r="U27" i="1"/>
  <c r="Y28" i="1"/>
  <c r="U52" i="1"/>
  <c r="G80" i="1"/>
  <c r="Q98" i="1"/>
  <c r="U101" i="1"/>
  <c r="Y102" i="1"/>
  <c r="AH98" i="1"/>
  <c r="R51" i="1"/>
  <c r="H80" i="1"/>
  <c r="R100" i="1"/>
  <c r="V101" i="1"/>
  <c r="R105" i="1"/>
  <c r="V106" i="1"/>
  <c r="AI98" i="1"/>
  <c r="P123" i="1"/>
  <c r="W32" i="1"/>
  <c r="W52" i="1"/>
  <c r="U16" i="1"/>
  <c r="Y17" i="1"/>
  <c r="U21" i="1"/>
  <c r="Y22" i="1"/>
  <c r="U26" i="1"/>
  <c r="Y27" i="1"/>
  <c r="U31" i="1"/>
  <c r="Y32" i="1"/>
  <c r="U36" i="1"/>
  <c r="Y37" i="1"/>
  <c r="U41" i="1"/>
  <c r="Y42" i="1"/>
  <c r="Y47" i="1"/>
  <c r="U51" i="1"/>
  <c r="Y52" i="1"/>
  <c r="U56" i="1"/>
  <c r="Y57" i="1"/>
  <c r="U61" i="1"/>
  <c r="Y62" i="1"/>
  <c r="U66" i="1"/>
  <c r="U100" i="1"/>
  <c r="Y101" i="1"/>
  <c r="U105" i="1"/>
  <c r="Y106" i="1"/>
  <c r="U99" i="1"/>
  <c r="Y100" i="1"/>
  <c r="U104" i="1"/>
  <c r="Y105" i="1"/>
  <c r="P98" i="1"/>
  <c r="I80" i="1"/>
  <c r="Q123" i="1"/>
  <c r="X66" i="1"/>
  <c r="Y66" i="1"/>
  <c r="H12" i="1"/>
  <c r="V65" i="1"/>
  <c r="R15" i="1"/>
  <c r="V16" i="1"/>
  <c r="R20" i="1"/>
  <c r="V21" i="1"/>
  <c r="R25" i="1"/>
  <c r="V26" i="1"/>
  <c r="R30" i="1"/>
  <c r="V31" i="1"/>
  <c r="R35" i="1"/>
  <c r="V36" i="1"/>
  <c r="R40" i="1"/>
  <c r="V41" i="1"/>
  <c r="R45" i="1"/>
  <c r="V46" i="1"/>
  <c r="R50" i="1"/>
  <c r="V51" i="1"/>
  <c r="R55" i="1"/>
  <c r="V56" i="1"/>
  <c r="R60" i="1"/>
  <c r="V61" i="1"/>
  <c r="R65" i="1"/>
  <c r="V100" i="1"/>
  <c r="R104" i="1"/>
  <c r="V105" i="1"/>
  <c r="W16" i="1"/>
  <c r="W26" i="1"/>
  <c r="S30" i="1"/>
  <c r="W31" i="1"/>
  <c r="W36" i="1"/>
  <c r="S40" i="1"/>
  <c r="W41" i="1"/>
  <c r="S45" i="1"/>
  <c r="W46" i="1"/>
  <c r="S50" i="1"/>
  <c r="W51" i="1"/>
  <c r="S55" i="1"/>
  <c r="W56" i="1"/>
  <c r="S65" i="1"/>
  <c r="W66" i="1"/>
  <c r="S99" i="1"/>
  <c r="W100" i="1"/>
  <c r="S104" i="1"/>
  <c r="S15" i="1"/>
  <c r="W21" i="1"/>
  <c r="S25" i="1"/>
  <c r="Y36" i="1"/>
  <c r="U40" i="1"/>
  <c r="Y41" i="1"/>
  <c r="U45" i="1"/>
  <c r="Y46" i="1"/>
  <c r="S20" i="1"/>
  <c r="S49" i="1"/>
  <c r="W50" i="1"/>
  <c r="S54" i="1"/>
  <c r="W55" i="1"/>
  <c r="S59" i="1"/>
  <c r="W60" i="1"/>
  <c r="S64" i="1"/>
  <c r="W65" i="1"/>
  <c r="S103" i="1"/>
  <c r="W104" i="1"/>
  <c r="S14" i="1"/>
  <c r="S19" i="1"/>
  <c r="S24" i="1"/>
  <c r="S29" i="1"/>
  <c r="S39" i="1"/>
  <c r="S44" i="1"/>
  <c r="W15" i="1"/>
  <c r="W20" i="1"/>
  <c r="W25" i="1"/>
  <c r="W30" i="1"/>
  <c r="W35" i="1"/>
  <c r="W40" i="1"/>
  <c r="W45" i="1"/>
  <c r="K12" i="1"/>
  <c r="M12" i="1"/>
  <c r="K80" i="1"/>
  <c r="N12" i="1"/>
  <c r="L80" i="1"/>
  <c r="AG98" i="1"/>
  <c r="I12" i="1"/>
  <c r="G98" i="1"/>
  <c r="T14" i="1"/>
  <c r="X15" i="1"/>
  <c r="T19" i="1"/>
  <c r="X20" i="1"/>
  <c r="T24" i="1"/>
  <c r="X25" i="1"/>
  <c r="T29" i="1"/>
  <c r="X30" i="1"/>
  <c r="T34" i="1"/>
  <c r="X35" i="1"/>
  <c r="T39" i="1"/>
  <c r="X40" i="1"/>
  <c r="T44" i="1"/>
  <c r="X45" i="1"/>
  <c r="T49" i="1"/>
  <c r="X50" i="1"/>
  <c r="T54" i="1"/>
  <c r="X55" i="1"/>
  <c r="T59" i="1"/>
  <c r="X60" i="1"/>
  <c r="T64" i="1"/>
  <c r="X65" i="1"/>
  <c r="X99" i="1"/>
  <c r="T103" i="1"/>
  <c r="X104" i="1"/>
  <c r="T108" i="1"/>
  <c r="U14" i="1"/>
  <c r="Y15" i="1"/>
  <c r="U19" i="1"/>
  <c r="Y20" i="1"/>
  <c r="U24" i="1"/>
  <c r="Y25" i="1"/>
  <c r="U29" i="1"/>
  <c r="Y30" i="1"/>
  <c r="U34" i="1"/>
  <c r="Y35" i="1"/>
  <c r="U39" i="1"/>
  <c r="Y40" i="1"/>
  <c r="U44" i="1"/>
  <c r="Y45" i="1"/>
  <c r="U49" i="1"/>
  <c r="U54" i="1"/>
  <c r="Y55" i="1"/>
  <c r="U59" i="1"/>
  <c r="Y60" i="1"/>
  <c r="Y65" i="1"/>
  <c r="Y99" i="1"/>
  <c r="U103" i="1"/>
  <c r="Y104" i="1"/>
  <c r="U108" i="1"/>
  <c r="B12" i="1"/>
  <c r="V14" i="1"/>
  <c r="R18" i="1"/>
  <c r="V19" i="1"/>
  <c r="R23" i="1"/>
  <c r="V24" i="1"/>
  <c r="R28" i="1"/>
  <c r="V29" i="1"/>
  <c r="R33" i="1"/>
  <c r="V34" i="1"/>
  <c r="R38" i="1"/>
  <c r="V39" i="1"/>
  <c r="R43" i="1"/>
  <c r="V44" i="1"/>
  <c r="R48" i="1"/>
  <c r="V49" i="1"/>
  <c r="R53" i="1"/>
  <c r="V54" i="1"/>
  <c r="V59" i="1"/>
  <c r="R63" i="1"/>
  <c r="V64" i="1"/>
  <c r="J98" i="1"/>
  <c r="R102" i="1"/>
  <c r="V103" i="1"/>
  <c r="R107" i="1"/>
  <c r="V108" i="1"/>
  <c r="E123" i="1"/>
  <c r="L12" i="1"/>
  <c r="W14" i="1"/>
  <c r="S18" i="1"/>
  <c r="S23" i="1"/>
  <c r="S28" i="1"/>
  <c r="W29" i="1"/>
  <c r="W34" i="1"/>
  <c r="S38" i="1"/>
  <c r="W39" i="1"/>
  <c r="S43" i="1"/>
  <c r="W44" i="1"/>
  <c r="W49" i="1"/>
  <c r="S53" i="1"/>
  <c r="W54" i="1"/>
  <c r="S58" i="1"/>
  <c r="W59" i="1"/>
  <c r="S63" i="1"/>
  <c r="W64" i="1"/>
  <c r="K98" i="1"/>
  <c r="S102" i="1"/>
  <c r="S107" i="1"/>
  <c r="W108" i="1"/>
  <c r="D12" i="1"/>
  <c r="T18" i="1"/>
  <c r="X19" i="1"/>
  <c r="T23" i="1"/>
  <c r="X24" i="1"/>
  <c r="T28" i="1"/>
  <c r="X29" i="1"/>
  <c r="T33" i="1"/>
  <c r="X34" i="1"/>
  <c r="T38" i="1"/>
  <c r="X39" i="1"/>
  <c r="T43" i="1"/>
  <c r="X44" i="1"/>
  <c r="T48" i="1"/>
  <c r="X49" i="1"/>
  <c r="T53" i="1"/>
  <c r="X54" i="1"/>
  <c r="T58" i="1"/>
  <c r="X59" i="1"/>
  <c r="T63" i="1"/>
  <c r="X64" i="1"/>
  <c r="L98" i="1"/>
  <c r="T102" i="1"/>
  <c r="X103" i="1"/>
  <c r="T107" i="1"/>
  <c r="X108" i="1"/>
  <c r="AC98" i="1"/>
  <c r="J123" i="1"/>
  <c r="U13" i="1"/>
  <c r="Y19" i="1"/>
  <c r="U23" i="1"/>
  <c r="Y24" i="1"/>
  <c r="U28" i="1"/>
  <c r="Y29" i="1"/>
  <c r="U33" i="1"/>
  <c r="Y34" i="1"/>
  <c r="U38" i="1"/>
  <c r="U43" i="1"/>
  <c r="Y44" i="1"/>
  <c r="U48" i="1"/>
  <c r="Y49" i="1"/>
  <c r="U53" i="1"/>
  <c r="Y54" i="1"/>
  <c r="U58" i="1"/>
  <c r="Y59" i="1"/>
  <c r="Y64" i="1"/>
  <c r="C80" i="1"/>
  <c r="M98" i="1"/>
  <c r="U102" i="1"/>
  <c r="Y103" i="1"/>
  <c r="U107" i="1"/>
  <c r="Y108" i="1"/>
  <c r="AD98" i="1"/>
  <c r="K123" i="1"/>
  <c r="O12" i="1"/>
  <c r="F12" i="1"/>
  <c r="R17" i="1"/>
  <c r="V18" i="1"/>
  <c r="R22" i="1"/>
  <c r="V23" i="1"/>
  <c r="R27" i="1"/>
  <c r="V28" i="1"/>
  <c r="R32" i="1"/>
  <c r="V33" i="1"/>
  <c r="R37" i="1"/>
  <c r="V38" i="1"/>
  <c r="R42" i="1"/>
  <c r="V43" i="1"/>
  <c r="R47" i="1"/>
  <c r="V48" i="1"/>
  <c r="R52" i="1"/>
  <c r="V53" i="1"/>
  <c r="R57" i="1"/>
  <c r="V58" i="1"/>
  <c r="R62" i="1"/>
  <c r="V63" i="1"/>
  <c r="R67" i="1"/>
  <c r="D80" i="1"/>
  <c r="N98" i="1"/>
  <c r="R101" i="1"/>
  <c r="V102" i="1"/>
  <c r="R106" i="1"/>
  <c r="V107" i="1"/>
  <c r="AE98" i="1"/>
  <c r="L123" i="1"/>
  <c r="J80" i="1"/>
  <c r="P12" i="1"/>
  <c r="W13" i="1"/>
  <c r="S17" i="1"/>
  <c r="S22" i="1"/>
  <c r="W23" i="1"/>
  <c r="S27" i="1"/>
  <c r="W28" i="1"/>
  <c r="W33" i="1"/>
  <c r="S37" i="1"/>
  <c r="S42" i="1"/>
  <c r="W43" i="1"/>
  <c r="W48" i="1"/>
  <c r="S52" i="1"/>
  <c r="W53" i="1"/>
  <c r="S57" i="1"/>
  <c r="W58" i="1"/>
  <c r="S62" i="1"/>
  <c r="W63" i="1"/>
  <c r="E80" i="1"/>
  <c r="O98" i="1"/>
  <c r="S101" i="1"/>
  <c r="S106" i="1"/>
  <c r="W107" i="1"/>
  <c r="AF98" i="1"/>
  <c r="Q12" i="1"/>
  <c r="Y14" i="1"/>
  <c r="Y39" i="1"/>
  <c r="Y50" i="1"/>
  <c r="U63" i="1"/>
  <c r="U67" i="1"/>
  <c r="U46" i="1"/>
  <c r="O123" i="1"/>
  <c r="U18" i="1"/>
  <c r="W47" i="1"/>
  <c r="F123" i="1"/>
  <c r="Y43" i="1"/>
  <c r="U60" i="1"/>
  <c r="Y63" i="1"/>
  <c r="U64" i="1"/>
  <c r="Y67" i="1"/>
  <c r="I98" i="1"/>
  <c r="N123" i="1"/>
  <c r="S13" i="1"/>
  <c r="W18" i="1"/>
  <c r="W19" i="1"/>
  <c r="W24" i="1"/>
  <c r="S32" i="1"/>
  <c r="S33" i="1"/>
  <c r="S34" i="1"/>
  <c r="S35" i="1"/>
  <c r="S36" i="1"/>
  <c r="W37" i="1"/>
  <c r="W38" i="1"/>
  <c r="S46" i="1"/>
  <c r="S47" i="1"/>
  <c r="S48" i="1"/>
  <c r="S60" i="1"/>
  <c r="W61" i="1"/>
  <c r="S66" i="1"/>
  <c r="S67" i="1"/>
  <c r="W102" i="1"/>
  <c r="W103" i="1"/>
  <c r="W105" i="1"/>
  <c r="M123" i="1"/>
  <c r="X14" i="1"/>
  <c r="X16" i="1"/>
  <c r="X17" i="1"/>
  <c r="T21" i="1"/>
  <c r="T22" i="1"/>
  <c r="X23" i="1"/>
  <c r="T27" i="1"/>
  <c r="T31" i="1"/>
  <c r="AJ98" i="1"/>
  <c r="C12" i="1"/>
  <c r="X13" i="1"/>
  <c r="W99" i="1"/>
  <c r="G12" i="1"/>
  <c r="C98" i="1"/>
  <c r="B80" i="1"/>
  <c r="T80" i="1"/>
  <c r="G127" i="1"/>
  <c r="G129" i="1"/>
  <c r="D98" i="1"/>
  <c r="U80" i="1"/>
  <c r="M114" i="1"/>
  <c r="B124" i="1"/>
  <c r="B127" i="1"/>
  <c r="T13" i="1"/>
  <c r="H98" i="1"/>
  <c r="E98" i="1"/>
  <c r="Y13" i="1"/>
  <c r="E12" i="1"/>
  <c r="Q114" i="1"/>
  <c r="M80" i="1"/>
  <c r="Q80" i="1"/>
  <c r="Y80" i="1"/>
  <c r="AB98" i="1"/>
  <c r="I123" i="1"/>
  <c r="V99" i="1"/>
  <c r="F98" i="1"/>
  <c r="R13" i="1"/>
  <c r="AA12" i="1"/>
  <c r="Z12" i="1"/>
  <c r="P80" i="1"/>
  <c r="X80" i="1"/>
  <c r="R99" i="1"/>
  <c r="B98" i="1"/>
  <c r="V13" i="1"/>
  <c r="S108" i="1"/>
  <c r="E114" i="1"/>
  <c r="I114" i="1"/>
  <c r="Z98" i="1"/>
  <c r="AA98" i="1"/>
  <c r="C114" i="1"/>
  <c r="G114" i="1"/>
  <c r="K114" i="1"/>
  <c r="O114" i="1"/>
  <c r="S114" i="1"/>
  <c r="D114" i="1"/>
  <c r="H114" i="1"/>
  <c r="L114" i="1"/>
  <c r="P114" i="1"/>
  <c r="T114" i="1"/>
  <c r="B128" i="1"/>
  <c r="B129" i="1"/>
  <c r="G124" i="1"/>
  <c r="G128" i="1"/>
  <c r="AB12" i="1"/>
  <c r="B114" i="1"/>
  <c r="F114" i="1"/>
  <c r="J114" i="1"/>
  <c r="N114" i="1"/>
  <c r="R114" i="1"/>
  <c r="H123" i="1"/>
  <c r="D123" i="1"/>
  <c r="C123" i="1"/>
  <c r="N80" i="1"/>
  <c r="V80" i="1"/>
  <c r="O80" i="1"/>
  <c r="S80" i="1"/>
  <c r="W80" i="1"/>
  <c r="R80" i="1"/>
  <c r="V98" i="1" l="1"/>
  <c r="X98" i="1"/>
  <c r="U98" i="1"/>
  <c r="Y98" i="1"/>
  <c r="T98" i="1"/>
  <c r="S98" i="1"/>
  <c r="R98" i="1"/>
  <c r="R12" i="1"/>
  <c r="V12" i="1"/>
  <c r="U12" i="1"/>
  <c r="Y12" i="1"/>
  <c r="W98" i="1"/>
  <c r="W12" i="1"/>
  <c r="G123" i="1"/>
  <c r="T12" i="1"/>
  <c r="X12" i="1"/>
  <c r="S12" i="1"/>
  <c r="B123" i="1"/>
  <c r="A174" i="1"/>
</calcChain>
</file>

<file path=xl/sharedStrings.xml><?xml version="1.0" encoding="utf-8"?>
<sst xmlns="http://schemas.openxmlformats.org/spreadsheetml/2006/main" count="4923" uniqueCount="153">
  <si>
    <t>SERVICIO DE SALUD</t>
  </si>
  <si>
    <t>REM-30. ATENCIONES POR TELEMEDICINA EN LA RED ASISTENCIAL</t>
  </si>
  <si>
    <t>SECCIÓN A: TELEINTERCONSULTA DE ESPECIALIDAD (ATENCION REALIZADA DE MÉDICO A MÉDICO)</t>
  </si>
  <si>
    <t>Especialidades</t>
  </si>
  <si>
    <t>Teleinterconsulta médica de especialidad ambulatoria nueva</t>
  </si>
  <si>
    <t>Teleinterconsulta médica de especialidad ambulatoria control</t>
  </si>
  <si>
    <t xml:space="preserve">TOTAL TELEINTERCONSULTAS  MEDICAS AMBULATORIAS DE ESPECIALIDAD </t>
  </si>
  <si>
    <t>Modalidad</t>
  </si>
  <si>
    <t>Teleinterconsulta medicina de especialidad realizadas a pacientes hospitalizados</t>
  </si>
  <si>
    <t>Teleinterconsultas solicitadas desde APS o Nivel Secundario para ser resueltas por otro establecimiento</t>
  </si>
  <si>
    <t>0 - 14 años</t>
  </si>
  <si>
    <t>15 - 17 años</t>
  </si>
  <si>
    <t xml:space="preserve">18-19 años </t>
  </si>
  <si>
    <t>20 y más años</t>
  </si>
  <si>
    <t>18 - 19 años</t>
  </si>
  <si>
    <t>18- 19 años</t>
  </si>
  <si>
    <t>Institucional</t>
  </si>
  <si>
    <t>Compra de Servicio</t>
  </si>
  <si>
    <t xml:space="preserve">18 a 19 años </t>
  </si>
  <si>
    <t>20  y más años</t>
  </si>
  <si>
    <t>Hombres</t>
  </si>
  <si>
    <t>Mujeres</t>
  </si>
  <si>
    <t>Sistema</t>
  </si>
  <si>
    <t>Extrasistema</t>
  </si>
  <si>
    <t>TOTAL</t>
  </si>
  <si>
    <t>Pediatría</t>
  </si>
  <si>
    <t>Medicina interna</t>
  </si>
  <si>
    <t>Neonatología</t>
  </si>
  <si>
    <t>Enfermedad respiratoria pediátrica (Brocopulmonar infantil)</t>
  </si>
  <si>
    <t>Enfermedad respiratoria de adulto (Broncopulmonar)</t>
  </si>
  <si>
    <t>Cardiología</t>
  </si>
  <si>
    <t>Mastología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</si>
  <si>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</si>
  <si>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</si>
  <si>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</si>
  <si>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</si>
  <si>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</si>
  <si>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Hematología</t>
  </si>
  <si>
    <t>Medicina del adolescente</t>
  </si>
  <si>
    <t>Nefrología pediátrica</t>
  </si>
  <si>
    <t>Nefrología adulto</t>
  </si>
  <si>
    <t>Nutrición clínica</t>
  </si>
  <si>
    <t>Medicina Materno Infantil</t>
  </si>
  <si>
    <t>Reumatología</t>
  </si>
  <si>
    <t>Medicina Paliativa y Manejo del Dolor</t>
  </si>
  <si>
    <t>Dermatología</t>
  </si>
  <si>
    <t>Infectología</t>
  </si>
  <si>
    <t>Inmunología</t>
  </si>
  <si>
    <t>Geriatría</t>
  </si>
  <si>
    <t>Medicina Física y Rehabilitación</t>
  </si>
  <si>
    <t>Medicina Reproductiva e Infertilidad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</si>
  <si>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</si>
  <si>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</si>
  <si>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</si>
  <si>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</si>
  <si>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</si>
  <si>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</si>
  <si>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 xml:space="preserve">Cirugía General </t>
  </si>
  <si>
    <t>Cirugía digestiva (alta)</t>
  </si>
  <si>
    <t>Cirugía de cabeza, cuello y maxilofacial</t>
  </si>
  <si>
    <t xml:space="preserve">Cirugía Plástica y Reparadora </t>
  </si>
  <si>
    <t>Medicina del Deporte</t>
  </si>
  <si>
    <t>Coloproctología (Cirugía digestiva baja)</t>
  </si>
  <si>
    <t>Cirugía tórax</t>
  </si>
  <si>
    <t>Cirugía vascular periferica</t>
  </si>
  <si>
    <t>Neurocirugía</t>
  </si>
  <si>
    <t>Cirugía cardiovascular</t>
  </si>
  <si>
    <t>Anestesiología</t>
  </si>
  <si>
    <t>Obstetricia y Ginecología</t>
  </si>
  <si>
    <t xml:space="preserve">Ginecología oncológica </t>
  </si>
  <si>
    <t>Neurorradiologia</t>
  </si>
  <si>
    <t>Oftalmología</t>
  </si>
  <si>
    <t>Otorrinolaringología</t>
  </si>
  <si>
    <t>Traumatología y Ortopedia</t>
  </si>
  <si>
    <t>Urología</t>
  </si>
  <si>
    <t>Medicina familiar</t>
  </si>
  <si>
    <t>Diabetología</t>
  </si>
  <si>
    <t>Medicina intensiva</t>
  </si>
  <si>
    <t>Imagenología</t>
  </si>
  <si>
    <t>Radioterapia oncológica</t>
  </si>
  <si>
    <t>SECCIÓN B : TELEINTERCONSULTA  MÉDICA EN ESTABLECIMIENTOS DE ATENCIÓN SECUNDARIA DE URGENCIA (ATENCIÓN MÉDICO A MÉDICO)</t>
  </si>
  <si>
    <t>Tipo de teleinterconsulta de urgencia</t>
  </si>
  <si>
    <t>Teleinterconsulta médica de urgencia en hospitales de alta y mediana complejidad</t>
  </si>
  <si>
    <t xml:space="preserve">Institucional </t>
  </si>
  <si>
    <t xml:space="preserve">Hombres </t>
  </si>
  <si>
    <t>Establecimiento de la Red</t>
  </si>
  <si>
    <t>Consulta urgencia otros</t>
  </si>
  <si>
    <t>Accidente cerebro vascular (ACV)</t>
  </si>
  <si>
    <t>Quemados</t>
  </si>
  <si>
    <t>SECCIÓN C : TELEINFORMES EN ESTABLECIMIENTOS DE ATENCIÓN PRIMARIA, SECUNDARIA Y TERCIARIA</t>
  </si>
  <si>
    <t>Teleinformes realizados</t>
  </si>
  <si>
    <t>Establecimientos del Nivel Primario de salud</t>
  </si>
  <si>
    <t>Establecimientos de Nivel Secundario y Terciario</t>
  </si>
  <si>
    <t>Total teleinformes realizados</t>
  </si>
  <si>
    <t>Teleinformes realizados por Inteligencia Artificial</t>
  </si>
  <si>
    <t xml:space="preserve">Teleinformes realizados por Médico Especialista </t>
  </si>
  <si>
    <t>TOTAL EMISIONES DE INFORMES</t>
  </si>
  <si>
    <t>Nº de informes Ecografías obstétricas</t>
  </si>
  <si>
    <t>Nº de informes Electrocardiograma</t>
  </si>
  <si>
    <t>Nº de informes Electroencefalograma</t>
  </si>
  <si>
    <t>Nº de informes Espirometrías</t>
  </si>
  <si>
    <t>Nº de informes Fondo de ojo (excluye resolutividad)</t>
  </si>
  <si>
    <t>Nº de informes Holter de presión arterial</t>
  </si>
  <si>
    <t>Nº de informes Test de esfuerzo</t>
  </si>
  <si>
    <t>Nº de informes radiografías simples</t>
  </si>
  <si>
    <t>Nº de informes radiografías dentales</t>
  </si>
  <si>
    <t>Nº de informes de Tomografía axial computarizada</t>
  </si>
  <si>
    <t>Nº de informes de Resonancia magnética nuclear</t>
  </si>
  <si>
    <t>Nº de informes Ecografías abdominal</t>
  </si>
  <si>
    <t>N° de mamografía</t>
  </si>
  <si>
    <r>
      <t>SECCIÓN D: TELEINTERCONSULTA ODONTOLÓGICA</t>
    </r>
    <r>
      <rPr>
        <b/>
        <i/>
        <sz val="11"/>
        <color theme="1"/>
        <rFont val="Verdana"/>
        <family val="2"/>
      </rPr>
      <t xml:space="preserve"> </t>
    </r>
  </si>
  <si>
    <t>Especialidades odontológicas</t>
  </si>
  <si>
    <t>Teleinterconsulta de especialidad odontológica ambulatoria nueva</t>
  </si>
  <si>
    <t>Teleinterconsulta de especialidad odontológica ambulatoria control</t>
  </si>
  <si>
    <r>
      <t>TOTAL TELEINTERCONSULTAS AMBULATORIAS DE ESPECIALIDAD ODONTOLÓGICA</t>
    </r>
    <r>
      <rPr>
        <strike/>
        <sz val="8"/>
        <color theme="1"/>
        <rFont val="Verdana"/>
        <family val="2"/>
      </rPr>
      <t xml:space="preserve"> </t>
    </r>
  </si>
  <si>
    <t>Solicitud de teleinterconsulta de especialidad odontológica</t>
  </si>
  <si>
    <t>18-19 años</t>
  </si>
  <si>
    <t>Cirugía y traumatología maxilofacial</t>
  </si>
  <si>
    <t>Endodoncia</t>
  </si>
  <si>
    <t>Odontopediatría</t>
  </si>
  <si>
    <t>Ortodoncia y ortopedia dento maxilofacial</t>
  </si>
  <si>
    <t>Periodoncia</t>
  </si>
  <si>
    <t>Rehabilitación: Prótesis fija</t>
  </si>
  <si>
    <t>Rehabilitación: Prótesis removible</t>
  </si>
  <si>
    <t>Implantología buco maxilofacial</t>
  </si>
  <si>
    <t>Patología oral</t>
  </si>
  <si>
    <t>Trastornos temporomandibulares y dolor orofacial</t>
  </si>
  <si>
    <t>SECCIÓN E: TELEPROCEDIMIENTOS EN ATENCIÓN SECUNDARIA Y TERCIARIA</t>
  </si>
  <si>
    <t>Teleprocedimientos</t>
  </si>
  <si>
    <t>Teleprocedimientos solicitados desde Nivel Secundario y Terciario y resueltos por otro establecimiento</t>
  </si>
  <si>
    <t>Ecocardiograma</t>
  </si>
  <si>
    <t>Trombolisis de urgencia infarto cerebral (ACV)</t>
  </si>
  <si>
    <t>Trombolisis intracoronaria (IAM)</t>
  </si>
  <si>
    <t>Ecografía gineco-obstétrica</t>
  </si>
  <si>
    <t xml:space="preserve">SECCIÓN F: TELECOMITÉ DE ESPECIALIDAD </t>
  </si>
  <si>
    <t>Actividad</t>
  </si>
  <si>
    <t xml:space="preserve">TOTAL </t>
  </si>
  <si>
    <t>Telecomité realizados</t>
  </si>
  <si>
    <t>Total Nº de casos revisados</t>
  </si>
  <si>
    <t>Telecomité solicitados desde Nivel Secundario y Terciario y resueltos por otro establecimiento</t>
  </si>
  <si>
    <t>Telecomité de especialidad</t>
  </si>
  <si>
    <t>0 - 10 años</t>
  </si>
  <si>
    <t>Ambos Sexos</t>
  </si>
  <si>
    <t>Oncológico</t>
  </si>
  <si>
    <t>Cuidados paliativos oncológicos</t>
  </si>
  <si>
    <t>Cuidados paliativos no oncológicos universales</t>
  </si>
  <si>
    <t>VIH</t>
  </si>
  <si>
    <t>Unidad de paciente crítico</t>
  </si>
  <si>
    <t>Otros</t>
  </si>
  <si>
    <t>SECCIÓN G: CONSULTA ABREVIADA POR ATENCIÓN REMOTA</t>
  </si>
  <si>
    <t>Tipo de consulta</t>
  </si>
  <si>
    <t>Tratamiento anticoagulante oral</t>
  </si>
  <si>
    <t>N° de casos revisados antes del primer tratamiento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</si>
</sst>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Segoe UI"/>
      <family val="2"/>
    </font>
    <font>
      <sz val="8"/>
      <name val="Arial"/>
      <family val="2"/>
    </font>
    <font>
      <sz val="10"/>
      <name val="Arial"/>
      <family val="2"/>
    </font>
    <font>
      <b/>
      <i/>
      <sz val="11"/>
      <color theme="1"/>
      <name val="Verdana"/>
      <family val="2"/>
    </font>
    <font>
      <strike/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9" fillId="0" borderId="0" applyFont="0" applyFill="0" applyBorder="0" applyAlignment="0" applyProtection="0"/>
  </cellStyleXfs>
  <cellXfs count="252">
    <xf numFmtId="0" fontId="0" fillId="0" borderId="0" xfId="0"/>
    <xf numFmtId="1" fontId="1" fillId="2" borderId="0" xfId="0" applyNumberFormat="1" applyFont="1" applyFill="1"/>
    <xf numFmtId="0" fontId="2" fillId="0" borderId="0" xfId="0" applyFont="1"/>
    <xf numFmtId="1" fontId="3" fillId="2" borderId="0" xfId="0" applyNumberFormat="1" applyFont="1" applyFill="1"/>
    <xf numFmtId="1" fontId="4" fillId="2" borderId="0" xfId="0" applyNumberFormat="1" applyFont="1" applyFill="1"/>
    <xf numFmtId="1" fontId="2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5" fillId="2" borderId="0" xfId="0" applyNumberFormat="1" applyFont="1" applyFill="1" applyAlignment="1">
      <alignment horizontal="left"/>
    </xf>
    <xf numFmtId="1" fontId="6" fillId="2" borderId="0" xfId="0" applyNumberFormat="1" applyFont="1" applyFill="1"/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vertical="center" wrapText="1"/>
    </xf>
    <xf numFmtId="1" fontId="4" fillId="0" borderId="18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/>
    </xf>
    <xf numFmtId="1" fontId="4" fillId="0" borderId="21" xfId="0" applyNumberFormat="1" applyFont="1" applyBorder="1"/>
    <xf numFmtId="1" fontId="4" fillId="0" borderId="22" xfId="0" applyNumberFormat="1" applyFont="1" applyBorder="1"/>
    <xf numFmtId="1" fontId="4" fillId="0" borderId="23" xfId="0" applyNumberFormat="1" applyFont="1" applyBorder="1"/>
    <xf numFmtId="1" fontId="4" fillId="0" borderId="24" xfId="0" applyNumberFormat="1" applyFont="1" applyBorder="1"/>
    <xf numFmtId="1" fontId="4" fillId="0" borderId="12" xfId="0" applyNumberFormat="1" applyFont="1" applyBorder="1"/>
    <xf numFmtId="1" fontId="4" fillId="0" borderId="25" xfId="0" applyNumberFormat="1" applyFont="1" applyBorder="1"/>
    <xf numFmtId="1" fontId="4" fillId="0" borderId="26" xfId="0" applyNumberFormat="1" applyFont="1" applyBorder="1"/>
    <xf numFmtId="1" fontId="4" fillId="0" borderId="27" xfId="0" applyNumberFormat="1" applyFont="1" applyBorder="1"/>
    <xf numFmtId="1" fontId="4" fillId="0" borderId="28" xfId="0" applyNumberFormat="1" applyFont="1" applyBorder="1"/>
    <xf numFmtId="1" fontId="4" fillId="3" borderId="29" xfId="0" applyNumberFormat="1" applyFont="1" applyFill="1" applyBorder="1" applyProtection="1">
      <protection locked="0"/>
    </xf>
    <xf numFmtId="1" fontId="4" fillId="3" borderId="30" xfId="0" applyNumberFormat="1" applyFont="1" applyFill="1" applyBorder="1" applyProtection="1">
      <protection locked="0"/>
    </xf>
    <xf numFmtId="1" fontId="4" fillId="0" borderId="31" xfId="0" applyNumberFormat="1" applyFont="1" applyBorder="1"/>
    <xf numFmtId="1" fontId="4" fillId="0" borderId="30" xfId="0" applyNumberFormat="1" applyFont="1" applyBorder="1"/>
    <xf numFmtId="1" fontId="4" fillId="0" borderId="29" xfId="0" applyNumberFormat="1" applyFont="1" applyBorder="1"/>
    <xf numFmtId="1" fontId="4" fillId="0" borderId="32" xfId="0" applyNumberFormat="1" applyFont="1" applyBorder="1"/>
    <xf numFmtId="1" fontId="4" fillId="3" borderId="33" xfId="0" applyNumberFormat="1" applyFont="1" applyFill="1" applyBorder="1" applyProtection="1">
      <protection locked="0"/>
    </xf>
    <xf numFmtId="1" fontId="4" fillId="3" borderId="34" xfId="0" applyNumberFormat="1" applyFont="1" applyFill="1" applyBorder="1" applyProtection="1">
      <protection locked="0"/>
    </xf>
    <xf numFmtId="1" fontId="4" fillId="3" borderId="31" xfId="0" applyNumberFormat="1" applyFont="1" applyFill="1" applyBorder="1" applyProtection="1">
      <protection locked="0"/>
    </xf>
    <xf numFmtId="1" fontId="4" fillId="3" borderId="35" xfId="0" applyNumberFormat="1" applyFont="1" applyFill="1" applyBorder="1" applyProtection="1">
      <protection locked="0"/>
    </xf>
    <xf numFmtId="1" fontId="4" fillId="3" borderId="36" xfId="0" applyNumberFormat="1" applyFont="1" applyFill="1" applyBorder="1" applyProtection="1">
      <protection locked="0"/>
    </xf>
    <xf numFmtId="1" fontId="4" fillId="4" borderId="33" xfId="0" applyNumberFormat="1" applyFont="1" applyFill="1" applyBorder="1" applyProtection="1">
      <protection locked="0"/>
    </xf>
    <xf numFmtId="1" fontId="4" fillId="4" borderId="30" xfId="0" applyNumberFormat="1" applyFont="1" applyFill="1" applyBorder="1" applyProtection="1">
      <protection locked="0"/>
    </xf>
    <xf numFmtId="1" fontId="4" fillId="4" borderId="31" xfId="0" applyNumberFormat="1" applyFont="1" applyFill="1" applyBorder="1" applyProtection="1">
      <protection locked="0"/>
    </xf>
    <xf numFmtId="1" fontId="4" fillId="4" borderId="29" xfId="0" applyNumberFormat="1" applyFont="1" applyFill="1" applyBorder="1" applyProtection="1">
      <protection locked="0"/>
    </xf>
    <xf numFmtId="1" fontId="4" fillId="0" borderId="37" xfId="0" applyNumberFormat="1" applyFont="1" applyBorder="1"/>
    <xf numFmtId="1" fontId="4" fillId="3" borderId="38" xfId="0" applyNumberFormat="1" applyFont="1" applyFill="1" applyBorder="1" applyProtection="1">
      <protection locked="0"/>
    </xf>
    <xf numFmtId="1" fontId="4" fillId="3" borderId="39" xfId="0" applyNumberFormat="1" applyFont="1" applyFill="1" applyBorder="1" applyProtection="1">
      <protection locked="0"/>
    </xf>
    <xf numFmtId="1" fontId="4" fillId="0" borderId="40" xfId="0" applyNumberFormat="1" applyFont="1" applyBorder="1"/>
    <xf numFmtId="1" fontId="4" fillId="0" borderId="39" xfId="0" applyNumberFormat="1" applyFont="1" applyBorder="1"/>
    <xf numFmtId="1" fontId="4" fillId="0" borderId="38" xfId="0" applyNumberFormat="1" applyFont="1" applyBorder="1"/>
    <xf numFmtId="1" fontId="4" fillId="0" borderId="41" xfId="0" applyNumberFormat="1" applyFont="1" applyBorder="1"/>
    <xf numFmtId="1" fontId="4" fillId="3" borderId="42" xfId="0" applyNumberFormat="1" applyFont="1" applyFill="1" applyBorder="1" applyProtection="1">
      <protection locked="0"/>
    </xf>
    <xf numFmtId="1" fontId="4" fillId="3" borderId="43" xfId="0" applyNumberFormat="1" applyFont="1" applyFill="1" applyBorder="1" applyProtection="1">
      <protection locked="0"/>
    </xf>
    <xf numFmtId="1" fontId="4" fillId="3" borderId="40" xfId="0" applyNumberFormat="1" applyFont="1" applyFill="1" applyBorder="1" applyProtection="1">
      <protection locked="0"/>
    </xf>
    <xf numFmtId="1" fontId="4" fillId="3" borderId="44" xfId="0" applyNumberFormat="1" applyFont="1" applyFill="1" applyBorder="1" applyProtection="1">
      <protection locked="0"/>
    </xf>
    <xf numFmtId="1" fontId="4" fillId="3" borderId="45" xfId="0" applyNumberFormat="1" applyFont="1" applyFill="1" applyBorder="1" applyProtection="1">
      <protection locked="0"/>
    </xf>
    <xf numFmtId="1" fontId="4" fillId="4" borderId="42" xfId="0" applyNumberFormat="1" applyFont="1" applyFill="1" applyBorder="1" applyProtection="1">
      <protection locked="0"/>
    </xf>
    <xf numFmtId="1" fontId="4" fillId="4" borderId="39" xfId="0" applyNumberFormat="1" applyFont="1" applyFill="1" applyBorder="1" applyProtection="1">
      <protection locked="0"/>
    </xf>
    <xf numFmtId="1" fontId="4" fillId="4" borderId="40" xfId="0" applyNumberFormat="1" applyFont="1" applyFill="1" applyBorder="1" applyProtection="1">
      <protection locked="0"/>
    </xf>
    <xf numFmtId="1" fontId="4" fillId="4" borderId="38" xfId="0" applyNumberFormat="1" applyFont="1" applyFill="1" applyBorder="1" applyProtection="1">
      <protection locked="0"/>
    </xf>
    <xf numFmtId="1" fontId="4" fillId="0" borderId="46" xfId="0" applyNumberFormat="1" applyFont="1" applyBorder="1"/>
    <xf numFmtId="0" fontId="7" fillId="0" borderId="0" xfId="0" applyFont="1"/>
    <xf numFmtId="1" fontId="4" fillId="0" borderId="0" xfId="0" applyNumberFormat="1" applyFont="1"/>
    <xf numFmtId="1" fontId="4" fillId="0" borderId="37" xfId="0" applyNumberFormat="1" applyFont="1" applyBorder="1" applyAlignment="1">
      <alignment wrapText="1"/>
    </xf>
    <xf numFmtId="1" fontId="4" fillId="0" borderId="47" xfId="0" applyNumberFormat="1" applyFont="1" applyBorder="1"/>
    <xf numFmtId="1" fontId="4" fillId="3" borderId="48" xfId="0" applyNumberFormat="1" applyFont="1" applyFill="1" applyBorder="1" applyProtection="1">
      <protection locked="0"/>
    </xf>
    <xf numFmtId="1" fontId="4" fillId="3" borderId="49" xfId="0" applyNumberFormat="1" applyFont="1" applyFill="1" applyBorder="1" applyProtection="1">
      <protection locked="0"/>
    </xf>
    <xf numFmtId="1" fontId="4" fillId="0" borderId="50" xfId="0" applyNumberFormat="1" applyFont="1" applyBorder="1"/>
    <xf numFmtId="1" fontId="4" fillId="0" borderId="49" xfId="0" applyNumberFormat="1" applyFont="1" applyBorder="1"/>
    <xf numFmtId="1" fontId="4" fillId="0" borderId="48" xfId="0" applyNumberFormat="1" applyFont="1" applyBorder="1"/>
    <xf numFmtId="1" fontId="4" fillId="0" borderId="51" xfId="0" applyNumberFormat="1" applyFont="1" applyBorder="1"/>
    <xf numFmtId="1" fontId="4" fillId="3" borderId="52" xfId="0" applyNumberFormat="1" applyFont="1" applyFill="1" applyBorder="1" applyProtection="1">
      <protection locked="0"/>
    </xf>
    <xf numFmtId="1" fontId="4" fillId="3" borderId="53" xfId="0" applyNumberFormat="1" applyFont="1" applyFill="1" applyBorder="1" applyProtection="1">
      <protection locked="0"/>
    </xf>
    <xf numFmtId="1" fontId="4" fillId="3" borderId="50" xfId="0" applyNumberFormat="1" applyFont="1" applyFill="1" applyBorder="1" applyProtection="1">
      <protection locked="0"/>
    </xf>
    <xf numFmtId="1" fontId="4" fillId="3" borderId="54" xfId="0" applyNumberFormat="1" applyFont="1" applyFill="1" applyBorder="1" applyProtection="1">
      <protection locked="0"/>
    </xf>
    <xf numFmtId="1" fontId="4" fillId="3" borderId="55" xfId="0" applyNumberFormat="1" applyFont="1" applyFill="1" applyBorder="1" applyProtection="1">
      <protection locked="0"/>
    </xf>
    <xf numFmtId="1" fontId="4" fillId="4" borderId="52" xfId="0" applyNumberFormat="1" applyFont="1" applyFill="1" applyBorder="1" applyProtection="1">
      <protection locked="0"/>
    </xf>
    <xf numFmtId="1" fontId="4" fillId="4" borderId="49" xfId="0" applyNumberFormat="1" applyFont="1" applyFill="1" applyBorder="1" applyProtection="1">
      <protection locked="0"/>
    </xf>
    <xf numFmtId="1" fontId="4" fillId="4" borderId="50" xfId="0" applyNumberFormat="1" applyFont="1" applyFill="1" applyBorder="1" applyProtection="1">
      <protection locked="0"/>
    </xf>
    <xf numFmtId="1" fontId="4" fillId="4" borderId="48" xfId="0" applyNumberFormat="1" applyFont="1" applyFill="1" applyBorder="1" applyProtection="1">
      <protection locked="0"/>
    </xf>
    <xf numFmtId="1" fontId="4" fillId="0" borderId="56" xfId="0" applyNumberFormat="1" applyFont="1" applyBorder="1"/>
    <xf numFmtId="1" fontId="4" fillId="3" borderId="23" xfId="0" applyNumberFormat="1" applyFont="1" applyFill="1" applyBorder="1" applyProtection="1">
      <protection locked="0"/>
    </xf>
    <xf numFmtId="1" fontId="4" fillId="3" borderId="22" xfId="0" applyNumberFormat="1" applyFont="1" applyFill="1" applyBorder="1" applyProtection="1">
      <protection locked="0"/>
    </xf>
    <xf numFmtId="1" fontId="4" fillId="0" borderId="57" xfId="0" applyNumberFormat="1" applyFont="1" applyBorder="1"/>
    <xf numFmtId="1" fontId="4" fillId="3" borderId="26" xfId="0" applyNumberFormat="1" applyFont="1" applyFill="1" applyBorder="1" applyProtection="1">
      <protection locked="0"/>
    </xf>
    <xf numFmtId="1" fontId="4" fillId="3" borderId="58" xfId="0" applyNumberFormat="1" applyFont="1" applyFill="1" applyBorder="1" applyProtection="1">
      <protection locked="0"/>
    </xf>
    <xf numFmtId="1" fontId="4" fillId="3" borderId="21" xfId="0" applyNumberFormat="1" applyFont="1" applyFill="1" applyBorder="1" applyProtection="1">
      <protection locked="0"/>
    </xf>
    <xf numFmtId="1" fontId="4" fillId="3" borderId="24" xfId="0" applyNumberFormat="1" applyFont="1" applyFill="1" applyBorder="1" applyProtection="1">
      <protection locked="0"/>
    </xf>
    <xf numFmtId="1" fontId="4" fillId="3" borderId="59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23" xfId="0" applyNumberFormat="1" applyFont="1" applyFill="1" applyBorder="1" applyProtection="1">
      <protection locked="0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60" xfId="0" applyNumberFormat="1" applyFont="1" applyBorder="1" applyAlignment="1">
      <alignment horizontal="left" vertical="center"/>
    </xf>
    <xf numFmtId="1" fontId="4" fillId="3" borderId="61" xfId="0" applyNumberFormat="1" applyFont="1" applyFill="1" applyBorder="1" applyProtection="1">
      <protection locked="0"/>
    </xf>
    <xf numFmtId="1" fontId="4" fillId="0" borderId="47" xfId="0" applyNumberFormat="1" applyFont="1" applyBorder="1" applyAlignment="1">
      <alignment horizontal="left" vertical="center"/>
    </xf>
    <xf numFmtId="1" fontId="4" fillId="0" borderId="11" xfId="0" applyNumberFormat="1" applyFont="1" applyBorder="1" applyAlignment="1">
      <alignment horizontal="left" vertical="center" wrapText="1"/>
    </xf>
    <xf numFmtId="1" fontId="4" fillId="3" borderId="16" xfId="0" applyNumberFormat="1" applyFont="1" applyFill="1" applyBorder="1" applyProtection="1">
      <protection locked="0"/>
    </xf>
    <xf numFmtId="1" fontId="4" fillId="3" borderId="25" xfId="0" applyNumberFormat="1" applyFont="1" applyFill="1" applyBorder="1" applyProtection="1">
      <protection locked="0"/>
    </xf>
    <xf numFmtId="1" fontId="4" fillId="3" borderId="62" xfId="0" applyNumberFormat="1" applyFont="1" applyFill="1" applyBorder="1" applyProtection="1">
      <protection locked="0"/>
    </xf>
    <xf numFmtId="1" fontId="4" fillId="3" borderId="63" xfId="0" applyNumberFormat="1" applyFont="1" applyFill="1" applyBorder="1" applyProtection="1">
      <protection locked="0"/>
    </xf>
    <xf numFmtId="1" fontId="4" fillId="3" borderId="64" xfId="0" applyNumberFormat="1" applyFont="1" applyFill="1" applyBorder="1" applyProtection="1">
      <protection locked="0"/>
    </xf>
    <xf numFmtId="1" fontId="4" fillId="0" borderId="3" xfId="0" applyNumberFormat="1" applyFont="1" applyBorder="1" applyAlignment="1">
      <alignment vertical="center" wrapText="1"/>
    </xf>
    <xf numFmtId="1" fontId="4" fillId="0" borderId="5" xfId="0" applyNumberFormat="1" applyFont="1" applyBorder="1" applyAlignment="1">
      <alignment vertical="center" wrapText="1"/>
    </xf>
    <xf numFmtId="1" fontId="4" fillId="2" borderId="0" xfId="0" applyNumberFormat="1" applyFont="1" applyFill="1" applyProtection="1">
      <protection hidden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67" xfId="0" applyNumberFormat="1" applyFont="1" applyBorder="1" applyAlignment="1">
      <alignment horizontal="center" vertical="center" wrapText="1"/>
    </xf>
    <xf numFmtId="1" fontId="4" fillId="0" borderId="20" xfId="2" applyNumberFormat="1" applyFont="1" applyBorder="1" applyAlignment="1" applyProtection="1">
      <alignment vertical="center"/>
    </xf>
    <xf numFmtId="1" fontId="4" fillId="0" borderId="14" xfId="0" applyNumberFormat="1" applyFont="1" applyBorder="1"/>
    <xf numFmtId="1" fontId="4" fillId="0" borderId="5" xfId="0" applyNumberFormat="1" applyFont="1" applyBorder="1"/>
    <xf numFmtId="1" fontId="4" fillId="2" borderId="12" xfId="0" applyNumberFormat="1" applyFont="1" applyFill="1" applyBorder="1"/>
    <xf numFmtId="1" fontId="4" fillId="2" borderId="4" xfId="0" applyNumberFormat="1" applyFont="1" applyFill="1" applyBorder="1"/>
    <xf numFmtId="1" fontId="4" fillId="2" borderId="14" xfId="0" applyNumberFormat="1" applyFont="1" applyFill="1" applyBorder="1"/>
    <xf numFmtId="1" fontId="4" fillId="0" borderId="15" xfId="0" applyNumberFormat="1" applyFont="1" applyBorder="1"/>
    <xf numFmtId="1" fontId="4" fillId="0" borderId="47" xfId="0" applyNumberFormat="1" applyFont="1" applyBorder="1" applyAlignment="1">
      <alignment vertical="center" wrapText="1"/>
    </xf>
    <xf numFmtId="1" fontId="4" fillId="3" borderId="72" xfId="0" applyNumberFormat="1" applyFont="1" applyFill="1" applyBorder="1" applyProtection="1">
      <protection locked="0"/>
    </xf>
    <xf numFmtId="1" fontId="4" fillId="3" borderId="73" xfId="0" applyNumberFormat="1" applyFont="1" applyFill="1" applyBorder="1" applyProtection="1">
      <protection locked="0"/>
    </xf>
    <xf numFmtId="1" fontId="4" fillId="3" borderId="74" xfId="0" applyNumberFormat="1" applyFont="1" applyFill="1" applyBorder="1" applyProtection="1">
      <protection locked="0"/>
    </xf>
    <xf numFmtId="1" fontId="4" fillId="3" borderId="75" xfId="0" applyNumberFormat="1" applyFont="1" applyFill="1" applyBorder="1" applyProtection="1">
      <protection locked="0"/>
    </xf>
    <xf numFmtId="1" fontId="4" fillId="3" borderId="76" xfId="0" applyNumberFormat="1" applyFont="1" applyFill="1" applyBorder="1" applyProtection="1">
      <protection locked="0"/>
    </xf>
    <xf numFmtId="1" fontId="4" fillId="3" borderId="0" xfId="0" applyNumberFormat="1" applyFont="1" applyFill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77" xfId="0" applyNumberFormat="1" applyFont="1" applyFill="1" applyBorder="1" applyProtection="1">
      <protection locked="0"/>
    </xf>
    <xf numFmtId="1" fontId="4" fillId="3" borderId="60" xfId="0" applyNumberFormat="1" applyFont="1" applyFill="1" applyBorder="1" applyProtection="1">
      <protection locked="0"/>
    </xf>
    <xf numFmtId="1" fontId="4" fillId="3" borderId="78" xfId="0" applyNumberFormat="1" applyFont="1" applyFill="1" applyBorder="1" applyProtection="1">
      <protection locked="0"/>
    </xf>
    <xf numFmtId="1" fontId="4" fillId="3" borderId="79" xfId="0" applyNumberFormat="1" applyFont="1" applyFill="1" applyBorder="1" applyProtection="1">
      <protection locked="0"/>
    </xf>
    <xf numFmtId="1" fontId="4" fillId="3" borderId="47" xfId="0" applyNumberFormat="1" applyFont="1" applyFill="1" applyBorder="1" applyProtection="1">
      <protection locked="0"/>
    </xf>
    <xf numFmtId="1" fontId="4" fillId="5" borderId="48" xfId="0" applyNumberFormat="1" applyFont="1" applyFill="1" applyBorder="1"/>
    <xf numFmtId="1" fontId="4" fillId="5" borderId="79" xfId="0" applyNumberFormat="1" applyFont="1" applyFill="1" applyBorder="1"/>
    <xf numFmtId="1" fontId="4" fillId="5" borderId="49" xfId="0" applyNumberFormat="1" applyFont="1" applyFill="1" applyBorder="1"/>
    <xf numFmtId="1" fontId="4" fillId="5" borderId="50" xfId="0" applyNumberFormat="1" applyFont="1" applyFill="1" applyBorder="1"/>
    <xf numFmtId="1" fontId="4" fillId="5" borderId="54" xfId="0" applyNumberFormat="1" applyFont="1" applyFill="1" applyBorder="1"/>
    <xf numFmtId="1" fontId="4" fillId="5" borderId="55" xfId="0" applyNumberFormat="1" applyFont="1" applyFill="1" applyBorder="1"/>
    <xf numFmtId="1" fontId="4" fillId="5" borderId="53" xfId="0" applyNumberFormat="1" applyFont="1" applyFill="1" applyBorder="1"/>
    <xf numFmtId="1" fontId="4" fillId="5" borderId="80" xfId="0" applyNumberFormat="1" applyFont="1" applyFill="1" applyBorder="1"/>
    <xf numFmtId="1" fontId="4" fillId="0" borderId="79" xfId="0" applyNumberFormat="1" applyFont="1" applyBorder="1" applyAlignment="1">
      <alignment vertical="center" wrapText="1"/>
    </xf>
    <xf numFmtId="1" fontId="4" fillId="5" borderId="23" xfId="0" applyNumberFormat="1" applyFont="1" applyFill="1" applyBorder="1"/>
    <xf numFmtId="1" fontId="4" fillId="5" borderId="81" xfId="0" applyNumberFormat="1" applyFont="1" applyFill="1" applyBorder="1"/>
    <xf numFmtId="1" fontId="4" fillId="5" borderId="22" xfId="0" applyNumberFormat="1" applyFont="1" applyFill="1" applyBorder="1"/>
    <xf numFmtId="1" fontId="4" fillId="5" borderId="21" xfId="0" applyNumberFormat="1" applyFont="1" applyFill="1" applyBorder="1"/>
    <xf numFmtId="1" fontId="4" fillId="5" borderId="24" xfId="0" applyNumberFormat="1" applyFont="1" applyFill="1" applyBorder="1"/>
    <xf numFmtId="1" fontId="4" fillId="5" borderId="59" xfId="0" applyNumberFormat="1" applyFont="1" applyFill="1" applyBorder="1"/>
    <xf numFmtId="1" fontId="4" fillId="5" borderId="58" xfId="0" applyNumberFormat="1" applyFont="1" applyFill="1" applyBorder="1"/>
    <xf numFmtId="1" fontId="4" fillId="5" borderId="82" xfId="0" applyNumberFormat="1" applyFont="1" applyFill="1" applyBorder="1"/>
    <xf numFmtId="1" fontId="4" fillId="0" borderId="56" xfId="0" applyNumberFormat="1" applyFont="1" applyBorder="1" applyAlignment="1">
      <alignment vertical="center" wrapText="1"/>
    </xf>
    <xf numFmtId="1" fontId="4" fillId="3" borderId="82" xfId="0" applyNumberFormat="1" applyFont="1" applyFill="1" applyBorder="1" applyProtection="1">
      <protection locked="0"/>
    </xf>
    <xf numFmtId="1" fontId="4" fillId="3" borderId="81" xfId="0" applyNumberFormat="1" applyFont="1" applyFill="1" applyBorder="1" applyProtection="1">
      <protection locked="0"/>
    </xf>
    <xf numFmtId="1" fontId="4" fillId="3" borderId="56" xfId="0" applyNumberFormat="1" applyFont="1" applyFill="1" applyBorder="1" applyProtection="1">
      <protection locked="0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/>
    <xf numFmtId="1" fontId="4" fillId="0" borderId="18" xfId="0" applyNumberFormat="1" applyFont="1" applyBorder="1"/>
    <xf numFmtId="1" fontId="4" fillId="0" borderId="9" xfId="0" applyNumberFormat="1" applyFont="1" applyBorder="1"/>
    <xf numFmtId="1" fontId="4" fillId="0" borderId="16" xfId="0" applyNumberFormat="1" applyFont="1" applyBorder="1"/>
    <xf numFmtId="1" fontId="4" fillId="0" borderId="63" xfId="0" applyNumberFormat="1" applyFont="1" applyBorder="1"/>
    <xf numFmtId="1" fontId="4" fillId="0" borderId="42" xfId="0" applyNumberFormat="1" applyFont="1" applyBorder="1"/>
    <xf numFmtId="1" fontId="4" fillId="0" borderId="44" xfId="0" applyNumberFormat="1" applyFont="1" applyBorder="1"/>
    <xf numFmtId="1" fontId="4" fillId="0" borderId="88" xfId="0" applyNumberFormat="1" applyFont="1" applyBorder="1" applyAlignment="1">
      <alignment vertical="center" wrapText="1"/>
    </xf>
    <xf numFmtId="1" fontId="4" fillId="2" borderId="5" xfId="0" applyNumberFormat="1" applyFont="1" applyFill="1" applyBorder="1"/>
    <xf numFmtId="1" fontId="4" fillId="2" borderId="18" xfId="0" applyNumberFormat="1" applyFont="1" applyFill="1" applyBorder="1"/>
    <xf numFmtId="1" fontId="4" fillId="2" borderId="13" xfId="0" applyNumberFormat="1" applyFont="1" applyFill="1" applyBorder="1"/>
    <xf numFmtId="1" fontId="4" fillId="2" borderId="17" xfId="0" applyNumberFormat="1" applyFont="1" applyFill="1" applyBorder="1"/>
    <xf numFmtId="1" fontId="4" fillId="3" borderId="83" xfId="0" applyNumberFormat="1" applyFont="1" applyFill="1" applyBorder="1" applyProtection="1">
      <protection locked="0"/>
    </xf>
    <xf numFmtId="1" fontId="4" fillId="4" borderId="89" xfId="0" applyNumberFormat="1" applyFont="1" applyFill="1" applyBorder="1" applyProtection="1">
      <protection locked="0"/>
    </xf>
    <xf numFmtId="1" fontId="4" fillId="4" borderId="88" xfId="0" applyNumberFormat="1" applyFont="1" applyFill="1" applyBorder="1" applyProtection="1">
      <protection locked="0"/>
    </xf>
    <xf numFmtId="1" fontId="4" fillId="4" borderId="65" xfId="0" applyNumberFormat="1" applyFont="1" applyFill="1" applyBorder="1" applyProtection="1">
      <protection locked="0"/>
    </xf>
    <xf numFmtId="1" fontId="4" fillId="4" borderId="8" xfId="0" applyNumberFormat="1" applyFont="1" applyFill="1" applyBorder="1" applyProtection="1">
      <protection locked="0"/>
    </xf>
    <xf numFmtId="1" fontId="4" fillId="3" borderId="90" xfId="0" applyNumberFormat="1" applyFont="1" applyFill="1" applyBorder="1" applyProtection="1">
      <protection locked="0"/>
    </xf>
    <xf numFmtId="1" fontId="4" fillId="0" borderId="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20" xfId="0" applyNumberFormat="1" applyFont="1" applyBorder="1"/>
    <xf numFmtId="1" fontId="4" fillId="0" borderId="4" xfId="0" applyNumberFormat="1" applyFont="1" applyBorder="1"/>
    <xf numFmtId="0" fontId="4" fillId="0" borderId="60" xfId="0" applyFont="1" applyBorder="1" applyAlignment="1">
      <alignment vertical="center"/>
    </xf>
    <xf numFmtId="1" fontId="4" fillId="0" borderId="60" xfId="0" applyNumberFormat="1" applyFont="1" applyBorder="1"/>
    <xf numFmtId="1" fontId="4" fillId="4" borderId="90" xfId="0" applyNumberFormat="1" applyFont="1" applyFill="1" applyBorder="1" applyProtection="1">
      <protection locked="0"/>
    </xf>
    <xf numFmtId="0" fontId="4" fillId="6" borderId="47" xfId="0" applyFont="1" applyFill="1" applyBorder="1" applyAlignment="1">
      <alignment vertical="center"/>
    </xf>
    <xf numFmtId="1" fontId="4" fillId="6" borderId="47" xfId="0" applyNumberFormat="1" applyFont="1" applyFill="1" applyBorder="1"/>
    <xf numFmtId="1" fontId="4" fillId="6" borderId="38" xfId="0" applyNumberFormat="1" applyFont="1" applyFill="1" applyBorder="1"/>
    <xf numFmtId="1" fontId="4" fillId="6" borderId="40" xfId="0" applyNumberFormat="1" applyFont="1" applyFill="1" applyBorder="1"/>
    <xf numFmtId="1" fontId="4" fillId="6" borderId="90" xfId="0" applyNumberFormat="1" applyFont="1" applyFill="1" applyBorder="1"/>
    <xf numFmtId="1" fontId="4" fillId="6" borderId="78" xfId="0" applyNumberFormat="1" applyFont="1" applyFill="1" applyBorder="1"/>
    <xf numFmtId="1" fontId="4" fillId="6" borderId="42" xfId="0" applyNumberFormat="1" applyFont="1" applyFill="1" applyBorder="1"/>
    <xf numFmtId="0" fontId="4" fillId="0" borderId="47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1" fontId="4" fillId="4" borderId="81" xfId="0" applyNumberFormat="1" applyFont="1" applyFill="1" applyBorder="1" applyProtection="1">
      <protection locked="0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vertical="center" wrapText="1"/>
    </xf>
    <xf numFmtId="1" fontId="4" fillId="0" borderId="20" xfId="0" applyNumberFormat="1" applyFont="1" applyBorder="1" applyAlignment="1">
      <alignment vertical="center" wrapText="1"/>
    </xf>
    <xf numFmtId="1" fontId="4" fillId="3" borderId="20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2" fillId="7" borderId="0" xfId="0" applyNumberFormat="1" applyFont="1" applyFill="1"/>
    <xf numFmtId="1" fontId="2" fillId="0" borderId="0" xfId="0" applyNumberFormat="1" applyFont="1"/>
    <xf numFmtId="1" fontId="4" fillId="6" borderId="81" xfId="0" applyNumberFormat="1" applyFont="1" applyFill="1" applyBorder="1"/>
    <xf numFmtId="1" fontId="4" fillId="0" borderId="1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91" xfId="0" applyNumberFormat="1" applyFont="1" applyBorder="1" applyAlignment="1">
      <alignment horizontal="center" vertical="center" wrapText="1"/>
    </xf>
    <xf numFmtId="1" fontId="4" fillId="0" borderId="85" xfId="0" applyNumberFormat="1" applyFont="1" applyBorder="1" applyAlignment="1">
      <alignment horizontal="center" vertical="center" wrapText="1"/>
    </xf>
    <xf numFmtId="1" fontId="4" fillId="0" borderId="66" xfId="0" applyNumberFormat="1" applyFont="1" applyBorder="1" applyAlignment="1">
      <alignment horizontal="center" vertical="center" wrapText="1"/>
    </xf>
    <xf numFmtId="1" fontId="4" fillId="0" borderId="92" xfId="0" applyNumberFormat="1" applyFont="1" applyBorder="1" applyAlignment="1">
      <alignment horizontal="center" vertical="center" wrapText="1"/>
    </xf>
    <xf numFmtId="1" fontId="4" fillId="0" borderId="87" xfId="0" applyNumberFormat="1" applyFont="1" applyBorder="1" applyAlignment="1">
      <alignment horizontal="center" vertical="center" wrapText="1"/>
    </xf>
    <xf numFmtId="1" fontId="4" fillId="0" borderId="70" xfId="0" applyNumberFormat="1" applyFont="1" applyBorder="1" applyAlignment="1">
      <alignment horizontal="center" vertical="center" wrapText="1"/>
    </xf>
    <xf numFmtId="1" fontId="4" fillId="0" borderId="91" xfId="0" applyNumberFormat="1" applyFont="1" applyBorder="1" applyAlignment="1">
      <alignment horizontal="center" vertical="center"/>
    </xf>
    <xf numFmtId="1" fontId="4" fillId="0" borderId="85" xfId="0" applyNumberFormat="1" applyFont="1" applyBorder="1" applyAlignment="1">
      <alignment horizontal="center" vertical="center"/>
    </xf>
    <xf numFmtId="1" fontId="4" fillId="0" borderId="69" xfId="0" applyNumberFormat="1" applyFont="1" applyBorder="1" applyAlignment="1">
      <alignment horizontal="center" vertical="center"/>
    </xf>
    <xf numFmtId="1" fontId="4" fillId="0" borderId="92" xfId="0" applyNumberFormat="1" applyFont="1" applyBorder="1" applyAlignment="1">
      <alignment horizontal="center" vertical="center"/>
    </xf>
    <xf numFmtId="1" fontId="4" fillId="0" borderId="87" xfId="0" applyNumberFormat="1" applyFont="1" applyBorder="1" applyAlignment="1">
      <alignment horizontal="center" vertical="center"/>
    </xf>
    <xf numFmtId="1" fontId="4" fillId="0" borderId="71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65" xfId="0" applyNumberFormat="1" applyFont="1" applyBorder="1" applyAlignment="1">
      <alignment horizontal="center" vertical="center"/>
    </xf>
    <xf numFmtId="1" fontId="4" fillId="0" borderId="62" xfId="0" applyNumberFormat="1" applyFont="1" applyBorder="1" applyAlignment="1">
      <alignment horizontal="center" vertical="center"/>
    </xf>
    <xf numFmtId="1" fontId="4" fillId="0" borderId="66" xfId="1" applyNumberFormat="1" applyFont="1" applyBorder="1" applyAlignment="1">
      <alignment horizontal="center" vertical="center" wrapText="1"/>
    </xf>
    <xf numFmtId="1" fontId="4" fillId="0" borderId="83" xfId="1" applyNumberFormat="1" applyFont="1" applyBorder="1" applyAlignment="1">
      <alignment horizontal="center" vertical="center" wrapText="1"/>
    </xf>
    <xf numFmtId="1" fontId="4" fillId="0" borderId="70" xfId="1" applyNumberFormat="1" applyFont="1" applyBorder="1" applyAlignment="1">
      <alignment horizontal="center" vertical="center" wrapText="1"/>
    </xf>
    <xf numFmtId="1" fontId="4" fillId="0" borderId="84" xfId="0" applyNumberFormat="1" applyFont="1" applyBorder="1" applyAlignment="1">
      <alignment horizontal="center" vertical="center" wrapText="1"/>
    </xf>
    <xf numFmtId="1" fontId="4" fillId="0" borderId="86" xfId="0" applyNumberFormat="1" applyFont="1" applyBorder="1" applyAlignment="1">
      <alignment horizontal="center" vertical="center" wrapText="1"/>
    </xf>
    <xf numFmtId="1" fontId="4" fillId="0" borderId="66" xfId="0" applyNumberFormat="1" applyFont="1" applyBorder="1" applyAlignment="1">
      <alignment horizontal="center" vertical="center"/>
    </xf>
    <xf numFmtId="1" fontId="4" fillId="0" borderId="70" xfId="0" applyNumberFormat="1" applyFont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wrapText="1"/>
    </xf>
    <xf numFmtId="1" fontId="4" fillId="2" borderId="20" xfId="0" applyNumberFormat="1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0" borderId="27" xfId="0" applyNumberFormat="1" applyFont="1" applyBorder="1" applyAlignment="1">
      <alignment horizontal="center" vertical="center" wrapText="1"/>
    </xf>
    <xf numFmtId="1" fontId="4" fillId="0" borderId="68" xfId="0" applyNumberFormat="1" applyFont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7" xfId="1" applyNumberFormat="1" applyFont="1" applyBorder="1" applyAlignment="1">
      <alignment horizontal="center" vertical="center" wrapText="1"/>
    </xf>
    <xf numFmtId="1" fontId="4" fillId="0" borderId="11" xfId="1" applyNumberFormat="1" applyFont="1" applyBorder="1" applyAlignment="1">
      <alignment horizontal="center" vertical="center" wrapText="1"/>
    </xf>
    <xf numFmtId="1" fontId="4" fillId="0" borderId="67" xfId="0" applyNumberFormat="1" applyFont="1" applyBorder="1" applyAlignment="1">
      <alignment horizontal="center" vertical="center"/>
    </xf>
    <xf numFmtId="1" fontId="4" fillId="0" borderId="63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/>
    </xf>
  </cellXfs>
  <cellStyles count="3">
    <cellStyle name="Millares [0] 2 2" xfId="2" xr:uid="{00000000-0005-0000-0000-000000000000}"/>
    <cellStyle name="Normal" xfId="0" builtinId="0"/>
    <cellStyle name="Normal_REM 18A-200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1.xlsm" TargetMode="External"/><Relationship Id="rId1" Type="http://schemas.openxmlformats.org/officeDocument/2006/relationships/externalLinkPath" Target="/JOSE/A&#209;O%202025/REM%20MENSUAL/Modificaciones%20Rem/21%20Nov/REM%20A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2.xlsm" TargetMode="External"/><Relationship Id="rId1" Type="http://schemas.openxmlformats.org/officeDocument/2006/relationships/externalLinkPath" Target="/JOSE/A&#209;O%202025/REM%20MENSUAL/Modificaciones%20Rem/21%20Nov/REM%20A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3.xlsm" TargetMode="External"/><Relationship Id="rId1" Type="http://schemas.openxmlformats.org/officeDocument/2006/relationships/externalLinkPath" Target="/JOSE/A&#209;O%202025/REM%20MENSUAL/Modificaciones%20Rem/21%20Nov/REM%20A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4.xlsm" TargetMode="External"/><Relationship Id="rId1" Type="http://schemas.openxmlformats.org/officeDocument/2006/relationships/externalLinkPath" Target="/JOSE/A&#209;O%202025/REM%20MENSUAL/Modificaciones%20Rem/21%20Nov/REM%20A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5.xlsm" TargetMode="External"/><Relationship Id="rId1" Type="http://schemas.openxmlformats.org/officeDocument/2006/relationships/externalLinkPath" Target="/JOSE/A&#209;O%202025/REM%20MENSUAL/Modificaciones%20Rem/21%20Nov/REM%20A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6.xlsm" TargetMode="External"/><Relationship Id="rId1" Type="http://schemas.openxmlformats.org/officeDocument/2006/relationships/externalLinkPath" Target="/JOSE/A&#209;O%202025/REM%20MENSUAL/Modificaciones%20Rem/21%20Nov/REM%20A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7.xlsm" TargetMode="External"/><Relationship Id="rId1" Type="http://schemas.openxmlformats.org/officeDocument/2006/relationships/externalLinkPath" Target="/JOSE/A&#209;O%202025/REM%20MENSUAL/Modificaciones%20Rem/21%20Nov/REM%20A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8.xlsm" TargetMode="External"/><Relationship Id="rId1" Type="http://schemas.openxmlformats.org/officeDocument/2006/relationships/externalLinkPath" Target="/JOSE/A&#209;O%202025/REM%20MENSUAL/Modificaciones%20Rem/21%20Nov/REM%20A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9.xlsm" TargetMode="External"/><Relationship Id="rId1" Type="http://schemas.openxmlformats.org/officeDocument/2006/relationships/externalLinkPath" Target="/JOSE/A&#209;O%202025/REM%20MENSUAL/Modificaciones%20Rem/21%20Nov/REM%20A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10.xlsm" TargetMode="External"/><Relationship Id="rId1" Type="http://schemas.openxmlformats.org/officeDocument/2006/relationships/externalLinkPath" Target="/JOSE/A&#209;O%202025/REM%20MENSUAL/Modificaciones%20Rem/21%20Nov/REM%20A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4"/>
  <sheetViews>
    <sheetView workbookViewId="0">
      <selection activeCell="A134" sqref="A7:XFD134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",[1]NOMBRE!B2, " (",[1]NOMBRE!C2,[1]NOMBRE!D2,[1]NOMBRE!E2,[1]NOMBRE!F2,[1]NOMBRE!G2,")")</f>
        <v>COMUNA: 0 (00000)</v>
      </c>
    </row>
    <row r="3" spans="1:47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47" x14ac:dyDescent="0.25">
      <c r="A4" s="1" t="str">
        <f>CONCATENATE("MES: ",[1]NOMBRE!B6, " (",[1]NOMBRE!C6,[1]NOMBRE!D6,")")</f>
        <v>MES: 0 (00)</v>
      </c>
    </row>
    <row r="5" spans="1:47" x14ac:dyDescent="0.25">
      <c r="A5" s="1" t="str">
        <f>CONCATENATE("AÑO: ",[1]NOMBRE!B7)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160</v>
      </c>
      <c r="C12" s="19">
        <f t="shared" si="0"/>
        <v>260</v>
      </c>
      <c r="D12" s="20">
        <f t="shared" si="0"/>
        <v>11</v>
      </c>
      <c r="E12" s="19">
        <f t="shared" si="0"/>
        <v>52</v>
      </c>
      <c r="F12" s="20">
        <f t="shared" si="0"/>
        <v>11</v>
      </c>
      <c r="G12" s="19">
        <f t="shared" si="0"/>
        <v>35</v>
      </c>
      <c r="H12" s="20">
        <f t="shared" si="0"/>
        <v>272</v>
      </c>
      <c r="I12" s="19">
        <f t="shared" si="0"/>
        <v>814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160</v>
      </c>
      <c r="S12" s="19">
        <f t="shared" si="0"/>
        <v>260</v>
      </c>
      <c r="T12" s="18">
        <f t="shared" si="0"/>
        <v>11</v>
      </c>
      <c r="U12" s="19">
        <f t="shared" si="0"/>
        <v>52</v>
      </c>
      <c r="V12" s="20">
        <f t="shared" si="0"/>
        <v>11</v>
      </c>
      <c r="W12" s="19">
        <f t="shared" si="0"/>
        <v>35</v>
      </c>
      <c r="X12" s="18">
        <f t="shared" si="0"/>
        <v>272</v>
      </c>
      <c r="Y12" s="21">
        <f t="shared" si="0"/>
        <v>814</v>
      </c>
      <c r="Z12" s="22">
        <f t="shared" si="0"/>
        <v>1615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f>SUM(ENERO:DICIEMBRE!B13)</f>
        <v>89</v>
      </c>
      <c r="C13" s="27">
        <f>SUM(ENERO:DICIEMBRE!C13)</f>
        <v>113</v>
      </c>
      <c r="D13" s="27">
        <f>SUM(ENERO:DICIEMBRE!D13)</f>
        <v>0</v>
      </c>
      <c r="E13" s="27">
        <f>SUM(ENERO:DICIEMBRE!E13)</f>
        <v>10</v>
      </c>
      <c r="F13" s="27">
        <f>SUM(ENERO:DICIEMBRE!F13)</f>
        <v>0</v>
      </c>
      <c r="G13" s="27">
        <f>SUM(ENERO:DICIEMBRE!G13)</f>
        <v>0</v>
      </c>
      <c r="H13" s="27">
        <f>SUM(ENERO:DICIEMBRE!H13)</f>
        <v>0</v>
      </c>
      <c r="I13" s="27">
        <f>SUM(ENERO:DICIEMBRE!I13)</f>
        <v>1</v>
      </c>
      <c r="J13" s="27">
        <f>SUM(ENERO:DICIEMBRE!J13)</f>
        <v>0</v>
      </c>
      <c r="K13" s="27">
        <f>SUM(ENERO:DICIEMBRE!K13)</f>
        <v>0</v>
      </c>
      <c r="L13" s="27">
        <f>SUM(ENERO:DICIEMBRE!L13)</f>
        <v>0</v>
      </c>
      <c r="M13" s="27">
        <f>SUM(ENERO:DICIEMBRE!M13)</f>
        <v>0</v>
      </c>
      <c r="N13" s="27">
        <f>SUM(ENERO:DICIEMBRE!N13)</f>
        <v>0</v>
      </c>
      <c r="O13" s="27">
        <f>SUM(ENERO:DICIEMBRE!O13)</f>
        <v>0</v>
      </c>
      <c r="P13" s="27">
        <f>SUM(ENERO:DICIEMBRE!P13)</f>
        <v>0</v>
      </c>
      <c r="Q13" s="27">
        <f>SUM(ENERO:DICIEMBRE!Q13)</f>
        <v>0</v>
      </c>
      <c r="R13" s="29">
        <f t="shared" ref="R13:Y28" si="1">SUM(B13+J13)</f>
        <v>89</v>
      </c>
      <c r="S13" s="30">
        <f t="shared" si="1"/>
        <v>113</v>
      </c>
      <c r="T13" s="29">
        <f t="shared" si="1"/>
        <v>0</v>
      </c>
      <c r="U13" s="30">
        <f t="shared" si="1"/>
        <v>10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1</v>
      </c>
      <c r="Z13" s="27">
        <f>SUM(ENERO:DICIEMBRE!Z13)</f>
        <v>213</v>
      </c>
      <c r="AA13" s="27">
        <f>SUM(ENERO:DICIEMBRE!AA13)</f>
        <v>0</v>
      </c>
      <c r="AB13" s="27">
        <f>SUM(ENERO:DICIEMBRE!AB13)</f>
        <v>0</v>
      </c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27">
        <f>SUM(ENERO:DICIEMBRE!B14)</f>
        <v>0</v>
      </c>
      <c r="C14" s="27">
        <f>SUM(ENERO:DICIEMBRE!C14)</f>
        <v>0</v>
      </c>
      <c r="D14" s="27">
        <f>SUM(ENERO:DICIEMBRE!D14)</f>
        <v>0</v>
      </c>
      <c r="E14" s="27">
        <f>SUM(ENERO:DICIEMBRE!E14)</f>
        <v>0</v>
      </c>
      <c r="F14" s="27">
        <f>SUM(ENERO:DICIEMBRE!F14)</f>
        <v>2</v>
      </c>
      <c r="G14" s="27">
        <f>SUM(ENERO:DICIEMBRE!G14)</f>
        <v>3</v>
      </c>
      <c r="H14" s="27">
        <f>SUM(ENERO:DICIEMBRE!H14)</f>
        <v>41</v>
      </c>
      <c r="I14" s="27">
        <f>SUM(ENERO:DICIEMBRE!I14)</f>
        <v>74</v>
      </c>
      <c r="J14" s="27">
        <f>SUM(ENERO:DICIEMBRE!J14)</f>
        <v>0</v>
      </c>
      <c r="K14" s="27">
        <f>SUM(ENERO:DICIEMBRE!K14)</f>
        <v>0</v>
      </c>
      <c r="L14" s="27">
        <f>SUM(ENERO:DICIEMBRE!L14)</f>
        <v>0</v>
      </c>
      <c r="M14" s="27">
        <f>SUM(ENERO:DICIEMBRE!M14)</f>
        <v>0</v>
      </c>
      <c r="N14" s="27">
        <f>SUM(ENERO:DICIEMBRE!N14)</f>
        <v>0</v>
      </c>
      <c r="O14" s="27">
        <f>SUM(ENERO:DICIEMBRE!O14)</f>
        <v>0</v>
      </c>
      <c r="P14" s="27">
        <f>SUM(ENERO:DICIEMBRE!P14)</f>
        <v>0</v>
      </c>
      <c r="Q14" s="27">
        <f>SUM(ENERO:DICIEMBRE!Q14)</f>
        <v>0</v>
      </c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2</v>
      </c>
      <c r="W14" s="46">
        <f t="shared" si="1"/>
        <v>3</v>
      </c>
      <c r="X14" s="45">
        <f t="shared" si="1"/>
        <v>41</v>
      </c>
      <c r="Y14" s="48">
        <f t="shared" si="1"/>
        <v>74</v>
      </c>
      <c r="Z14" s="27">
        <f>SUM(ENERO:DICIEMBRE!Z14)</f>
        <v>120</v>
      </c>
      <c r="AA14" s="27">
        <f>SUM(ENERO:DICIEMBRE!AA14)</f>
        <v>0</v>
      </c>
      <c r="AB14" s="27">
        <f>SUM(ENERO:DICIEMBRE!AB14)</f>
        <v>0</v>
      </c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27">
        <f>SUM(ENERO:DICIEMBRE!B15)</f>
        <v>0</v>
      </c>
      <c r="C15" s="27">
        <f>SUM(ENERO:DICIEMBRE!C15)</f>
        <v>0</v>
      </c>
      <c r="D15" s="27">
        <f>SUM(ENERO:DICIEMBRE!D15)</f>
        <v>0</v>
      </c>
      <c r="E15" s="27">
        <f>SUM(ENERO:DICIEMBRE!E15)</f>
        <v>0</v>
      </c>
      <c r="F15" s="27">
        <f>SUM(ENERO:DICIEMBRE!F15)</f>
        <v>0</v>
      </c>
      <c r="G15" s="27">
        <f>SUM(ENERO:DICIEMBRE!G15)</f>
        <v>0</v>
      </c>
      <c r="H15" s="27">
        <f>SUM(ENERO:DICIEMBRE!H15)</f>
        <v>0</v>
      </c>
      <c r="I15" s="27">
        <f>SUM(ENERO:DICIEMBRE!I15)</f>
        <v>0</v>
      </c>
      <c r="J15" s="27">
        <f>SUM(ENERO:DICIEMBRE!J15)</f>
        <v>0</v>
      </c>
      <c r="K15" s="27">
        <f>SUM(ENERO:DICIEMBRE!K15)</f>
        <v>0</v>
      </c>
      <c r="L15" s="27">
        <f>SUM(ENERO:DICIEMBRE!L15)</f>
        <v>0</v>
      </c>
      <c r="M15" s="27">
        <f>SUM(ENERO:DICIEMBRE!M15)</f>
        <v>0</v>
      </c>
      <c r="N15" s="27">
        <f>SUM(ENERO:DICIEMBRE!N15)</f>
        <v>0</v>
      </c>
      <c r="O15" s="27">
        <f>SUM(ENERO:DICIEMBRE!O15)</f>
        <v>0</v>
      </c>
      <c r="P15" s="27">
        <f>SUM(ENERO:DICIEMBRE!P15)</f>
        <v>0</v>
      </c>
      <c r="Q15" s="27">
        <f>SUM(ENERO:DICIEMBRE!Q15)</f>
        <v>0</v>
      </c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27">
        <f>SUM(ENERO:DICIEMBRE!Z15)</f>
        <v>0</v>
      </c>
      <c r="AA15" s="27">
        <f>SUM(ENERO:DICIEMBRE!AA15)</f>
        <v>0</v>
      </c>
      <c r="AB15" s="27">
        <f>SUM(ENERO:DICIEMBRE!AB15)</f>
        <v>0</v>
      </c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27">
        <f>SUM(ENERO:DICIEMBRE!B16)</f>
        <v>0</v>
      </c>
      <c r="C16" s="27">
        <f>SUM(ENERO:DICIEMBRE!C16)</f>
        <v>0</v>
      </c>
      <c r="D16" s="27">
        <f>SUM(ENERO:DICIEMBRE!D16)</f>
        <v>0</v>
      </c>
      <c r="E16" s="27">
        <f>SUM(ENERO:DICIEMBRE!E16)</f>
        <v>0</v>
      </c>
      <c r="F16" s="27">
        <f>SUM(ENERO:DICIEMBRE!F16)</f>
        <v>0</v>
      </c>
      <c r="G16" s="27">
        <f>SUM(ENERO:DICIEMBRE!G16)</f>
        <v>0</v>
      </c>
      <c r="H16" s="27">
        <f>SUM(ENERO:DICIEMBRE!H16)</f>
        <v>0</v>
      </c>
      <c r="I16" s="27">
        <f>SUM(ENERO:DICIEMBRE!I16)</f>
        <v>0</v>
      </c>
      <c r="J16" s="27">
        <f>SUM(ENERO:DICIEMBRE!J16)</f>
        <v>0</v>
      </c>
      <c r="K16" s="27">
        <f>SUM(ENERO:DICIEMBRE!K16)</f>
        <v>0</v>
      </c>
      <c r="L16" s="27">
        <f>SUM(ENERO:DICIEMBRE!L16)</f>
        <v>0</v>
      </c>
      <c r="M16" s="27">
        <f>SUM(ENERO:DICIEMBRE!M16)</f>
        <v>0</v>
      </c>
      <c r="N16" s="27">
        <f>SUM(ENERO:DICIEMBRE!N16)</f>
        <v>0</v>
      </c>
      <c r="O16" s="27">
        <f>SUM(ENERO:DICIEMBRE!O16)</f>
        <v>0</v>
      </c>
      <c r="P16" s="27">
        <f>SUM(ENERO:DICIEMBRE!P16)</f>
        <v>0</v>
      </c>
      <c r="Q16" s="27">
        <f>SUM(ENERO:DICIEMBRE!Q16)</f>
        <v>0</v>
      </c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27">
        <f>SUM(ENERO:DICIEMBRE!Z16)</f>
        <v>0</v>
      </c>
      <c r="AA16" s="27">
        <f>SUM(ENERO:DICIEMBRE!AA16)</f>
        <v>0</v>
      </c>
      <c r="AB16" s="27">
        <f>SUM(ENERO:DICIEMBRE!AB16)</f>
        <v>0</v>
      </c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27">
        <f>SUM(ENERO:DICIEMBRE!B17)</f>
        <v>0</v>
      </c>
      <c r="C17" s="27">
        <f>SUM(ENERO:DICIEMBRE!C17)</f>
        <v>0</v>
      </c>
      <c r="D17" s="27">
        <f>SUM(ENERO:DICIEMBRE!D17)</f>
        <v>1</v>
      </c>
      <c r="E17" s="27">
        <f>SUM(ENERO:DICIEMBRE!E17)</f>
        <v>0</v>
      </c>
      <c r="F17" s="27">
        <f>SUM(ENERO:DICIEMBRE!F17)</f>
        <v>0</v>
      </c>
      <c r="G17" s="27">
        <f>SUM(ENERO:DICIEMBRE!G17)</f>
        <v>1</v>
      </c>
      <c r="H17" s="27">
        <f>SUM(ENERO:DICIEMBRE!H17)</f>
        <v>39</v>
      </c>
      <c r="I17" s="27">
        <f>SUM(ENERO:DICIEMBRE!I17)</f>
        <v>43</v>
      </c>
      <c r="J17" s="27">
        <f>SUM(ENERO:DICIEMBRE!J17)</f>
        <v>0</v>
      </c>
      <c r="K17" s="27">
        <f>SUM(ENERO:DICIEMBRE!K17)</f>
        <v>0</v>
      </c>
      <c r="L17" s="27">
        <f>SUM(ENERO:DICIEMBRE!L17)</f>
        <v>0</v>
      </c>
      <c r="M17" s="27">
        <f>SUM(ENERO:DICIEMBRE!M17)</f>
        <v>0</v>
      </c>
      <c r="N17" s="27">
        <f>SUM(ENERO:DICIEMBRE!N17)</f>
        <v>0</v>
      </c>
      <c r="O17" s="27">
        <f>SUM(ENERO:DICIEMBRE!O17)</f>
        <v>0</v>
      </c>
      <c r="P17" s="27">
        <f>SUM(ENERO:DICIEMBRE!P17)</f>
        <v>0</v>
      </c>
      <c r="Q17" s="27">
        <f>SUM(ENERO:DICIEMBRE!Q17)</f>
        <v>0</v>
      </c>
      <c r="R17" s="45">
        <f t="shared" si="1"/>
        <v>0</v>
      </c>
      <c r="S17" s="46">
        <f t="shared" si="1"/>
        <v>0</v>
      </c>
      <c r="T17" s="45">
        <f t="shared" si="1"/>
        <v>1</v>
      </c>
      <c r="U17" s="46">
        <f t="shared" si="1"/>
        <v>0</v>
      </c>
      <c r="V17" s="47">
        <f t="shared" si="1"/>
        <v>0</v>
      </c>
      <c r="W17" s="46">
        <f t="shared" si="1"/>
        <v>1</v>
      </c>
      <c r="X17" s="45">
        <f t="shared" si="1"/>
        <v>39</v>
      </c>
      <c r="Y17" s="48">
        <f t="shared" si="1"/>
        <v>43</v>
      </c>
      <c r="Z17" s="27">
        <f>SUM(ENERO:DICIEMBRE!Z17)</f>
        <v>84</v>
      </c>
      <c r="AA17" s="27">
        <f>SUM(ENERO:DICIEMBRE!AA17)</f>
        <v>0</v>
      </c>
      <c r="AB17" s="27">
        <f>SUM(ENERO:DICIEMBRE!AB17)</f>
        <v>0</v>
      </c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27">
        <f>SUM(ENERO:DICIEMBRE!B18)</f>
        <v>29</v>
      </c>
      <c r="C18" s="27">
        <f>SUM(ENERO:DICIEMBRE!C18)</f>
        <v>30</v>
      </c>
      <c r="D18" s="27">
        <f>SUM(ENERO:DICIEMBRE!D18)</f>
        <v>1</v>
      </c>
      <c r="E18" s="27">
        <f>SUM(ENERO:DICIEMBRE!E18)</f>
        <v>1</v>
      </c>
      <c r="F18" s="27">
        <f>SUM(ENERO:DICIEMBRE!F18)</f>
        <v>1</v>
      </c>
      <c r="G18" s="27">
        <f>SUM(ENERO:DICIEMBRE!G18)</f>
        <v>0</v>
      </c>
      <c r="H18" s="27">
        <f>SUM(ENERO:DICIEMBRE!H18)</f>
        <v>5</v>
      </c>
      <c r="I18" s="27">
        <f>SUM(ENERO:DICIEMBRE!I18)</f>
        <v>6</v>
      </c>
      <c r="J18" s="27">
        <f>SUM(ENERO:DICIEMBRE!J18)</f>
        <v>0</v>
      </c>
      <c r="K18" s="27">
        <f>SUM(ENERO:DICIEMBRE!K18)</f>
        <v>0</v>
      </c>
      <c r="L18" s="27">
        <f>SUM(ENERO:DICIEMBRE!L18)</f>
        <v>0</v>
      </c>
      <c r="M18" s="27">
        <f>SUM(ENERO:DICIEMBRE!M18)</f>
        <v>0</v>
      </c>
      <c r="N18" s="27">
        <f>SUM(ENERO:DICIEMBRE!N18)</f>
        <v>0</v>
      </c>
      <c r="O18" s="27">
        <f>SUM(ENERO:DICIEMBRE!O18)</f>
        <v>0</v>
      </c>
      <c r="P18" s="27">
        <f>SUM(ENERO:DICIEMBRE!P18)</f>
        <v>0</v>
      </c>
      <c r="Q18" s="27">
        <f>SUM(ENERO:DICIEMBRE!Q18)</f>
        <v>0</v>
      </c>
      <c r="R18" s="45">
        <f t="shared" si="1"/>
        <v>29</v>
      </c>
      <c r="S18" s="46">
        <f t="shared" si="1"/>
        <v>30</v>
      </c>
      <c r="T18" s="45">
        <f t="shared" si="1"/>
        <v>1</v>
      </c>
      <c r="U18" s="46">
        <f t="shared" si="1"/>
        <v>1</v>
      </c>
      <c r="V18" s="47">
        <f t="shared" si="1"/>
        <v>1</v>
      </c>
      <c r="W18" s="46">
        <f t="shared" si="1"/>
        <v>0</v>
      </c>
      <c r="X18" s="45">
        <f t="shared" si="1"/>
        <v>5</v>
      </c>
      <c r="Y18" s="48">
        <f t="shared" si="1"/>
        <v>6</v>
      </c>
      <c r="Z18" s="27">
        <f>SUM(ENERO:DICIEMBRE!Z18)</f>
        <v>73</v>
      </c>
      <c r="AA18" s="27">
        <f>SUM(ENERO:DICIEMBRE!AA18)</f>
        <v>0</v>
      </c>
      <c r="AB18" s="27">
        <f>SUM(ENERO:DICIEMBRE!AB18)</f>
        <v>0</v>
      </c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27">
        <f>SUM(ENERO:DICIEMBRE!B19)</f>
        <v>0</v>
      </c>
      <c r="C19" s="27">
        <f>SUM(ENERO:DICIEMBRE!C19)</f>
        <v>0</v>
      </c>
      <c r="D19" s="27">
        <f>SUM(ENERO:DICIEMBRE!D19)</f>
        <v>0</v>
      </c>
      <c r="E19" s="27">
        <f>SUM(ENERO:DICIEMBRE!E19)</f>
        <v>0</v>
      </c>
      <c r="F19" s="27">
        <f>SUM(ENERO:DICIEMBRE!F19)</f>
        <v>0</v>
      </c>
      <c r="G19" s="27">
        <f>SUM(ENERO:DICIEMBRE!G19)</f>
        <v>0</v>
      </c>
      <c r="H19" s="27">
        <f>SUM(ENERO:DICIEMBRE!H19)</f>
        <v>0</v>
      </c>
      <c r="I19" s="27">
        <f>SUM(ENERO:DICIEMBRE!I19)</f>
        <v>0</v>
      </c>
      <c r="J19" s="27">
        <f>SUM(ENERO:DICIEMBRE!J19)</f>
        <v>0</v>
      </c>
      <c r="K19" s="27">
        <f>SUM(ENERO:DICIEMBRE!K19)</f>
        <v>0</v>
      </c>
      <c r="L19" s="27">
        <f>SUM(ENERO:DICIEMBRE!L19)</f>
        <v>0</v>
      </c>
      <c r="M19" s="27">
        <f>SUM(ENERO:DICIEMBRE!M19)</f>
        <v>0</v>
      </c>
      <c r="N19" s="27">
        <f>SUM(ENERO:DICIEMBRE!N19)</f>
        <v>0</v>
      </c>
      <c r="O19" s="27">
        <f>SUM(ENERO:DICIEMBRE!O19)</f>
        <v>0</v>
      </c>
      <c r="P19" s="27">
        <f>SUM(ENERO:DICIEMBRE!P19)</f>
        <v>0</v>
      </c>
      <c r="Q19" s="27">
        <f>SUM(ENERO:DICIEMBRE!Q19)</f>
        <v>0</v>
      </c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27">
        <f>SUM(ENERO:DICIEMBRE!Z19)</f>
        <v>0</v>
      </c>
      <c r="AA19" s="27">
        <f>SUM(ENERO:DICIEMBRE!AA19)</f>
        <v>0</v>
      </c>
      <c r="AB19" s="27">
        <f>SUM(ENERO:DICIEMBRE!AB19)</f>
        <v>0</v>
      </c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27">
        <f>SUM(ENERO:DICIEMBRE!B20)</f>
        <v>0</v>
      </c>
      <c r="C20" s="27">
        <f>SUM(ENERO:DICIEMBRE!C20)</f>
        <v>0</v>
      </c>
      <c r="D20" s="27">
        <f>SUM(ENERO:DICIEMBRE!D20)</f>
        <v>0</v>
      </c>
      <c r="E20" s="27">
        <f>SUM(ENERO:DICIEMBRE!E20)</f>
        <v>0</v>
      </c>
      <c r="F20" s="27">
        <f>SUM(ENERO:DICIEMBRE!F20)</f>
        <v>0</v>
      </c>
      <c r="G20" s="27">
        <f>SUM(ENERO:DICIEMBRE!G20)</f>
        <v>0</v>
      </c>
      <c r="H20" s="27">
        <f>SUM(ENERO:DICIEMBRE!H20)</f>
        <v>0</v>
      </c>
      <c r="I20" s="27">
        <f>SUM(ENERO:DICIEMBRE!I20)</f>
        <v>0</v>
      </c>
      <c r="J20" s="27">
        <f>SUM(ENERO:DICIEMBRE!J20)</f>
        <v>0</v>
      </c>
      <c r="K20" s="27">
        <f>SUM(ENERO:DICIEMBRE!K20)</f>
        <v>0</v>
      </c>
      <c r="L20" s="27">
        <f>SUM(ENERO:DICIEMBRE!L20)</f>
        <v>0</v>
      </c>
      <c r="M20" s="27">
        <f>SUM(ENERO:DICIEMBRE!M20)</f>
        <v>0</v>
      </c>
      <c r="N20" s="27">
        <f>SUM(ENERO:DICIEMBRE!N20)</f>
        <v>0</v>
      </c>
      <c r="O20" s="27">
        <f>SUM(ENERO:DICIEMBRE!O20)</f>
        <v>0</v>
      </c>
      <c r="P20" s="27">
        <f>SUM(ENERO:DICIEMBRE!P20)</f>
        <v>0</v>
      </c>
      <c r="Q20" s="27">
        <f>SUM(ENERO:DICIEMBRE!Q20)</f>
        <v>0</v>
      </c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27">
        <f>SUM(ENERO:DICIEMBRE!Z20)</f>
        <v>0</v>
      </c>
      <c r="AA20" s="27">
        <f>SUM(ENERO:DICIEMBRE!AA20)</f>
        <v>0</v>
      </c>
      <c r="AB20" s="27">
        <f>SUM(ENERO:DICIEMBRE!AB20)</f>
        <v>0</v>
      </c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27">
        <f>SUM(ENERO:DICIEMBRE!B21)</f>
        <v>0</v>
      </c>
      <c r="C21" s="27">
        <f>SUM(ENERO:DICIEMBRE!C21)</f>
        <v>0</v>
      </c>
      <c r="D21" s="27">
        <f>SUM(ENERO:DICIEMBRE!D21)</f>
        <v>0</v>
      </c>
      <c r="E21" s="27">
        <f>SUM(ENERO:DICIEMBRE!E21)</f>
        <v>0</v>
      </c>
      <c r="F21" s="27">
        <f>SUM(ENERO:DICIEMBRE!F21)</f>
        <v>0</v>
      </c>
      <c r="G21" s="27">
        <f>SUM(ENERO:DICIEMBRE!G21)</f>
        <v>1</v>
      </c>
      <c r="H21" s="27">
        <f>SUM(ENERO:DICIEMBRE!H21)</f>
        <v>4</v>
      </c>
      <c r="I21" s="27">
        <f>SUM(ENERO:DICIEMBRE!I21)</f>
        <v>6</v>
      </c>
      <c r="J21" s="27">
        <f>SUM(ENERO:DICIEMBRE!J21)</f>
        <v>0</v>
      </c>
      <c r="K21" s="27">
        <f>SUM(ENERO:DICIEMBRE!K21)</f>
        <v>0</v>
      </c>
      <c r="L21" s="27">
        <f>SUM(ENERO:DICIEMBRE!L21)</f>
        <v>0</v>
      </c>
      <c r="M21" s="27">
        <f>SUM(ENERO:DICIEMBRE!M21)</f>
        <v>0</v>
      </c>
      <c r="N21" s="27">
        <f>SUM(ENERO:DICIEMBRE!N21)</f>
        <v>0</v>
      </c>
      <c r="O21" s="27">
        <f>SUM(ENERO:DICIEMBRE!O21)</f>
        <v>0</v>
      </c>
      <c r="P21" s="27">
        <f>SUM(ENERO:DICIEMBRE!P21)</f>
        <v>0</v>
      </c>
      <c r="Q21" s="27">
        <f>SUM(ENERO:DICIEMBRE!Q21)</f>
        <v>0</v>
      </c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1</v>
      </c>
      <c r="X21" s="45">
        <f t="shared" si="1"/>
        <v>4</v>
      </c>
      <c r="Y21" s="48">
        <f t="shared" si="1"/>
        <v>6</v>
      </c>
      <c r="Z21" s="27">
        <f>SUM(ENERO:DICIEMBRE!Z21)</f>
        <v>11</v>
      </c>
      <c r="AA21" s="27">
        <f>SUM(ENERO:DICIEMBRE!AA21)</f>
        <v>0</v>
      </c>
      <c r="AB21" s="27">
        <f>SUM(ENERO:DICIEMBRE!AB21)</f>
        <v>0</v>
      </c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27">
        <f>SUM(ENERO:DICIEMBRE!B22)</f>
        <v>0</v>
      </c>
      <c r="C22" s="27">
        <f>SUM(ENERO:DICIEMBRE!C22)</f>
        <v>0</v>
      </c>
      <c r="D22" s="27">
        <f>SUM(ENERO:DICIEMBRE!D22)</f>
        <v>0</v>
      </c>
      <c r="E22" s="27">
        <f>SUM(ENERO:DICIEMBRE!E22)</f>
        <v>0</v>
      </c>
      <c r="F22" s="27">
        <f>SUM(ENERO:DICIEMBRE!F22)</f>
        <v>0</v>
      </c>
      <c r="G22" s="27">
        <f>SUM(ENERO:DICIEMBRE!G22)</f>
        <v>0</v>
      </c>
      <c r="H22" s="27">
        <f>SUM(ENERO:DICIEMBRE!H22)</f>
        <v>0</v>
      </c>
      <c r="I22" s="27">
        <f>SUM(ENERO:DICIEMBRE!I22)</f>
        <v>0</v>
      </c>
      <c r="J22" s="27">
        <f>SUM(ENERO:DICIEMBRE!J22)</f>
        <v>0</v>
      </c>
      <c r="K22" s="27">
        <f>SUM(ENERO:DICIEMBRE!K22)</f>
        <v>0</v>
      </c>
      <c r="L22" s="27">
        <f>SUM(ENERO:DICIEMBRE!L22)</f>
        <v>0</v>
      </c>
      <c r="M22" s="27">
        <f>SUM(ENERO:DICIEMBRE!M22)</f>
        <v>0</v>
      </c>
      <c r="N22" s="27">
        <f>SUM(ENERO:DICIEMBRE!N22)</f>
        <v>0</v>
      </c>
      <c r="O22" s="27">
        <f>SUM(ENERO:DICIEMBRE!O22)</f>
        <v>0</v>
      </c>
      <c r="P22" s="27">
        <f>SUM(ENERO:DICIEMBRE!P22)</f>
        <v>0</v>
      </c>
      <c r="Q22" s="27">
        <f>SUM(ENERO:DICIEMBRE!Q22)</f>
        <v>0</v>
      </c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27">
        <f>SUM(ENERO:DICIEMBRE!Z22)</f>
        <v>0</v>
      </c>
      <c r="AA22" s="27">
        <f>SUM(ENERO:DICIEMBRE!AA22)</f>
        <v>0</v>
      </c>
      <c r="AB22" s="27">
        <f>SUM(ENERO:DICIEMBRE!AB22)</f>
        <v>0</v>
      </c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27">
        <f>SUM(ENERO:DICIEMBRE!B23)</f>
        <v>0</v>
      </c>
      <c r="C23" s="27">
        <f>SUM(ENERO:DICIEMBRE!C23)</f>
        <v>0</v>
      </c>
      <c r="D23" s="27">
        <f>SUM(ENERO:DICIEMBRE!D23)</f>
        <v>0</v>
      </c>
      <c r="E23" s="27">
        <f>SUM(ENERO:DICIEMBRE!E23)</f>
        <v>0</v>
      </c>
      <c r="F23" s="27">
        <f>SUM(ENERO:DICIEMBRE!F23)</f>
        <v>0</v>
      </c>
      <c r="G23" s="27">
        <f>SUM(ENERO:DICIEMBRE!G23)</f>
        <v>0</v>
      </c>
      <c r="H23" s="27">
        <f>SUM(ENERO:DICIEMBRE!H23)</f>
        <v>0</v>
      </c>
      <c r="I23" s="27">
        <f>SUM(ENERO:DICIEMBRE!I23)</f>
        <v>0</v>
      </c>
      <c r="J23" s="27">
        <f>SUM(ENERO:DICIEMBRE!J23)</f>
        <v>0</v>
      </c>
      <c r="K23" s="27">
        <f>SUM(ENERO:DICIEMBRE!K23)</f>
        <v>0</v>
      </c>
      <c r="L23" s="27">
        <f>SUM(ENERO:DICIEMBRE!L23)</f>
        <v>0</v>
      </c>
      <c r="M23" s="27">
        <f>SUM(ENERO:DICIEMBRE!M23)</f>
        <v>0</v>
      </c>
      <c r="N23" s="27">
        <f>SUM(ENERO:DICIEMBRE!N23)</f>
        <v>0</v>
      </c>
      <c r="O23" s="27">
        <f>SUM(ENERO:DICIEMBRE!O23)</f>
        <v>0</v>
      </c>
      <c r="P23" s="27">
        <f>SUM(ENERO:DICIEMBRE!P23)</f>
        <v>0</v>
      </c>
      <c r="Q23" s="27">
        <f>SUM(ENERO:DICIEMBRE!Q23)</f>
        <v>0</v>
      </c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27">
        <f>SUM(ENERO:DICIEMBRE!Z23)</f>
        <v>0</v>
      </c>
      <c r="AA23" s="27">
        <f>SUM(ENERO:DICIEMBRE!AA23)</f>
        <v>0</v>
      </c>
      <c r="AB23" s="27">
        <f>SUM(ENERO:DICIEMBRE!AB23)</f>
        <v>0</v>
      </c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27">
        <f>SUM(ENERO:DICIEMBRE!B24)</f>
        <v>0</v>
      </c>
      <c r="C24" s="27">
        <f>SUM(ENERO:DICIEMBRE!C24)</f>
        <v>0</v>
      </c>
      <c r="D24" s="27">
        <f>SUM(ENERO:DICIEMBRE!D24)</f>
        <v>0</v>
      </c>
      <c r="E24" s="27">
        <f>SUM(ENERO:DICIEMBRE!E24)</f>
        <v>0</v>
      </c>
      <c r="F24" s="27">
        <f>SUM(ENERO:DICIEMBRE!F24)</f>
        <v>0</v>
      </c>
      <c r="G24" s="27">
        <f>SUM(ENERO:DICIEMBRE!G24)</f>
        <v>0</v>
      </c>
      <c r="H24" s="27">
        <f>SUM(ENERO:DICIEMBRE!H24)</f>
        <v>0</v>
      </c>
      <c r="I24" s="27">
        <f>SUM(ENERO:DICIEMBRE!I24)</f>
        <v>0</v>
      </c>
      <c r="J24" s="27">
        <f>SUM(ENERO:DICIEMBRE!J24)</f>
        <v>0</v>
      </c>
      <c r="K24" s="27">
        <f>SUM(ENERO:DICIEMBRE!K24)</f>
        <v>0</v>
      </c>
      <c r="L24" s="27">
        <f>SUM(ENERO:DICIEMBRE!L24)</f>
        <v>0</v>
      </c>
      <c r="M24" s="27">
        <f>SUM(ENERO:DICIEMBRE!M24)</f>
        <v>0</v>
      </c>
      <c r="N24" s="27">
        <f>SUM(ENERO:DICIEMBRE!N24)</f>
        <v>0</v>
      </c>
      <c r="O24" s="27">
        <f>SUM(ENERO:DICIEMBRE!O24)</f>
        <v>0</v>
      </c>
      <c r="P24" s="27">
        <f>SUM(ENERO:DICIEMBRE!P24)</f>
        <v>0</v>
      </c>
      <c r="Q24" s="27">
        <f>SUM(ENERO:DICIEMBRE!Q24)</f>
        <v>0</v>
      </c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27">
        <f>SUM(ENERO:DICIEMBRE!Z24)</f>
        <v>0</v>
      </c>
      <c r="AA24" s="27">
        <f>SUM(ENERO:DICIEMBRE!AA24)</f>
        <v>0</v>
      </c>
      <c r="AB24" s="27">
        <f>SUM(ENERO:DICIEMBRE!AB24)</f>
        <v>0</v>
      </c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27">
        <f>SUM(ENERO:DICIEMBRE!B25)</f>
        <v>0</v>
      </c>
      <c r="C25" s="27">
        <f>SUM(ENERO:DICIEMBRE!C25)</f>
        <v>0</v>
      </c>
      <c r="D25" s="27">
        <f>SUM(ENERO:DICIEMBRE!D25)</f>
        <v>0</v>
      </c>
      <c r="E25" s="27">
        <f>SUM(ENERO:DICIEMBRE!E25)</f>
        <v>0</v>
      </c>
      <c r="F25" s="27">
        <f>SUM(ENERO:DICIEMBRE!F25)</f>
        <v>0</v>
      </c>
      <c r="G25" s="27">
        <f>SUM(ENERO:DICIEMBRE!G25)</f>
        <v>0</v>
      </c>
      <c r="H25" s="27">
        <f>SUM(ENERO:DICIEMBRE!H25)</f>
        <v>0</v>
      </c>
      <c r="I25" s="27">
        <f>SUM(ENERO:DICIEMBRE!I25)</f>
        <v>0</v>
      </c>
      <c r="J25" s="27">
        <f>SUM(ENERO:DICIEMBRE!J25)</f>
        <v>0</v>
      </c>
      <c r="K25" s="27">
        <f>SUM(ENERO:DICIEMBRE!K25)</f>
        <v>0</v>
      </c>
      <c r="L25" s="27">
        <f>SUM(ENERO:DICIEMBRE!L25)</f>
        <v>0</v>
      </c>
      <c r="M25" s="27">
        <f>SUM(ENERO:DICIEMBRE!M25)</f>
        <v>0</v>
      </c>
      <c r="N25" s="27">
        <f>SUM(ENERO:DICIEMBRE!N25)</f>
        <v>0</v>
      </c>
      <c r="O25" s="27">
        <f>SUM(ENERO:DICIEMBRE!O25)</f>
        <v>0</v>
      </c>
      <c r="P25" s="27">
        <f>SUM(ENERO:DICIEMBRE!P25)</f>
        <v>0</v>
      </c>
      <c r="Q25" s="27">
        <f>SUM(ENERO:DICIEMBRE!Q25)</f>
        <v>0</v>
      </c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27">
        <f>SUM(ENERO:DICIEMBRE!Z25)</f>
        <v>0</v>
      </c>
      <c r="AA25" s="27">
        <f>SUM(ENERO:DICIEMBRE!AA25)</f>
        <v>0</v>
      </c>
      <c r="AB25" s="27">
        <f>SUM(ENERO:DICIEMBRE!AB25)</f>
        <v>0</v>
      </c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27">
        <f>SUM(ENERO:DICIEMBRE!B26)</f>
        <v>0</v>
      </c>
      <c r="C26" s="27">
        <f>SUM(ENERO:DICIEMBRE!C26)</f>
        <v>0</v>
      </c>
      <c r="D26" s="27">
        <f>SUM(ENERO:DICIEMBRE!D26)</f>
        <v>0</v>
      </c>
      <c r="E26" s="27">
        <f>SUM(ENERO:DICIEMBRE!E26)</f>
        <v>0</v>
      </c>
      <c r="F26" s="27">
        <f>SUM(ENERO:DICIEMBRE!F26)</f>
        <v>0</v>
      </c>
      <c r="G26" s="27">
        <f>SUM(ENERO:DICIEMBRE!G26)</f>
        <v>0</v>
      </c>
      <c r="H26" s="27">
        <f>SUM(ENERO:DICIEMBRE!H26)</f>
        <v>0</v>
      </c>
      <c r="I26" s="27">
        <f>SUM(ENERO:DICIEMBRE!I26)</f>
        <v>0</v>
      </c>
      <c r="J26" s="27">
        <f>SUM(ENERO:DICIEMBRE!J26)</f>
        <v>0</v>
      </c>
      <c r="K26" s="27">
        <f>SUM(ENERO:DICIEMBRE!K26)</f>
        <v>0</v>
      </c>
      <c r="L26" s="27">
        <f>SUM(ENERO:DICIEMBRE!L26)</f>
        <v>0</v>
      </c>
      <c r="M26" s="27">
        <f>SUM(ENERO:DICIEMBRE!M26)</f>
        <v>0</v>
      </c>
      <c r="N26" s="27">
        <f>SUM(ENERO:DICIEMBRE!N26)</f>
        <v>0</v>
      </c>
      <c r="O26" s="27">
        <f>SUM(ENERO:DICIEMBRE!O26)</f>
        <v>0</v>
      </c>
      <c r="P26" s="27">
        <f>SUM(ENERO:DICIEMBRE!P26)</f>
        <v>0</v>
      </c>
      <c r="Q26" s="27">
        <f>SUM(ENERO:DICIEMBRE!Q26)</f>
        <v>0</v>
      </c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27">
        <f>SUM(ENERO:DICIEMBRE!Z26)</f>
        <v>0</v>
      </c>
      <c r="AA26" s="27">
        <f>SUM(ENERO:DICIEMBRE!AA26)</f>
        <v>0</v>
      </c>
      <c r="AB26" s="27">
        <f>SUM(ENERO:DICIEMBRE!AB26)</f>
        <v>0</v>
      </c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27">
        <f>SUM(ENERO:DICIEMBRE!B27)</f>
        <v>0</v>
      </c>
      <c r="C27" s="27">
        <f>SUM(ENERO:DICIEMBRE!C27)</f>
        <v>0</v>
      </c>
      <c r="D27" s="27">
        <f>SUM(ENERO:DICIEMBRE!D27)</f>
        <v>0</v>
      </c>
      <c r="E27" s="27">
        <f>SUM(ENERO:DICIEMBRE!E27)</f>
        <v>0</v>
      </c>
      <c r="F27" s="27">
        <f>SUM(ENERO:DICIEMBRE!F27)</f>
        <v>0</v>
      </c>
      <c r="G27" s="27">
        <f>SUM(ENERO:DICIEMBRE!G27)</f>
        <v>0</v>
      </c>
      <c r="H27" s="27">
        <f>SUM(ENERO:DICIEMBRE!H27)</f>
        <v>0</v>
      </c>
      <c r="I27" s="27">
        <f>SUM(ENERO:DICIEMBRE!I27)</f>
        <v>0</v>
      </c>
      <c r="J27" s="27">
        <f>SUM(ENERO:DICIEMBRE!J27)</f>
        <v>0</v>
      </c>
      <c r="K27" s="27">
        <f>SUM(ENERO:DICIEMBRE!K27)</f>
        <v>0</v>
      </c>
      <c r="L27" s="27">
        <f>SUM(ENERO:DICIEMBRE!L27)</f>
        <v>0</v>
      </c>
      <c r="M27" s="27">
        <f>SUM(ENERO:DICIEMBRE!M27)</f>
        <v>0</v>
      </c>
      <c r="N27" s="27">
        <f>SUM(ENERO:DICIEMBRE!N27)</f>
        <v>0</v>
      </c>
      <c r="O27" s="27">
        <f>SUM(ENERO:DICIEMBRE!O27)</f>
        <v>0</v>
      </c>
      <c r="P27" s="27">
        <f>SUM(ENERO:DICIEMBRE!P27)</f>
        <v>0</v>
      </c>
      <c r="Q27" s="27">
        <f>SUM(ENERO:DICIEMBRE!Q27)</f>
        <v>0</v>
      </c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27">
        <f>SUM(ENERO:DICIEMBRE!Z27)</f>
        <v>0</v>
      </c>
      <c r="AA27" s="27">
        <f>SUM(ENERO:DICIEMBRE!AA27)</f>
        <v>0</v>
      </c>
      <c r="AB27" s="27">
        <f>SUM(ENERO:DICIEMBRE!AB27)</f>
        <v>0</v>
      </c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27">
        <f>SUM(ENERO:DICIEMBRE!B28)</f>
        <v>0</v>
      </c>
      <c r="C28" s="27">
        <f>SUM(ENERO:DICIEMBRE!C28)</f>
        <v>0</v>
      </c>
      <c r="D28" s="27">
        <f>SUM(ENERO:DICIEMBRE!D28)</f>
        <v>0</v>
      </c>
      <c r="E28" s="27">
        <f>SUM(ENERO:DICIEMBRE!E28)</f>
        <v>0</v>
      </c>
      <c r="F28" s="27">
        <f>SUM(ENERO:DICIEMBRE!F28)</f>
        <v>0</v>
      </c>
      <c r="G28" s="27">
        <f>SUM(ENERO:DICIEMBRE!G28)</f>
        <v>0</v>
      </c>
      <c r="H28" s="27">
        <f>SUM(ENERO:DICIEMBRE!H28)</f>
        <v>0</v>
      </c>
      <c r="I28" s="27">
        <f>SUM(ENERO:DICIEMBRE!I28)</f>
        <v>0</v>
      </c>
      <c r="J28" s="27">
        <f>SUM(ENERO:DICIEMBRE!J28)</f>
        <v>0</v>
      </c>
      <c r="K28" s="27">
        <f>SUM(ENERO:DICIEMBRE!K28)</f>
        <v>0</v>
      </c>
      <c r="L28" s="27">
        <f>SUM(ENERO:DICIEMBRE!L28)</f>
        <v>0</v>
      </c>
      <c r="M28" s="27">
        <f>SUM(ENERO:DICIEMBRE!M28)</f>
        <v>0</v>
      </c>
      <c r="N28" s="27">
        <f>SUM(ENERO:DICIEMBRE!N28)</f>
        <v>0</v>
      </c>
      <c r="O28" s="27">
        <f>SUM(ENERO:DICIEMBRE!O28)</f>
        <v>0</v>
      </c>
      <c r="P28" s="27">
        <f>SUM(ENERO:DICIEMBRE!P28)</f>
        <v>0</v>
      </c>
      <c r="Q28" s="27">
        <f>SUM(ENERO:DICIEMBRE!Q28)</f>
        <v>0</v>
      </c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27">
        <f>SUM(ENERO:DICIEMBRE!Z28)</f>
        <v>0</v>
      </c>
      <c r="AA28" s="27">
        <f>SUM(ENERO:DICIEMBRE!AA28)</f>
        <v>0</v>
      </c>
      <c r="AB28" s="27">
        <f>SUM(ENERO:DICIEMBRE!AB28)</f>
        <v>0</v>
      </c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27">
        <f>SUM(ENERO:DICIEMBRE!B29)</f>
        <v>0</v>
      </c>
      <c r="C29" s="27">
        <f>SUM(ENERO:DICIEMBRE!C29)</f>
        <v>0</v>
      </c>
      <c r="D29" s="27">
        <f>SUM(ENERO:DICIEMBRE!D29)</f>
        <v>0</v>
      </c>
      <c r="E29" s="27">
        <f>SUM(ENERO:DICIEMBRE!E29)</f>
        <v>0</v>
      </c>
      <c r="F29" s="27">
        <f>SUM(ENERO:DICIEMBRE!F29)</f>
        <v>0</v>
      </c>
      <c r="G29" s="27">
        <f>SUM(ENERO:DICIEMBRE!G29)</f>
        <v>0</v>
      </c>
      <c r="H29" s="27">
        <f>SUM(ENERO:DICIEMBRE!H29)</f>
        <v>0</v>
      </c>
      <c r="I29" s="27">
        <f>SUM(ENERO:DICIEMBRE!I29)</f>
        <v>0</v>
      </c>
      <c r="J29" s="27">
        <f>SUM(ENERO:DICIEMBRE!J29)</f>
        <v>0</v>
      </c>
      <c r="K29" s="27">
        <f>SUM(ENERO:DICIEMBRE!K29)</f>
        <v>0</v>
      </c>
      <c r="L29" s="27">
        <f>SUM(ENERO:DICIEMBRE!L29)</f>
        <v>0</v>
      </c>
      <c r="M29" s="27">
        <f>SUM(ENERO:DICIEMBRE!M29)</f>
        <v>0</v>
      </c>
      <c r="N29" s="27">
        <f>SUM(ENERO:DICIEMBRE!N29)</f>
        <v>0</v>
      </c>
      <c r="O29" s="27">
        <f>SUM(ENERO:DICIEMBRE!O29)</f>
        <v>0</v>
      </c>
      <c r="P29" s="27">
        <f>SUM(ENERO:DICIEMBRE!P29)</f>
        <v>0</v>
      </c>
      <c r="Q29" s="27">
        <f>SUM(ENERO:DICIEMBRE!Q29)</f>
        <v>0</v>
      </c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27">
        <f>SUM(ENERO:DICIEMBRE!Z29)</f>
        <v>0</v>
      </c>
      <c r="AA29" s="27">
        <f>SUM(ENERO:DICIEMBRE!AA29)</f>
        <v>0</v>
      </c>
      <c r="AB29" s="27">
        <f>SUM(ENERO:DICIEMBRE!AB29)</f>
        <v>0</v>
      </c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27">
        <f>SUM(ENERO:DICIEMBRE!B30)</f>
        <v>0</v>
      </c>
      <c r="C30" s="27">
        <f>SUM(ENERO:DICIEMBRE!C30)</f>
        <v>0</v>
      </c>
      <c r="D30" s="27">
        <f>SUM(ENERO:DICIEMBRE!D30)</f>
        <v>0</v>
      </c>
      <c r="E30" s="27">
        <f>SUM(ENERO:DICIEMBRE!E30)</f>
        <v>0</v>
      </c>
      <c r="F30" s="27">
        <f>SUM(ENERO:DICIEMBRE!F30)</f>
        <v>0</v>
      </c>
      <c r="G30" s="27">
        <f>SUM(ENERO:DICIEMBRE!G30)</f>
        <v>0</v>
      </c>
      <c r="H30" s="27">
        <f>SUM(ENERO:DICIEMBRE!H30)</f>
        <v>0</v>
      </c>
      <c r="I30" s="27">
        <f>SUM(ENERO:DICIEMBRE!I30)</f>
        <v>0</v>
      </c>
      <c r="J30" s="27">
        <f>SUM(ENERO:DICIEMBRE!J30)</f>
        <v>0</v>
      </c>
      <c r="K30" s="27">
        <f>SUM(ENERO:DICIEMBRE!K30)</f>
        <v>0</v>
      </c>
      <c r="L30" s="27">
        <f>SUM(ENERO:DICIEMBRE!L30)</f>
        <v>0</v>
      </c>
      <c r="M30" s="27">
        <f>SUM(ENERO:DICIEMBRE!M30)</f>
        <v>0</v>
      </c>
      <c r="N30" s="27">
        <f>SUM(ENERO:DICIEMBRE!N30)</f>
        <v>0</v>
      </c>
      <c r="O30" s="27">
        <f>SUM(ENERO:DICIEMBRE!O30)</f>
        <v>0</v>
      </c>
      <c r="P30" s="27">
        <f>SUM(ENERO:DICIEMBRE!P30)</f>
        <v>0</v>
      </c>
      <c r="Q30" s="27">
        <f>SUM(ENERO:DICIEMBRE!Q30)</f>
        <v>0</v>
      </c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27">
        <f>SUM(ENERO:DICIEMBRE!Z30)</f>
        <v>0</v>
      </c>
      <c r="AA30" s="27">
        <f>SUM(ENERO:DICIEMBRE!AA30)</f>
        <v>0</v>
      </c>
      <c r="AB30" s="27">
        <f>SUM(ENERO:DICIEMBRE!AB30)</f>
        <v>0</v>
      </c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27">
        <f>SUM(ENERO:DICIEMBRE!B31)</f>
        <v>0</v>
      </c>
      <c r="C31" s="27">
        <f>SUM(ENERO:DICIEMBRE!C31)</f>
        <v>0</v>
      </c>
      <c r="D31" s="27">
        <f>SUM(ENERO:DICIEMBRE!D31)</f>
        <v>0</v>
      </c>
      <c r="E31" s="27">
        <f>SUM(ENERO:DICIEMBRE!E31)</f>
        <v>0</v>
      </c>
      <c r="F31" s="27">
        <f>SUM(ENERO:DICIEMBRE!F31)</f>
        <v>0</v>
      </c>
      <c r="G31" s="27">
        <f>SUM(ENERO:DICIEMBRE!G31)</f>
        <v>0</v>
      </c>
      <c r="H31" s="27">
        <f>SUM(ENERO:DICIEMBRE!H31)</f>
        <v>0</v>
      </c>
      <c r="I31" s="27">
        <f>SUM(ENERO:DICIEMBRE!I31)</f>
        <v>0</v>
      </c>
      <c r="J31" s="27">
        <f>SUM(ENERO:DICIEMBRE!J31)</f>
        <v>0</v>
      </c>
      <c r="K31" s="27">
        <f>SUM(ENERO:DICIEMBRE!K31)</f>
        <v>0</v>
      </c>
      <c r="L31" s="27">
        <f>SUM(ENERO:DICIEMBRE!L31)</f>
        <v>0</v>
      </c>
      <c r="M31" s="27">
        <f>SUM(ENERO:DICIEMBRE!M31)</f>
        <v>0</v>
      </c>
      <c r="N31" s="27">
        <f>SUM(ENERO:DICIEMBRE!N31)</f>
        <v>0</v>
      </c>
      <c r="O31" s="27">
        <f>SUM(ENERO:DICIEMBRE!O31)</f>
        <v>0</v>
      </c>
      <c r="P31" s="27">
        <f>SUM(ENERO:DICIEMBRE!P31)</f>
        <v>0</v>
      </c>
      <c r="Q31" s="27">
        <f>SUM(ENERO:DICIEMBRE!Q31)</f>
        <v>0</v>
      </c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27">
        <f>SUM(ENERO:DICIEMBRE!Z31)</f>
        <v>0</v>
      </c>
      <c r="AA31" s="27">
        <f>SUM(ENERO:DICIEMBRE!AA31)</f>
        <v>0</v>
      </c>
      <c r="AB31" s="27">
        <f>SUM(ENERO:DICIEMBRE!AB31)</f>
        <v>0</v>
      </c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27">
        <f>SUM(ENERO:DICIEMBRE!B32)</f>
        <v>0</v>
      </c>
      <c r="C32" s="27">
        <f>SUM(ENERO:DICIEMBRE!C32)</f>
        <v>0</v>
      </c>
      <c r="D32" s="27">
        <f>SUM(ENERO:DICIEMBRE!D32)</f>
        <v>0</v>
      </c>
      <c r="E32" s="27">
        <f>SUM(ENERO:DICIEMBRE!E32)</f>
        <v>0</v>
      </c>
      <c r="F32" s="27">
        <f>SUM(ENERO:DICIEMBRE!F32)</f>
        <v>0</v>
      </c>
      <c r="G32" s="27">
        <f>SUM(ENERO:DICIEMBRE!G32)</f>
        <v>0</v>
      </c>
      <c r="H32" s="27">
        <f>SUM(ENERO:DICIEMBRE!H32)</f>
        <v>0</v>
      </c>
      <c r="I32" s="27">
        <f>SUM(ENERO:DICIEMBRE!I32)</f>
        <v>0</v>
      </c>
      <c r="J32" s="27">
        <f>SUM(ENERO:DICIEMBRE!J32)</f>
        <v>0</v>
      </c>
      <c r="K32" s="27">
        <f>SUM(ENERO:DICIEMBRE!K32)</f>
        <v>0</v>
      </c>
      <c r="L32" s="27">
        <f>SUM(ENERO:DICIEMBRE!L32)</f>
        <v>0</v>
      </c>
      <c r="M32" s="27">
        <f>SUM(ENERO:DICIEMBRE!M32)</f>
        <v>0</v>
      </c>
      <c r="N32" s="27">
        <f>SUM(ENERO:DICIEMBRE!N32)</f>
        <v>0</v>
      </c>
      <c r="O32" s="27">
        <f>SUM(ENERO:DICIEMBRE!O32)</f>
        <v>0</v>
      </c>
      <c r="P32" s="27">
        <f>SUM(ENERO:DICIEMBRE!P32)</f>
        <v>0</v>
      </c>
      <c r="Q32" s="27">
        <f>SUM(ENERO:DICIEMBRE!Q32)</f>
        <v>0</v>
      </c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27">
        <f>SUM(ENERO:DICIEMBRE!Z32)</f>
        <v>0</v>
      </c>
      <c r="AA32" s="27">
        <f>SUM(ENERO:DICIEMBRE!AA32)</f>
        <v>0</v>
      </c>
      <c r="AB32" s="27">
        <f>SUM(ENERO:DICIEMBRE!AB32)</f>
        <v>0</v>
      </c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27">
        <f>SUM(ENERO:DICIEMBRE!B33)</f>
        <v>0</v>
      </c>
      <c r="C33" s="27">
        <f>SUM(ENERO:DICIEMBRE!C33)</f>
        <v>1</v>
      </c>
      <c r="D33" s="27">
        <f>SUM(ENERO:DICIEMBRE!D33)</f>
        <v>0</v>
      </c>
      <c r="E33" s="27">
        <f>SUM(ENERO:DICIEMBRE!E33)</f>
        <v>0</v>
      </c>
      <c r="F33" s="27">
        <f>SUM(ENERO:DICIEMBRE!F33)</f>
        <v>0</v>
      </c>
      <c r="G33" s="27">
        <f>SUM(ENERO:DICIEMBRE!G33)</f>
        <v>0</v>
      </c>
      <c r="H33" s="27">
        <f>SUM(ENERO:DICIEMBRE!H33)</f>
        <v>5</v>
      </c>
      <c r="I33" s="27">
        <f>SUM(ENERO:DICIEMBRE!I33)</f>
        <v>11</v>
      </c>
      <c r="J33" s="27">
        <f>SUM(ENERO:DICIEMBRE!J33)</f>
        <v>0</v>
      </c>
      <c r="K33" s="27">
        <f>SUM(ENERO:DICIEMBRE!K33)</f>
        <v>0</v>
      </c>
      <c r="L33" s="27">
        <f>SUM(ENERO:DICIEMBRE!L33)</f>
        <v>0</v>
      </c>
      <c r="M33" s="27">
        <f>SUM(ENERO:DICIEMBRE!M33)</f>
        <v>0</v>
      </c>
      <c r="N33" s="27">
        <f>SUM(ENERO:DICIEMBRE!N33)</f>
        <v>0</v>
      </c>
      <c r="O33" s="27">
        <f>SUM(ENERO:DICIEMBRE!O33)</f>
        <v>0</v>
      </c>
      <c r="P33" s="27">
        <f>SUM(ENERO:DICIEMBRE!P33)</f>
        <v>0</v>
      </c>
      <c r="Q33" s="27">
        <f>SUM(ENERO:DICIEMBRE!Q33)</f>
        <v>0</v>
      </c>
      <c r="R33" s="45">
        <f t="shared" si="2"/>
        <v>0</v>
      </c>
      <c r="S33" s="46">
        <f t="shared" si="2"/>
        <v>1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5</v>
      </c>
      <c r="Y33" s="48">
        <f t="shared" si="2"/>
        <v>11</v>
      </c>
      <c r="Z33" s="27">
        <f>SUM(ENERO:DICIEMBRE!Z33)</f>
        <v>17</v>
      </c>
      <c r="AA33" s="27">
        <f>SUM(ENERO:DICIEMBRE!AA33)</f>
        <v>0</v>
      </c>
      <c r="AB33" s="27">
        <f>SUM(ENERO:DICIEMBRE!AB33)</f>
        <v>0</v>
      </c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27">
        <f>SUM(ENERO:DICIEMBRE!B34)</f>
        <v>0</v>
      </c>
      <c r="C34" s="27">
        <f>SUM(ENERO:DICIEMBRE!C34)</f>
        <v>0</v>
      </c>
      <c r="D34" s="27">
        <f>SUM(ENERO:DICIEMBRE!D34)</f>
        <v>0</v>
      </c>
      <c r="E34" s="27">
        <f>SUM(ENERO:DICIEMBRE!E34)</f>
        <v>0</v>
      </c>
      <c r="F34" s="27">
        <f>SUM(ENERO:DICIEMBRE!F34)</f>
        <v>0</v>
      </c>
      <c r="G34" s="27">
        <f>SUM(ENERO:DICIEMBRE!G34)</f>
        <v>0</v>
      </c>
      <c r="H34" s="27">
        <f>SUM(ENERO:DICIEMBRE!H34)</f>
        <v>0</v>
      </c>
      <c r="I34" s="27">
        <f>SUM(ENERO:DICIEMBRE!I34)</f>
        <v>0</v>
      </c>
      <c r="J34" s="27">
        <f>SUM(ENERO:DICIEMBRE!J34)</f>
        <v>0</v>
      </c>
      <c r="K34" s="27">
        <f>SUM(ENERO:DICIEMBRE!K34)</f>
        <v>0</v>
      </c>
      <c r="L34" s="27">
        <f>SUM(ENERO:DICIEMBRE!L34)</f>
        <v>0</v>
      </c>
      <c r="M34" s="27">
        <f>SUM(ENERO:DICIEMBRE!M34)</f>
        <v>0</v>
      </c>
      <c r="N34" s="27">
        <f>SUM(ENERO:DICIEMBRE!N34)</f>
        <v>0</v>
      </c>
      <c r="O34" s="27">
        <f>SUM(ENERO:DICIEMBRE!O34)</f>
        <v>0</v>
      </c>
      <c r="P34" s="27">
        <f>SUM(ENERO:DICIEMBRE!P34)</f>
        <v>0</v>
      </c>
      <c r="Q34" s="27">
        <f>SUM(ENERO:DICIEMBRE!Q34)</f>
        <v>0</v>
      </c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27">
        <f>SUM(ENERO:DICIEMBRE!Z34)</f>
        <v>0</v>
      </c>
      <c r="AA34" s="27">
        <f>SUM(ENERO:DICIEMBRE!AA34)</f>
        <v>0</v>
      </c>
      <c r="AB34" s="27">
        <f>SUM(ENERO:DICIEMBRE!AB34)</f>
        <v>0</v>
      </c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27">
        <f>SUM(ENERO:DICIEMBRE!B35)</f>
        <v>0</v>
      </c>
      <c r="C35" s="27">
        <f>SUM(ENERO:DICIEMBRE!C35)</f>
        <v>0</v>
      </c>
      <c r="D35" s="27">
        <f>SUM(ENERO:DICIEMBRE!D35)</f>
        <v>0</v>
      </c>
      <c r="E35" s="27">
        <f>SUM(ENERO:DICIEMBRE!E35)</f>
        <v>0</v>
      </c>
      <c r="F35" s="27">
        <f>SUM(ENERO:DICIEMBRE!F35)</f>
        <v>0</v>
      </c>
      <c r="G35" s="27">
        <f>SUM(ENERO:DICIEMBRE!G35)</f>
        <v>0</v>
      </c>
      <c r="H35" s="27">
        <f>SUM(ENERO:DICIEMBRE!H35)</f>
        <v>0</v>
      </c>
      <c r="I35" s="27">
        <f>SUM(ENERO:DICIEMBRE!I35)</f>
        <v>0</v>
      </c>
      <c r="J35" s="27">
        <f>SUM(ENERO:DICIEMBRE!J35)</f>
        <v>0</v>
      </c>
      <c r="K35" s="27">
        <f>SUM(ENERO:DICIEMBRE!K35)</f>
        <v>0</v>
      </c>
      <c r="L35" s="27">
        <f>SUM(ENERO:DICIEMBRE!L35)</f>
        <v>0</v>
      </c>
      <c r="M35" s="27">
        <f>SUM(ENERO:DICIEMBRE!M35)</f>
        <v>0</v>
      </c>
      <c r="N35" s="27">
        <f>SUM(ENERO:DICIEMBRE!N35)</f>
        <v>0</v>
      </c>
      <c r="O35" s="27">
        <f>SUM(ENERO:DICIEMBRE!O35)</f>
        <v>0</v>
      </c>
      <c r="P35" s="27">
        <f>SUM(ENERO:DICIEMBRE!P35)</f>
        <v>0</v>
      </c>
      <c r="Q35" s="27">
        <f>SUM(ENERO:DICIEMBRE!Q35)</f>
        <v>0</v>
      </c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27">
        <f>SUM(ENERO:DICIEMBRE!Z35)</f>
        <v>0</v>
      </c>
      <c r="AA35" s="27">
        <f>SUM(ENERO:DICIEMBRE!AA35)</f>
        <v>0</v>
      </c>
      <c r="AB35" s="27">
        <f>SUM(ENERO:DICIEMBRE!AB35)</f>
        <v>0</v>
      </c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27">
        <f>SUM(ENERO:DICIEMBRE!B36)</f>
        <v>0</v>
      </c>
      <c r="C36" s="27">
        <f>SUM(ENERO:DICIEMBRE!C36)</f>
        <v>0</v>
      </c>
      <c r="D36" s="27">
        <f>SUM(ENERO:DICIEMBRE!D36)</f>
        <v>0</v>
      </c>
      <c r="E36" s="27">
        <f>SUM(ENERO:DICIEMBRE!E36)</f>
        <v>0</v>
      </c>
      <c r="F36" s="27">
        <f>SUM(ENERO:DICIEMBRE!F36)</f>
        <v>0</v>
      </c>
      <c r="G36" s="27">
        <f>SUM(ENERO:DICIEMBRE!G36)</f>
        <v>0</v>
      </c>
      <c r="H36" s="27">
        <f>SUM(ENERO:DICIEMBRE!H36)</f>
        <v>0</v>
      </c>
      <c r="I36" s="27">
        <f>SUM(ENERO:DICIEMBRE!I36)</f>
        <v>0</v>
      </c>
      <c r="J36" s="27">
        <f>SUM(ENERO:DICIEMBRE!J36)</f>
        <v>0</v>
      </c>
      <c r="K36" s="27">
        <f>SUM(ENERO:DICIEMBRE!K36)</f>
        <v>0</v>
      </c>
      <c r="L36" s="27">
        <f>SUM(ENERO:DICIEMBRE!L36)</f>
        <v>0</v>
      </c>
      <c r="M36" s="27">
        <f>SUM(ENERO:DICIEMBRE!M36)</f>
        <v>0</v>
      </c>
      <c r="N36" s="27">
        <f>SUM(ENERO:DICIEMBRE!N36)</f>
        <v>0</v>
      </c>
      <c r="O36" s="27">
        <f>SUM(ENERO:DICIEMBRE!O36)</f>
        <v>0</v>
      </c>
      <c r="P36" s="27">
        <f>SUM(ENERO:DICIEMBRE!P36)</f>
        <v>0</v>
      </c>
      <c r="Q36" s="27">
        <f>SUM(ENERO:DICIEMBRE!Q36)</f>
        <v>0</v>
      </c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27">
        <f>SUM(ENERO:DICIEMBRE!Z36)</f>
        <v>0</v>
      </c>
      <c r="AA36" s="27">
        <f>SUM(ENERO:DICIEMBRE!AA36)</f>
        <v>0</v>
      </c>
      <c r="AB36" s="27">
        <f>SUM(ENERO:DICIEMBRE!AB36)</f>
        <v>0</v>
      </c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27">
        <f>SUM(ENERO:DICIEMBRE!B37)</f>
        <v>0</v>
      </c>
      <c r="C37" s="27">
        <f>SUM(ENERO:DICIEMBRE!C37)</f>
        <v>0</v>
      </c>
      <c r="D37" s="27">
        <f>SUM(ENERO:DICIEMBRE!D37)</f>
        <v>0</v>
      </c>
      <c r="E37" s="27">
        <f>SUM(ENERO:DICIEMBRE!E37)</f>
        <v>0</v>
      </c>
      <c r="F37" s="27">
        <f>SUM(ENERO:DICIEMBRE!F37)</f>
        <v>0</v>
      </c>
      <c r="G37" s="27">
        <f>SUM(ENERO:DICIEMBRE!G37)</f>
        <v>0</v>
      </c>
      <c r="H37" s="27">
        <f>SUM(ENERO:DICIEMBRE!H37)</f>
        <v>0</v>
      </c>
      <c r="I37" s="27">
        <f>SUM(ENERO:DICIEMBRE!I37)</f>
        <v>0</v>
      </c>
      <c r="J37" s="27">
        <f>SUM(ENERO:DICIEMBRE!J37)</f>
        <v>0</v>
      </c>
      <c r="K37" s="27">
        <f>SUM(ENERO:DICIEMBRE!K37)</f>
        <v>0</v>
      </c>
      <c r="L37" s="27">
        <f>SUM(ENERO:DICIEMBRE!L37)</f>
        <v>0</v>
      </c>
      <c r="M37" s="27">
        <f>SUM(ENERO:DICIEMBRE!M37)</f>
        <v>0</v>
      </c>
      <c r="N37" s="27">
        <f>SUM(ENERO:DICIEMBRE!N37)</f>
        <v>0</v>
      </c>
      <c r="O37" s="27">
        <f>SUM(ENERO:DICIEMBRE!O37)</f>
        <v>0</v>
      </c>
      <c r="P37" s="27">
        <f>SUM(ENERO:DICIEMBRE!P37)</f>
        <v>0</v>
      </c>
      <c r="Q37" s="27">
        <f>SUM(ENERO:DICIEMBRE!Q37)</f>
        <v>0</v>
      </c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27">
        <f>SUM(ENERO:DICIEMBRE!Z37)</f>
        <v>0</v>
      </c>
      <c r="AA37" s="27">
        <f>SUM(ENERO:DICIEMBRE!AA37)</f>
        <v>0</v>
      </c>
      <c r="AB37" s="27">
        <f>SUM(ENERO:DICIEMBRE!AB37)</f>
        <v>0</v>
      </c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27">
        <f>SUM(ENERO:DICIEMBRE!B38)</f>
        <v>0</v>
      </c>
      <c r="C38" s="27">
        <f>SUM(ENERO:DICIEMBRE!C38)</f>
        <v>0</v>
      </c>
      <c r="D38" s="27">
        <f>SUM(ENERO:DICIEMBRE!D38)</f>
        <v>0</v>
      </c>
      <c r="E38" s="27">
        <f>SUM(ENERO:DICIEMBRE!E38)</f>
        <v>0</v>
      </c>
      <c r="F38" s="27">
        <f>SUM(ENERO:DICIEMBRE!F38)</f>
        <v>0</v>
      </c>
      <c r="G38" s="27">
        <f>SUM(ENERO:DICIEMBRE!G38)</f>
        <v>0</v>
      </c>
      <c r="H38" s="27">
        <f>SUM(ENERO:DICIEMBRE!H38)</f>
        <v>0</v>
      </c>
      <c r="I38" s="27">
        <f>SUM(ENERO:DICIEMBRE!I38)</f>
        <v>0</v>
      </c>
      <c r="J38" s="27">
        <f>SUM(ENERO:DICIEMBRE!J38)</f>
        <v>0</v>
      </c>
      <c r="K38" s="27">
        <f>SUM(ENERO:DICIEMBRE!K38)</f>
        <v>0</v>
      </c>
      <c r="L38" s="27">
        <f>SUM(ENERO:DICIEMBRE!L38)</f>
        <v>0</v>
      </c>
      <c r="M38" s="27">
        <f>SUM(ENERO:DICIEMBRE!M38)</f>
        <v>0</v>
      </c>
      <c r="N38" s="27">
        <f>SUM(ENERO:DICIEMBRE!N38)</f>
        <v>0</v>
      </c>
      <c r="O38" s="27">
        <f>SUM(ENERO:DICIEMBRE!O38)</f>
        <v>0</v>
      </c>
      <c r="P38" s="27">
        <f>SUM(ENERO:DICIEMBRE!P38)</f>
        <v>0</v>
      </c>
      <c r="Q38" s="27">
        <f>SUM(ENERO:DICIEMBRE!Q38)</f>
        <v>0</v>
      </c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27">
        <f>SUM(ENERO:DICIEMBRE!Z38)</f>
        <v>0</v>
      </c>
      <c r="AA38" s="27">
        <f>SUM(ENERO:DICIEMBRE!AA38)</f>
        <v>0</v>
      </c>
      <c r="AB38" s="27">
        <f>SUM(ENERO:DICIEMBRE!AB38)</f>
        <v>0</v>
      </c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27">
        <f>SUM(ENERO:DICIEMBRE!B39)</f>
        <v>7</v>
      </c>
      <c r="C39" s="27">
        <f>SUM(ENERO:DICIEMBRE!C39)</f>
        <v>1</v>
      </c>
      <c r="D39" s="27">
        <f>SUM(ENERO:DICIEMBRE!D39)</f>
        <v>0</v>
      </c>
      <c r="E39" s="27">
        <f>SUM(ENERO:DICIEMBRE!E39)</f>
        <v>0</v>
      </c>
      <c r="F39" s="27">
        <f>SUM(ENERO:DICIEMBRE!F39)</f>
        <v>0</v>
      </c>
      <c r="G39" s="27">
        <f>SUM(ENERO:DICIEMBRE!G39)</f>
        <v>0</v>
      </c>
      <c r="H39" s="27">
        <f>SUM(ENERO:DICIEMBRE!H39)</f>
        <v>0</v>
      </c>
      <c r="I39" s="27">
        <f>SUM(ENERO:DICIEMBRE!I39)</f>
        <v>0</v>
      </c>
      <c r="J39" s="27">
        <f>SUM(ENERO:DICIEMBRE!J39)</f>
        <v>0</v>
      </c>
      <c r="K39" s="27">
        <f>SUM(ENERO:DICIEMBRE!K39)</f>
        <v>0</v>
      </c>
      <c r="L39" s="27">
        <f>SUM(ENERO:DICIEMBRE!L39)</f>
        <v>0</v>
      </c>
      <c r="M39" s="27">
        <f>SUM(ENERO:DICIEMBRE!M39)</f>
        <v>0</v>
      </c>
      <c r="N39" s="27">
        <f>SUM(ENERO:DICIEMBRE!N39)</f>
        <v>0</v>
      </c>
      <c r="O39" s="27">
        <f>SUM(ENERO:DICIEMBRE!O39)</f>
        <v>0</v>
      </c>
      <c r="P39" s="27">
        <f>SUM(ENERO:DICIEMBRE!P39)</f>
        <v>0</v>
      </c>
      <c r="Q39" s="27">
        <f>SUM(ENERO:DICIEMBRE!Q39)</f>
        <v>0</v>
      </c>
      <c r="R39" s="45">
        <f t="shared" si="2"/>
        <v>7</v>
      </c>
      <c r="S39" s="46">
        <f t="shared" si="2"/>
        <v>1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27">
        <f>SUM(ENERO:DICIEMBRE!Z39)</f>
        <v>8</v>
      </c>
      <c r="AA39" s="27">
        <f>SUM(ENERO:DICIEMBRE!AA39)</f>
        <v>0</v>
      </c>
      <c r="AB39" s="27">
        <f>SUM(ENERO:DICIEMBRE!AB39)</f>
        <v>0</v>
      </c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27">
        <f>SUM(ENERO:DICIEMBRE!B40)</f>
        <v>0</v>
      </c>
      <c r="C40" s="27">
        <f>SUM(ENERO:DICIEMBRE!C40)</f>
        <v>0</v>
      </c>
      <c r="D40" s="27">
        <f>SUM(ENERO:DICIEMBRE!D40)</f>
        <v>0</v>
      </c>
      <c r="E40" s="27">
        <f>SUM(ENERO:DICIEMBRE!E40)</f>
        <v>1</v>
      </c>
      <c r="F40" s="27">
        <f>SUM(ENERO:DICIEMBRE!F40)</f>
        <v>0</v>
      </c>
      <c r="G40" s="27">
        <f>SUM(ENERO:DICIEMBRE!G40)</f>
        <v>0</v>
      </c>
      <c r="H40" s="27">
        <f>SUM(ENERO:DICIEMBRE!H40)</f>
        <v>5</v>
      </c>
      <c r="I40" s="27">
        <f>SUM(ENERO:DICIEMBRE!I40)</f>
        <v>8</v>
      </c>
      <c r="J40" s="27">
        <f>SUM(ENERO:DICIEMBRE!J40)</f>
        <v>0</v>
      </c>
      <c r="K40" s="27">
        <f>SUM(ENERO:DICIEMBRE!K40)</f>
        <v>0</v>
      </c>
      <c r="L40" s="27">
        <f>SUM(ENERO:DICIEMBRE!L40)</f>
        <v>0</v>
      </c>
      <c r="M40" s="27">
        <f>SUM(ENERO:DICIEMBRE!M40)</f>
        <v>0</v>
      </c>
      <c r="N40" s="27">
        <f>SUM(ENERO:DICIEMBRE!N40)</f>
        <v>0</v>
      </c>
      <c r="O40" s="27">
        <f>SUM(ENERO:DICIEMBRE!O40)</f>
        <v>0</v>
      </c>
      <c r="P40" s="27">
        <f>SUM(ENERO:DICIEMBRE!P40)</f>
        <v>0</v>
      </c>
      <c r="Q40" s="27">
        <f>SUM(ENERO:DICIEMBRE!Q40)</f>
        <v>0</v>
      </c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1</v>
      </c>
      <c r="V40" s="47">
        <f t="shared" si="2"/>
        <v>0</v>
      </c>
      <c r="W40" s="46">
        <f t="shared" si="2"/>
        <v>0</v>
      </c>
      <c r="X40" s="45">
        <f t="shared" si="2"/>
        <v>5</v>
      </c>
      <c r="Y40" s="48">
        <f t="shared" si="2"/>
        <v>8</v>
      </c>
      <c r="Z40" s="27">
        <f>SUM(ENERO:DICIEMBRE!Z40)</f>
        <v>14</v>
      </c>
      <c r="AA40" s="27">
        <f>SUM(ENERO:DICIEMBRE!AA40)</f>
        <v>0</v>
      </c>
      <c r="AB40" s="27">
        <f>SUM(ENERO:DICIEMBRE!AB40)</f>
        <v>0</v>
      </c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27">
        <f>SUM(ENERO:DICIEMBRE!B41)</f>
        <v>0</v>
      </c>
      <c r="C41" s="27">
        <f>SUM(ENERO:DICIEMBRE!C41)</f>
        <v>0</v>
      </c>
      <c r="D41" s="27">
        <f>SUM(ENERO:DICIEMBRE!D41)</f>
        <v>0</v>
      </c>
      <c r="E41" s="27">
        <f>SUM(ENERO:DICIEMBRE!E41)</f>
        <v>0</v>
      </c>
      <c r="F41" s="27">
        <f>SUM(ENERO:DICIEMBRE!F41)</f>
        <v>0</v>
      </c>
      <c r="G41" s="27">
        <f>SUM(ENERO:DICIEMBRE!G41)</f>
        <v>0</v>
      </c>
      <c r="H41" s="27">
        <f>SUM(ENERO:DICIEMBRE!H41)</f>
        <v>0</v>
      </c>
      <c r="I41" s="27">
        <f>SUM(ENERO:DICIEMBRE!I41)</f>
        <v>0</v>
      </c>
      <c r="J41" s="27">
        <f>SUM(ENERO:DICIEMBRE!J41)</f>
        <v>0</v>
      </c>
      <c r="K41" s="27">
        <f>SUM(ENERO:DICIEMBRE!K41)</f>
        <v>0</v>
      </c>
      <c r="L41" s="27">
        <f>SUM(ENERO:DICIEMBRE!L41)</f>
        <v>0</v>
      </c>
      <c r="M41" s="27">
        <f>SUM(ENERO:DICIEMBRE!M41)</f>
        <v>0</v>
      </c>
      <c r="N41" s="27">
        <f>SUM(ENERO:DICIEMBRE!N41)</f>
        <v>0</v>
      </c>
      <c r="O41" s="27">
        <f>SUM(ENERO:DICIEMBRE!O41)</f>
        <v>0</v>
      </c>
      <c r="P41" s="27">
        <f>SUM(ENERO:DICIEMBRE!P41)</f>
        <v>0</v>
      </c>
      <c r="Q41" s="27">
        <f>SUM(ENERO:DICIEMBRE!Q41)</f>
        <v>0</v>
      </c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27">
        <f>SUM(ENERO:DICIEMBRE!Z41)</f>
        <v>0</v>
      </c>
      <c r="AA41" s="27">
        <f>SUM(ENERO:DICIEMBRE!AA41)</f>
        <v>0</v>
      </c>
      <c r="AB41" s="27">
        <f>SUM(ENERO:DICIEMBRE!AB41)</f>
        <v>0</v>
      </c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27">
        <f>SUM(ENERO:DICIEMBRE!B42)</f>
        <v>8</v>
      </c>
      <c r="C42" s="27">
        <f>SUM(ENERO:DICIEMBRE!C42)</f>
        <v>15</v>
      </c>
      <c r="D42" s="27">
        <f>SUM(ENERO:DICIEMBRE!D42)</f>
        <v>3</v>
      </c>
      <c r="E42" s="27">
        <f>SUM(ENERO:DICIEMBRE!E42)</f>
        <v>9</v>
      </c>
      <c r="F42" s="27">
        <f>SUM(ENERO:DICIEMBRE!F42)</f>
        <v>0</v>
      </c>
      <c r="G42" s="27">
        <f>SUM(ENERO:DICIEMBRE!G42)</f>
        <v>0</v>
      </c>
      <c r="H42" s="27">
        <f>SUM(ENERO:DICIEMBRE!H42)</f>
        <v>0</v>
      </c>
      <c r="I42" s="27">
        <f>SUM(ENERO:DICIEMBRE!I42)</f>
        <v>0</v>
      </c>
      <c r="J42" s="27">
        <f>SUM(ENERO:DICIEMBRE!J42)</f>
        <v>0</v>
      </c>
      <c r="K42" s="27">
        <f>SUM(ENERO:DICIEMBRE!K42)</f>
        <v>0</v>
      </c>
      <c r="L42" s="27">
        <f>SUM(ENERO:DICIEMBRE!L42)</f>
        <v>0</v>
      </c>
      <c r="M42" s="27">
        <f>SUM(ENERO:DICIEMBRE!M42)</f>
        <v>0</v>
      </c>
      <c r="N42" s="27">
        <f>SUM(ENERO:DICIEMBRE!N42)</f>
        <v>0</v>
      </c>
      <c r="O42" s="27">
        <f>SUM(ENERO:DICIEMBRE!O42)</f>
        <v>0</v>
      </c>
      <c r="P42" s="27">
        <f>SUM(ENERO:DICIEMBRE!P42)</f>
        <v>0</v>
      </c>
      <c r="Q42" s="27">
        <f>SUM(ENERO:DICIEMBRE!Q42)</f>
        <v>0</v>
      </c>
      <c r="R42" s="45">
        <f t="shared" si="2"/>
        <v>8</v>
      </c>
      <c r="S42" s="46">
        <f t="shared" si="2"/>
        <v>15</v>
      </c>
      <c r="T42" s="45">
        <f t="shared" si="2"/>
        <v>3</v>
      </c>
      <c r="U42" s="46">
        <f t="shared" si="2"/>
        <v>9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27">
        <f>SUM(ENERO:DICIEMBRE!Z42)</f>
        <v>35</v>
      </c>
      <c r="AA42" s="27">
        <f>SUM(ENERO:DICIEMBRE!AA42)</f>
        <v>0</v>
      </c>
      <c r="AB42" s="27">
        <f>SUM(ENERO:DICIEMBRE!AB42)</f>
        <v>0</v>
      </c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27">
        <f>SUM(ENERO:DICIEMBRE!B43)</f>
        <v>0</v>
      </c>
      <c r="C43" s="27">
        <f>SUM(ENERO:DICIEMBRE!C43)</f>
        <v>0</v>
      </c>
      <c r="D43" s="27">
        <f>SUM(ENERO:DICIEMBRE!D43)</f>
        <v>0</v>
      </c>
      <c r="E43" s="27">
        <f>SUM(ENERO:DICIEMBRE!E43)</f>
        <v>0</v>
      </c>
      <c r="F43" s="27">
        <f>SUM(ENERO:DICIEMBRE!F43)</f>
        <v>2</v>
      </c>
      <c r="G43" s="27">
        <f>SUM(ENERO:DICIEMBRE!G43)</f>
        <v>0</v>
      </c>
      <c r="H43" s="27">
        <f>SUM(ENERO:DICIEMBRE!H43)</f>
        <v>8</v>
      </c>
      <c r="I43" s="27">
        <f>SUM(ENERO:DICIEMBRE!I43)</f>
        <v>23</v>
      </c>
      <c r="J43" s="27">
        <f>SUM(ENERO:DICIEMBRE!J43)</f>
        <v>0</v>
      </c>
      <c r="K43" s="27">
        <f>SUM(ENERO:DICIEMBRE!K43)</f>
        <v>0</v>
      </c>
      <c r="L43" s="27">
        <f>SUM(ENERO:DICIEMBRE!L43)</f>
        <v>0</v>
      </c>
      <c r="M43" s="27">
        <f>SUM(ENERO:DICIEMBRE!M43)</f>
        <v>0</v>
      </c>
      <c r="N43" s="27">
        <f>SUM(ENERO:DICIEMBRE!N43)</f>
        <v>0</v>
      </c>
      <c r="O43" s="27">
        <f>SUM(ENERO:DICIEMBRE!O43)</f>
        <v>0</v>
      </c>
      <c r="P43" s="27">
        <f>SUM(ENERO:DICIEMBRE!P43)</f>
        <v>0</v>
      </c>
      <c r="Q43" s="27">
        <f>SUM(ENERO:DICIEMBRE!Q43)</f>
        <v>0</v>
      </c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2</v>
      </c>
      <c r="W43" s="46">
        <f t="shared" si="2"/>
        <v>0</v>
      </c>
      <c r="X43" s="45">
        <f t="shared" si="2"/>
        <v>8</v>
      </c>
      <c r="Y43" s="48">
        <f t="shared" si="2"/>
        <v>23</v>
      </c>
      <c r="Z43" s="27">
        <f>SUM(ENERO:DICIEMBRE!Z43)</f>
        <v>33</v>
      </c>
      <c r="AA43" s="27">
        <f>SUM(ENERO:DICIEMBRE!AA43)</f>
        <v>0</v>
      </c>
      <c r="AB43" s="27">
        <f>SUM(ENERO:DICIEMBRE!AB43)</f>
        <v>0</v>
      </c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27">
        <f>SUM(ENERO:DICIEMBRE!B44)</f>
        <v>0</v>
      </c>
      <c r="C44" s="27">
        <f>SUM(ENERO:DICIEMBRE!C44)</f>
        <v>1</v>
      </c>
      <c r="D44" s="27">
        <f>SUM(ENERO:DICIEMBRE!D44)</f>
        <v>0</v>
      </c>
      <c r="E44" s="27">
        <f>SUM(ENERO:DICIEMBRE!E44)</f>
        <v>1</v>
      </c>
      <c r="F44" s="27">
        <f>SUM(ENERO:DICIEMBRE!F44)</f>
        <v>0</v>
      </c>
      <c r="G44" s="27">
        <f>SUM(ENERO:DICIEMBRE!G44)</f>
        <v>0</v>
      </c>
      <c r="H44" s="27">
        <f>SUM(ENERO:DICIEMBRE!H44)</f>
        <v>0</v>
      </c>
      <c r="I44" s="27">
        <f>SUM(ENERO:DICIEMBRE!I44)</f>
        <v>0</v>
      </c>
      <c r="J44" s="27">
        <f>SUM(ENERO:DICIEMBRE!J44)</f>
        <v>0</v>
      </c>
      <c r="K44" s="27">
        <f>SUM(ENERO:DICIEMBRE!K44)</f>
        <v>0</v>
      </c>
      <c r="L44" s="27">
        <f>SUM(ENERO:DICIEMBRE!L44)</f>
        <v>0</v>
      </c>
      <c r="M44" s="27">
        <f>SUM(ENERO:DICIEMBRE!M44)</f>
        <v>0</v>
      </c>
      <c r="N44" s="27">
        <f>SUM(ENERO:DICIEMBRE!N44)</f>
        <v>0</v>
      </c>
      <c r="O44" s="27">
        <f>SUM(ENERO:DICIEMBRE!O44)</f>
        <v>0</v>
      </c>
      <c r="P44" s="27">
        <f>SUM(ENERO:DICIEMBRE!P44)</f>
        <v>0</v>
      </c>
      <c r="Q44" s="27">
        <f>SUM(ENERO:DICIEMBRE!Q44)</f>
        <v>0</v>
      </c>
      <c r="R44" s="45">
        <f t="shared" si="2"/>
        <v>0</v>
      </c>
      <c r="S44" s="46">
        <f t="shared" si="2"/>
        <v>1</v>
      </c>
      <c r="T44" s="45">
        <f t="shared" si="2"/>
        <v>0</v>
      </c>
      <c r="U44" s="46">
        <f t="shared" si="2"/>
        <v>1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27">
        <f>SUM(ENERO:DICIEMBRE!Z44)</f>
        <v>2</v>
      </c>
      <c r="AA44" s="27">
        <f>SUM(ENERO:DICIEMBRE!AA44)</f>
        <v>0</v>
      </c>
      <c r="AB44" s="27">
        <f>SUM(ENERO:DICIEMBRE!AB44)</f>
        <v>0</v>
      </c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27">
        <f>SUM(ENERO:DICIEMBRE!B45)</f>
        <v>0</v>
      </c>
      <c r="C45" s="27">
        <f>SUM(ENERO:DICIEMBRE!C45)</f>
        <v>0</v>
      </c>
      <c r="D45" s="27">
        <f>SUM(ENERO:DICIEMBRE!D45)</f>
        <v>1</v>
      </c>
      <c r="E45" s="27">
        <f>SUM(ENERO:DICIEMBRE!E45)</f>
        <v>0</v>
      </c>
      <c r="F45" s="27">
        <f>SUM(ENERO:DICIEMBRE!F45)</f>
        <v>2</v>
      </c>
      <c r="G45" s="27">
        <f>SUM(ENERO:DICIEMBRE!G45)</f>
        <v>1</v>
      </c>
      <c r="H45" s="27">
        <f>SUM(ENERO:DICIEMBRE!H45)</f>
        <v>96</v>
      </c>
      <c r="I45" s="27">
        <f>SUM(ENERO:DICIEMBRE!I45)</f>
        <v>158</v>
      </c>
      <c r="J45" s="27">
        <f>SUM(ENERO:DICIEMBRE!J45)</f>
        <v>0</v>
      </c>
      <c r="K45" s="27">
        <f>SUM(ENERO:DICIEMBRE!K45)</f>
        <v>0</v>
      </c>
      <c r="L45" s="27">
        <f>SUM(ENERO:DICIEMBRE!L45)</f>
        <v>0</v>
      </c>
      <c r="M45" s="27">
        <f>SUM(ENERO:DICIEMBRE!M45)</f>
        <v>0</v>
      </c>
      <c r="N45" s="27">
        <f>SUM(ENERO:DICIEMBRE!N45)</f>
        <v>0</v>
      </c>
      <c r="O45" s="27">
        <f>SUM(ENERO:DICIEMBRE!O45)</f>
        <v>0</v>
      </c>
      <c r="P45" s="27">
        <f>SUM(ENERO:DICIEMBRE!P45)</f>
        <v>0</v>
      </c>
      <c r="Q45" s="27">
        <f>SUM(ENERO:DICIEMBRE!Q45)</f>
        <v>0</v>
      </c>
      <c r="R45" s="45">
        <f t="shared" si="2"/>
        <v>0</v>
      </c>
      <c r="S45" s="46">
        <f t="shared" si="2"/>
        <v>0</v>
      </c>
      <c r="T45" s="45">
        <f t="shared" si="2"/>
        <v>1</v>
      </c>
      <c r="U45" s="46">
        <f t="shared" si="2"/>
        <v>0</v>
      </c>
      <c r="V45" s="47">
        <f t="shared" si="2"/>
        <v>2</v>
      </c>
      <c r="W45" s="46">
        <f t="shared" si="2"/>
        <v>1</v>
      </c>
      <c r="X45" s="45">
        <f t="shared" si="2"/>
        <v>96</v>
      </c>
      <c r="Y45" s="48">
        <f t="shared" si="2"/>
        <v>158</v>
      </c>
      <c r="Z45" s="27">
        <f>SUM(ENERO:DICIEMBRE!Z45)</f>
        <v>258</v>
      </c>
      <c r="AA45" s="27">
        <f>SUM(ENERO:DICIEMBRE!AA45)</f>
        <v>0</v>
      </c>
      <c r="AB45" s="27">
        <f>SUM(ENERO:DICIEMBRE!AB45)</f>
        <v>0</v>
      </c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27">
        <f>SUM(ENERO:DICIEMBRE!B46)</f>
        <v>0</v>
      </c>
      <c r="C46" s="27">
        <f>SUM(ENERO:DICIEMBRE!C46)</f>
        <v>0</v>
      </c>
      <c r="D46" s="27">
        <f>SUM(ENERO:DICIEMBRE!D46)</f>
        <v>0</v>
      </c>
      <c r="E46" s="27">
        <f>SUM(ENERO:DICIEMBRE!E46)</f>
        <v>0</v>
      </c>
      <c r="F46" s="27">
        <f>SUM(ENERO:DICIEMBRE!F46)</f>
        <v>0</v>
      </c>
      <c r="G46" s="27">
        <f>SUM(ENERO:DICIEMBRE!G46)</f>
        <v>0</v>
      </c>
      <c r="H46" s="27">
        <f>SUM(ENERO:DICIEMBRE!H46)</f>
        <v>0</v>
      </c>
      <c r="I46" s="27">
        <f>SUM(ENERO:DICIEMBRE!I46)</f>
        <v>0</v>
      </c>
      <c r="J46" s="27">
        <f>SUM(ENERO:DICIEMBRE!J46)</f>
        <v>0</v>
      </c>
      <c r="K46" s="27">
        <f>SUM(ENERO:DICIEMBRE!K46)</f>
        <v>0</v>
      </c>
      <c r="L46" s="27">
        <f>SUM(ENERO:DICIEMBRE!L46)</f>
        <v>0</v>
      </c>
      <c r="M46" s="27">
        <f>SUM(ENERO:DICIEMBRE!M46)</f>
        <v>0</v>
      </c>
      <c r="N46" s="27">
        <f>SUM(ENERO:DICIEMBRE!N46)</f>
        <v>0</v>
      </c>
      <c r="O46" s="27">
        <f>SUM(ENERO:DICIEMBRE!O46)</f>
        <v>0</v>
      </c>
      <c r="P46" s="27">
        <f>SUM(ENERO:DICIEMBRE!P46)</f>
        <v>0</v>
      </c>
      <c r="Q46" s="27">
        <f>SUM(ENERO:DICIEMBRE!Q46)</f>
        <v>0</v>
      </c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27">
        <f>SUM(ENERO:DICIEMBRE!Z46)</f>
        <v>0</v>
      </c>
      <c r="AA46" s="27">
        <f>SUM(ENERO:DICIEMBRE!AA46)</f>
        <v>0</v>
      </c>
      <c r="AB46" s="27">
        <f>SUM(ENERO:DICIEMBRE!AB46)</f>
        <v>0</v>
      </c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27">
        <f>SUM(ENERO:DICIEMBRE!B47)</f>
        <v>0</v>
      </c>
      <c r="C47" s="27">
        <f>SUM(ENERO:DICIEMBRE!C47)</f>
        <v>0</v>
      </c>
      <c r="D47" s="27">
        <f>SUM(ENERO:DICIEMBRE!D47)</f>
        <v>0</v>
      </c>
      <c r="E47" s="27">
        <f>SUM(ENERO:DICIEMBRE!E47)</f>
        <v>0</v>
      </c>
      <c r="F47" s="27">
        <f>SUM(ENERO:DICIEMBRE!F47)</f>
        <v>0</v>
      </c>
      <c r="G47" s="27">
        <f>SUM(ENERO:DICIEMBRE!G47)</f>
        <v>0</v>
      </c>
      <c r="H47" s="27">
        <f>SUM(ENERO:DICIEMBRE!H47)</f>
        <v>0</v>
      </c>
      <c r="I47" s="27">
        <f>SUM(ENERO:DICIEMBRE!I47)</f>
        <v>0</v>
      </c>
      <c r="J47" s="27">
        <f>SUM(ENERO:DICIEMBRE!J47)</f>
        <v>0</v>
      </c>
      <c r="K47" s="27">
        <f>SUM(ENERO:DICIEMBRE!K47)</f>
        <v>0</v>
      </c>
      <c r="L47" s="27">
        <f>SUM(ENERO:DICIEMBRE!L47)</f>
        <v>0</v>
      </c>
      <c r="M47" s="27">
        <f>SUM(ENERO:DICIEMBRE!M47)</f>
        <v>0</v>
      </c>
      <c r="N47" s="27">
        <f>SUM(ENERO:DICIEMBRE!N47)</f>
        <v>0</v>
      </c>
      <c r="O47" s="27">
        <f>SUM(ENERO:DICIEMBRE!O47)</f>
        <v>0</v>
      </c>
      <c r="P47" s="27">
        <f>SUM(ENERO:DICIEMBRE!P47)</f>
        <v>0</v>
      </c>
      <c r="Q47" s="27">
        <f>SUM(ENERO:DICIEMBRE!Q47)</f>
        <v>0</v>
      </c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27">
        <f>SUM(ENERO:DICIEMBRE!Z47)</f>
        <v>0</v>
      </c>
      <c r="AA47" s="27">
        <f>SUM(ENERO:DICIEMBRE!AA47)</f>
        <v>0</v>
      </c>
      <c r="AB47" s="27">
        <f>SUM(ENERO:DICIEMBRE!AB47)</f>
        <v>0</v>
      </c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27">
        <f>SUM(ENERO:DICIEMBRE!B48)</f>
        <v>0</v>
      </c>
      <c r="C48" s="27">
        <f>SUM(ENERO:DICIEMBRE!C48)</f>
        <v>0</v>
      </c>
      <c r="D48" s="27">
        <f>SUM(ENERO:DICIEMBRE!D48)</f>
        <v>0</v>
      </c>
      <c r="E48" s="27">
        <f>SUM(ENERO:DICIEMBRE!E48)</f>
        <v>0</v>
      </c>
      <c r="F48" s="27">
        <f>SUM(ENERO:DICIEMBRE!F48)</f>
        <v>0</v>
      </c>
      <c r="G48" s="27">
        <f>SUM(ENERO:DICIEMBRE!G48)</f>
        <v>0</v>
      </c>
      <c r="H48" s="27">
        <f>SUM(ENERO:DICIEMBRE!H48)</f>
        <v>0</v>
      </c>
      <c r="I48" s="27">
        <f>SUM(ENERO:DICIEMBRE!I48)</f>
        <v>0</v>
      </c>
      <c r="J48" s="27">
        <f>SUM(ENERO:DICIEMBRE!J48)</f>
        <v>0</v>
      </c>
      <c r="K48" s="27">
        <f>SUM(ENERO:DICIEMBRE!K48)</f>
        <v>0</v>
      </c>
      <c r="L48" s="27">
        <f>SUM(ENERO:DICIEMBRE!L48)</f>
        <v>0</v>
      </c>
      <c r="M48" s="27">
        <f>SUM(ENERO:DICIEMBRE!M48)</f>
        <v>0</v>
      </c>
      <c r="N48" s="27">
        <f>SUM(ENERO:DICIEMBRE!N48)</f>
        <v>0</v>
      </c>
      <c r="O48" s="27">
        <f>SUM(ENERO:DICIEMBRE!O48)</f>
        <v>0</v>
      </c>
      <c r="P48" s="27">
        <f>SUM(ENERO:DICIEMBRE!P48)</f>
        <v>0</v>
      </c>
      <c r="Q48" s="27">
        <f>SUM(ENERO:DICIEMBRE!Q48)</f>
        <v>0</v>
      </c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27">
        <f>SUM(ENERO:DICIEMBRE!Z48)</f>
        <v>0</v>
      </c>
      <c r="AA48" s="27">
        <f>SUM(ENERO:DICIEMBRE!AA48)</f>
        <v>0</v>
      </c>
      <c r="AB48" s="27">
        <f>SUM(ENERO:DICIEMBRE!AB48)</f>
        <v>0</v>
      </c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27">
        <f>SUM(ENERO:DICIEMBRE!B49)</f>
        <v>0</v>
      </c>
      <c r="C49" s="27">
        <f>SUM(ENERO:DICIEMBRE!C49)</f>
        <v>0</v>
      </c>
      <c r="D49" s="27">
        <f>SUM(ENERO:DICIEMBRE!D49)</f>
        <v>0</v>
      </c>
      <c r="E49" s="27">
        <f>SUM(ENERO:DICIEMBRE!E49)</f>
        <v>0</v>
      </c>
      <c r="F49" s="27">
        <f>SUM(ENERO:DICIEMBRE!F49)</f>
        <v>0</v>
      </c>
      <c r="G49" s="27">
        <f>SUM(ENERO:DICIEMBRE!G49)</f>
        <v>0</v>
      </c>
      <c r="H49" s="27">
        <f>SUM(ENERO:DICIEMBRE!H49)</f>
        <v>0</v>
      </c>
      <c r="I49" s="27">
        <f>SUM(ENERO:DICIEMBRE!I49)</f>
        <v>0</v>
      </c>
      <c r="J49" s="27">
        <f>SUM(ENERO:DICIEMBRE!J49)</f>
        <v>0</v>
      </c>
      <c r="K49" s="27">
        <f>SUM(ENERO:DICIEMBRE!K49)</f>
        <v>0</v>
      </c>
      <c r="L49" s="27">
        <f>SUM(ENERO:DICIEMBRE!L49)</f>
        <v>0</v>
      </c>
      <c r="M49" s="27">
        <f>SUM(ENERO:DICIEMBRE!M49)</f>
        <v>0</v>
      </c>
      <c r="N49" s="27">
        <f>SUM(ENERO:DICIEMBRE!N49)</f>
        <v>0</v>
      </c>
      <c r="O49" s="27">
        <f>SUM(ENERO:DICIEMBRE!O49)</f>
        <v>0</v>
      </c>
      <c r="P49" s="27">
        <f>SUM(ENERO:DICIEMBRE!P49)</f>
        <v>0</v>
      </c>
      <c r="Q49" s="27">
        <f>SUM(ENERO:DICIEMBRE!Q49)</f>
        <v>0</v>
      </c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27">
        <f>SUM(ENERO:DICIEMBRE!Z49)</f>
        <v>0</v>
      </c>
      <c r="AA49" s="27">
        <f>SUM(ENERO:DICIEMBRE!AA49)</f>
        <v>0</v>
      </c>
      <c r="AB49" s="27">
        <f>SUM(ENERO:DICIEMBRE!AB49)</f>
        <v>0</v>
      </c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27">
        <f>SUM(ENERO:DICIEMBRE!B50)</f>
        <v>0</v>
      </c>
      <c r="C50" s="27">
        <f>SUM(ENERO:DICIEMBRE!C50)</f>
        <v>0</v>
      </c>
      <c r="D50" s="27">
        <f>SUM(ENERO:DICIEMBRE!D50)</f>
        <v>0</v>
      </c>
      <c r="E50" s="27">
        <f>SUM(ENERO:DICIEMBRE!E50)</f>
        <v>0</v>
      </c>
      <c r="F50" s="27">
        <f>SUM(ENERO:DICIEMBRE!F50)</f>
        <v>0</v>
      </c>
      <c r="G50" s="27">
        <f>SUM(ENERO:DICIEMBRE!G50)</f>
        <v>0</v>
      </c>
      <c r="H50" s="27">
        <f>SUM(ENERO:DICIEMBRE!H50)</f>
        <v>0</v>
      </c>
      <c r="I50" s="27">
        <f>SUM(ENERO:DICIEMBRE!I50)</f>
        <v>0</v>
      </c>
      <c r="J50" s="27">
        <f>SUM(ENERO:DICIEMBRE!J50)</f>
        <v>0</v>
      </c>
      <c r="K50" s="27">
        <f>SUM(ENERO:DICIEMBRE!K50)</f>
        <v>0</v>
      </c>
      <c r="L50" s="27">
        <f>SUM(ENERO:DICIEMBRE!L50)</f>
        <v>0</v>
      </c>
      <c r="M50" s="27">
        <f>SUM(ENERO:DICIEMBRE!M50)</f>
        <v>0</v>
      </c>
      <c r="N50" s="27">
        <f>SUM(ENERO:DICIEMBRE!N50)</f>
        <v>0</v>
      </c>
      <c r="O50" s="27">
        <f>SUM(ENERO:DICIEMBRE!O50)</f>
        <v>0</v>
      </c>
      <c r="P50" s="27">
        <f>SUM(ENERO:DICIEMBRE!P50)</f>
        <v>0</v>
      </c>
      <c r="Q50" s="27">
        <f>SUM(ENERO:DICIEMBRE!Q50)</f>
        <v>0</v>
      </c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27">
        <f>SUM(ENERO:DICIEMBRE!Z50)</f>
        <v>0</v>
      </c>
      <c r="AA50" s="27">
        <f>SUM(ENERO:DICIEMBRE!AA50)</f>
        <v>0</v>
      </c>
      <c r="AB50" s="27">
        <f>SUM(ENERO:DICIEMBRE!AB50)</f>
        <v>0</v>
      </c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27">
        <f>SUM(ENERO:DICIEMBRE!B51)</f>
        <v>0</v>
      </c>
      <c r="C51" s="27">
        <f>SUM(ENERO:DICIEMBRE!C51)</f>
        <v>0</v>
      </c>
      <c r="D51" s="27">
        <f>SUM(ENERO:DICIEMBRE!D51)</f>
        <v>0</v>
      </c>
      <c r="E51" s="27">
        <f>SUM(ENERO:DICIEMBRE!E51)</f>
        <v>0</v>
      </c>
      <c r="F51" s="27">
        <f>SUM(ENERO:DICIEMBRE!F51)</f>
        <v>0</v>
      </c>
      <c r="G51" s="27">
        <f>SUM(ENERO:DICIEMBRE!G51)</f>
        <v>0</v>
      </c>
      <c r="H51" s="27">
        <f>SUM(ENERO:DICIEMBRE!H51)</f>
        <v>0</v>
      </c>
      <c r="I51" s="27">
        <f>SUM(ENERO:DICIEMBRE!I51)</f>
        <v>0</v>
      </c>
      <c r="J51" s="27">
        <f>SUM(ENERO:DICIEMBRE!J51)</f>
        <v>0</v>
      </c>
      <c r="K51" s="27">
        <f>SUM(ENERO:DICIEMBRE!K51)</f>
        <v>0</v>
      </c>
      <c r="L51" s="27">
        <f>SUM(ENERO:DICIEMBRE!L51)</f>
        <v>0</v>
      </c>
      <c r="M51" s="27">
        <f>SUM(ENERO:DICIEMBRE!M51)</f>
        <v>0</v>
      </c>
      <c r="N51" s="27">
        <f>SUM(ENERO:DICIEMBRE!N51)</f>
        <v>0</v>
      </c>
      <c r="O51" s="27">
        <f>SUM(ENERO:DICIEMBRE!O51)</f>
        <v>0</v>
      </c>
      <c r="P51" s="27">
        <f>SUM(ENERO:DICIEMBRE!P51)</f>
        <v>0</v>
      </c>
      <c r="Q51" s="27">
        <f>SUM(ENERO:DICIEMBRE!Q51)</f>
        <v>0</v>
      </c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27">
        <f>SUM(ENERO:DICIEMBRE!Z51)</f>
        <v>0</v>
      </c>
      <c r="AA51" s="27">
        <f>SUM(ENERO:DICIEMBRE!AA51)</f>
        <v>0</v>
      </c>
      <c r="AB51" s="27">
        <f>SUM(ENERO:DICIEMBRE!AB51)</f>
        <v>0</v>
      </c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27">
        <f>SUM(ENERO:DICIEMBRE!B52)</f>
        <v>0</v>
      </c>
      <c r="C52" s="27">
        <f>SUM(ENERO:DICIEMBRE!C52)</f>
        <v>0</v>
      </c>
      <c r="D52" s="27">
        <f>SUM(ENERO:DICIEMBRE!D52)</f>
        <v>0</v>
      </c>
      <c r="E52" s="27">
        <f>SUM(ENERO:DICIEMBRE!E52)</f>
        <v>0</v>
      </c>
      <c r="F52" s="27">
        <f>SUM(ENERO:DICIEMBRE!F52)</f>
        <v>0</v>
      </c>
      <c r="G52" s="27">
        <f>SUM(ENERO:DICIEMBRE!G52)</f>
        <v>0</v>
      </c>
      <c r="H52" s="27">
        <f>SUM(ENERO:DICIEMBRE!H52)</f>
        <v>0</v>
      </c>
      <c r="I52" s="27">
        <f>SUM(ENERO:DICIEMBRE!I52)</f>
        <v>0</v>
      </c>
      <c r="J52" s="27">
        <f>SUM(ENERO:DICIEMBRE!J52)</f>
        <v>0</v>
      </c>
      <c r="K52" s="27">
        <f>SUM(ENERO:DICIEMBRE!K52)</f>
        <v>0</v>
      </c>
      <c r="L52" s="27">
        <f>SUM(ENERO:DICIEMBRE!L52)</f>
        <v>0</v>
      </c>
      <c r="M52" s="27">
        <f>SUM(ENERO:DICIEMBRE!M52)</f>
        <v>0</v>
      </c>
      <c r="N52" s="27">
        <f>SUM(ENERO:DICIEMBRE!N52)</f>
        <v>0</v>
      </c>
      <c r="O52" s="27">
        <f>SUM(ENERO:DICIEMBRE!O52)</f>
        <v>0</v>
      </c>
      <c r="P52" s="27">
        <f>SUM(ENERO:DICIEMBRE!P52)</f>
        <v>0</v>
      </c>
      <c r="Q52" s="27">
        <f>SUM(ENERO:DICIEMBRE!Q52)</f>
        <v>0</v>
      </c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27">
        <f>SUM(ENERO:DICIEMBRE!Z52)</f>
        <v>0</v>
      </c>
      <c r="AA52" s="27">
        <f>SUM(ENERO:DICIEMBRE!AA52)</f>
        <v>0</v>
      </c>
      <c r="AB52" s="27">
        <f>SUM(ENERO:DICIEMBRE!AB52)</f>
        <v>0</v>
      </c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27">
        <f>SUM(ENERO:DICIEMBRE!B53)</f>
        <v>0</v>
      </c>
      <c r="C53" s="27">
        <f>SUM(ENERO:DICIEMBRE!C53)</f>
        <v>0</v>
      </c>
      <c r="D53" s="27">
        <f>SUM(ENERO:DICIEMBRE!D53)</f>
        <v>0</v>
      </c>
      <c r="E53" s="27">
        <f>SUM(ENERO:DICIEMBRE!E53)</f>
        <v>0</v>
      </c>
      <c r="F53" s="27">
        <f>SUM(ENERO:DICIEMBRE!F53)</f>
        <v>0</v>
      </c>
      <c r="G53" s="27">
        <f>SUM(ENERO:DICIEMBRE!G53)</f>
        <v>0</v>
      </c>
      <c r="H53" s="27">
        <f>SUM(ENERO:DICIEMBRE!H53)</f>
        <v>0</v>
      </c>
      <c r="I53" s="27">
        <f>SUM(ENERO:DICIEMBRE!I53)</f>
        <v>0</v>
      </c>
      <c r="J53" s="27">
        <f>SUM(ENERO:DICIEMBRE!J53)</f>
        <v>0</v>
      </c>
      <c r="K53" s="27">
        <f>SUM(ENERO:DICIEMBRE!K53)</f>
        <v>0</v>
      </c>
      <c r="L53" s="27">
        <f>SUM(ENERO:DICIEMBRE!L53)</f>
        <v>0</v>
      </c>
      <c r="M53" s="27">
        <f>SUM(ENERO:DICIEMBRE!M53)</f>
        <v>0</v>
      </c>
      <c r="N53" s="27">
        <f>SUM(ENERO:DICIEMBRE!N53)</f>
        <v>0</v>
      </c>
      <c r="O53" s="27">
        <f>SUM(ENERO:DICIEMBRE!O53)</f>
        <v>0</v>
      </c>
      <c r="P53" s="27">
        <f>SUM(ENERO:DICIEMBRE!P53)</f>
        <v>0</v>
      </c>
      <c r="Q53" s="27">
        <f>SUM(ENERO:DICIEMBRE!Q53)</f>
        <v>0</v>
      </c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27">
        <f>SUM(ENERO:DICIEMBRE!Z53)</f>
        <v>0</v>
      </c>
      <c r="AA53" s="27">
        <f>SUM(ENERO:DICIEMBRE!AA53)</f>
        <v>0</v>
      </c>
      <c r="AB53" s="27">
        <f>SUM(ENERO:DICIEMBRE!AB53)</f>
        <v>0</v>
      </c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27">
        <f>SUM(ENERO:DICIEMBRE!B54)</f>
        <v>0</v>
      </c>
      <c r="C54" s="27">
        <f>SUM(ENERO:DICIEMBRE!C54)</f>
        <v>0</v>
      </c>
      <c r="D54" s="27">
        <f>SUM(ENERO:DICIEMBRE!D54)</f>
        <v>0</v>
      </c>
      <c r="E54" s="27">
        <f>SUM(ENERO:DICIEMBRE!E54)</f>
        <v>0</v>
      </c>
      <c r="F54" s="27">
        <f>SUM(ENERO:DICIEMBRE!F54)</f>
        <v>0</v>
      </c>
      <c r="G54" s="27">
        <f>SUM(ENERO:DICIEMBRE!G54)</f>
        <v>0</v>
      </c>
      <c r="H54" s="27">
        <f>SUM(ENERO:DICIEMBRE!H54)</f>
        <v>0</v>
      </c>
      <c r="I54" s="27">
        <f>SUM(ENERO:DICIEMBRE!I54)</f>
        <v>0</v>
      </c>
      <c r="J54" s="27">
        <f>SUM(ENERO:DICIEMBRE!J54)</f>
        <v>0</v>
      </c>
      <c r="K54" s="27">
        <f>SUM(ENERO:DICIEMBRE!K54)</f>
        <v>0</v>
      </c>
      <c r="L54" s="27">
        <f>SUM(ENERO:DICIEMBRE!L54)</f>
        <v>0</v>
      </c>
      <c r="M54" s="27">
        <f>SUM(ENERO:DICIEMBRE!M54)</f>
        <v>0</v>
      </c>
      <c r="N54" s="27">
        <f>SUM(ENERO:DICIEMBRE!N54)</f>
        <v>0</v>
      </c>
      <c r="O54" s="27">
        <f>SUM(ENERO:DICIEMBRE!O54)</f>
        <v>0</v>
      </c>
      <c r="P54" s="27">
        <f>SUM(ENERO:DICIEMBRE!P54)</f>
        <v>0</v>
      </c>
      <c r="Q54" s="27">
        <f>SUM(ENERO:DICIEMBRE!Q54)</f>
        <v>0</v>
      </c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27">
        <f>SUM(ENERO:DICIEMBRE!Z54)</f>
        <v>0</v>
      </c>
      <c r="AA54" s="27">
        <f>SUM(ENERO:DICIEMBRE!AA54)</f>
        <v>0</v>
      </c>
      <c r="AB54" s="27">
        <f>SUM(ENERO:DICIEMBRE!AB54)</f>
        <v>0</v>
      </c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27">
        <f>SUM(ENERO:DICIEMBRE!B55)</f>
        <v>0</v>
      </c>
      <c r="C55" s="27">
        <f>SUM(ENERO:DICIEMBRE!C55)</f>
        <v>0</v>
      </c>
      <c r="D55" s="27">
        <f>SUM(ENERO:DICIEMBRE!D55)</f>
        <v>0</v>
      </c>
      <c r="E55" s="27">
        <f>SUM(ENERO:DICIEMBRE!E55)</f>
        <v>0</v>
      </c>
      <c r="F55" s="27">
        <f>SUM(ENERO:DICIEMBRE!F55)</f>
        <v>0</v>
      </c>
      <c r="G55" s="27">
        <f>SUM(ENERO:DICIEMBRE!G55)</f>
        <v>0</v>
      </c>
      <c r="H55" s="27">
        <f>SUM(ENERO:DICIEMBRE!H55)</f>
        <v>0</v>
      </c>
      <c r="I55" s="27">
        <f>SUM(ENERO:DICIEMBRE!I55)</f>
        <v>0</v>
      </c>
      <c r="J55" s="27">
        <f>SUM(ENERO:DICIEMBRE!J55)</f>
        <v>0</v>
      </c>
      <c r="K55" s="27">
        <f>SUM(ENERO:DICIEMBRE!K55)</f>
        <v>0</v>
      </c>
      <c r="L55" s="27">
        <f>SUM(ENERO:DICIEMBRE!L55)</f>
        <v>0</v>
      </c>
      <c r="M55" s="27">
        <f>SUM(ENERO:DICIEMBRE!M55)</f>
        <v>0</v>
      </c>
      <c r="N55" s="27">
        <f>SUM(ENERO:DICIEMBRE!N55)</f>
        <v>0</v>
      </c>
      <c r="O55" s="27">
        <f>SUM(ENERO:DICIEMBRE!O55)</f>
        <v>0</v>
      </c>
      <c r="P55" s="27">
        <f>SUM(ENERO:DICIEMBRE!P55)</f>
        <v>0</v>
      </c>
      <c r="Q55" s="27">
        <f>SUM(ENERO:DICIEMBRE!Q55)</f>
        <v>0</v>
      </c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27">
        <f>SUM(ENERO:DICIEMBRE!Z55)</f>
        <v>0</v>
      </c>
      <c r="AA55" s="27">
        <f>SUM(ENERO:DICIEMBRE!AA55)</f>
        <v>0</v>
      </c>
      <c r="AB55" s="27">
        <f>SUM(ENERO:DICIEMBRE!AB55)</f>
        <v>0</v>
      </c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27">
        <f>SUM(ENERO:DICIEMBRE!B56)</f>
        <v>0</v>
      </c>
      <c r="C56" s="27">
        <f>SUM(ENERO:DICIEMBRE!C56)</f>
        <v>77</v>
      </c>
      <c r="D56" s="27">
        <f>SUM(ENERO:DICIEMBRE!D56)</f>
        <v>0</v>
      </c>
      <c r="E56" s="27">
        <f>SUM(ENERO:DICIEMBRE!E56)</f>
        <v>26</v>
      </c>
      <c r="F56" s="27">
        <f>SUM(ENERO:DICIEMBRE!F56)</f>
        <v>0</v>
      </c>
      <c r="G56" s="27">
        <f>SUM(ENERO:DICIEMBRE!G56)</f>
        <v>29</v>
      </c>
      <c r="H56" s="27">
        <f>SUM(ENERO:DICIEMBRE!H56)</f>
        <v>1</v>
      </c>
      <c r="I56" s="27">
        <f>SUM(ENERO:DICIEMBRE!I56)</f>
        <v>372</v>
      </c>
      <c r="J56" s="27">
        <f>SUM(ENERO:DICIEMBRE!J56)</f>
        <v>0</v>
      </c>
      <c r="K56" s="27">
        <f>SUM(ENERO:DICIEMBRE!K56)</f>
        <v>0</v>
      </c>
      <c r="L56" s="27">
        <f>SUM(ENERO:DICIEMBRE!L56)</f>
        <v>0</v>
      </c>
      <c r="M56" s="27">
        <f>SUM(ENERO:DICIEMBRE!M56)</f>
        <v>0</v>
      </c>
      <c r="N56" s="27">
        <f>SUM(ENERO:DICIEMBRE!N56)</f>
        <v>0</v>
      </c>
      <c r="O56" s="27">
        <f>SUM(ENERO:DICIEMBRE!O56)</f>
        <v>0</v>
      </c>
      <c r="P56" s="27">
        <f>SUM(ENERO:DICIEMBRE!P56)</f>
        <v>0</v>
      </c>
      <c r="Q56" s="27">
        <f>SUM(ENERO:DICIEMBRE!Q56)</f>
        <v>0</v>
      </c>
      <c r="R56" s="45">
        <f t="shared" si="2"/>
        <v>0</v>
      </c>
      <c r="S56" s="46">
        <f t="shared" si="2"/>
        <v>77</v>
      </c>
      <c r="T56" s="45">
        <f t="shared" si="2"/>
        <v>0</v>
      </c>
      <c r="U56" s="46">
        <f t="shared" si="2"/>
        <v>26</v>
      </c>
      <c r="V56" s="47">
        <f t="shared" si="2"/>
        <v>0</v>
      </c>
      <c r="W56" s="46">
        <f t="shared" si="2"/>
        <v>29</v>
      </c>
      <c r="X56" s="45">
        <f t="shared" si="2"/>
        <v>1</v>
      </c>
      <c r="Y56" s="48">
        <f t="shared" si="2"/>
        <v>372</v>
      </c>
      <c r="Z56" s="27">
        <f>SUM(ENERO:DICIEMBRE!Z56)</f>
        <v>505</v>
      </c>
      <c r="AA56" s="27">
        <f>SUM(ENERO:DICIEMBRE!AA56)</f>
        <v>0</v>
      </c>
      <c r="AB56" s="27">
        <f>SUM(ENERO:DICIEMBRE!AB56)</f>
        <v>0</v>
      </c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27">
        <f>SUM(ENERO:DICIEMBRE!B57)</f>
        <v>0</v>
      </c>
      <c r="C57" s="27">
        <f>SUM(ENERO:DICIEMBRE!C57)</f>
        <v>0</v>
      </c>
      <c r="D57" s="27">
        <f>SUM(ENERO:DICIEMBRE!D57)</f>
        <v>0</v>
      </c>
      <c r="E57" s="27">
        <f>SUM(ENERO:DICIEMBRE!E57)</f>
        <v>0</v>
      </c>
      <c r="F57" s="27">
        <f>SUM(ENERO:DICIEMBRE!F57)</f>
        <v>0</v>
      </c>
      <c r="G57" s="27">
        <f>SUM(ENERO:DICIEMBRE!G57)</f>
        <v>0</v>
      </c>
      <c r="H57" s="27">
        <f>SUM(ENERO:DICIEMBRE!H57)</f>
        <v>0</v>
      </c>
      <c r="I57" s="27">
        <f>SUM(ENERO:DICIEMBRE!I57)</f>
        <v>0</v>
      </c>
      <c r="J57" s="27">
        <f>SUM(ENERO:DICIEMBRE!J57)</f>
        <v>0</v>
      </c>
      <c r="K57" s="27">
        <f>SUM(ENERO:DICIEMBRE!K57)</f>
        <v>0</v>
      </c>
      <c r="L57" s="27">
        <f>SUM(ENERO:DICIEMBRE!L57)</f>
        <v>0</v>
      </c>
      <c r="M57" s="27">
        <f>SUM(ENERO:DICIEMBRE!M57)</f>
        <v>0</v>
      </c>
      <c r="N57" s="27">
        <f>SUM(ENERO:DICIEMBRE!N57)</f>
        <v>0</v>
      </c>
      <c r="O57" s="27">
        <f>SUM(ENERO:DICIEMBRE!O57)</f>
        <v>0</v>
      </c>
      <c r="P57" s="27">
        <f>SUM(ENERO:DICIEMBRE!P57)</f>
        <v>0</v>
      </c>
      <c r="Q57" s="27">
        <f>SUM(ENERO:DICIEMBRE!Q57)</f>
        <v>0</v>
      </c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27">
        <f>SUM(ENERO:DICIEMBRE!Z57)</f>
        <v>0</v>
      </c>
      <c r="AA57" s="27">
        <f>SUM(ENERO:DICIEMBRE!AA57)</f>
        <v>0</v>
      </c>
      <c r="AB57" s="27">
        <f>SUM(ENERO:DICIEMBRE!AB57)</f>
        <v>0</v>
      </c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27">
        <f>SUM(ENERO:DICIEMBRE!B58)</f>
        <v>0</v>
      </c>
      <c r="C58" s="27">
        <f>SUM(ENERO:DICIEMBRE!C58)</f>
        <v>0</v>
      </c>
      <c r="D58" s="27">
        <f>SUM(ENERO:DICIEMBRE!D58)</f>
        <v>0</v>
      </c>
      <c r="E58" s="27">
        <f>SUM(ENERO:DICIEMBRE!E58)</f>
        <v>0</v>
      </c>
      <c r="F58" s="27">
        <f>SUM(ENERO:DICIEMBRE!F58)</f>
        <v>0</v>
      </c>
      <c r="G58" s="27">
        <f>SUM(ENERO:DICIEMBRE!G58)</f>
        <v>0</v>
      </c>
      <c r="H58" s="27">
        <f>SUM(ENERO:DICIEMBRE!H58)</f>
        <v>0</v>
      </c>
      <c r="I58" s="27">
        <f>SUM(ENERO:DICIEMBRE!I58)</f>
        <v>0</v>
      </c>
      <c r="J58" s="27">
        <f>SUM(ENERO:DICIEMBRE!J58)</f>
        <v>0</v>
      </c>
      <c r="K58" s="27">
        <f>SUM(ENERO:DICIEMBRE!K58)</f>
        <v>0</v>
      </c>
      <c r="L58" s="27">
        <f>SUM(ENERO:DICIEMBRE!L58)</f>
        <v>0</v>
      </c>
      <c r="M58" s="27">
        <f>SUM(ENERO:DICIEMBRE!M58)</f>
        <v>0</v>
      </c>
      <c r="N58" s="27">
        <f>SUM(ENERO:DICIEMBRE!N58)</f>
        <v>0</v>
      </c>
      <c r="O58" s="27">
        <f>SUM(ENERO:DICIEMBRE!O58)</f>
        <v>0</v>
      </c>
      <c r="P58" s="27">
        <f>SUM(ENERO:DICIEMBRE!P58)</f>
        <v>0</v>
      </c>
      <c r="Q58" s="27">
        <f>SUM(ENERO:DICIEMBRE!Q58)</f>
        <v>0</v>
      </c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27">
        <f>SUM(ENERO:DICIEMBRE!Z58)</f>
        <v>0</v>
      </c>
      <c r="AA58" s="27">
        <f>SUM(ENERO:DICIEMBRE!AA58)</f>
        <v>0</v>
      </c>
      <c r="AB58" s="27">
        <f>SUM(ENERO:DICIEMBRE!AB58)</f>
        <v>0</v>
      </c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27">
        <f>SUM(ENERO:DICIEMBRE!B59)</f>
        <v>0</v>
      </c>
      <c r="C59" s="27">
        <f>SUM(ENERO:DICIEMBRE!C59)</f>
        <v>0</v>
      </c>
      <c r="D59" s="27">
        <f>SUM(ENERO:DICIEMBRE!D59)</f>
        <v>0</v>
      </c>
      <c r="E59" s="27">
        <f>SUM(ENERO:DICIEMBRE!E59)</f>
        <v>0</v>
      </c>
      <c r="F59" s="27">
        <f>SUM(ENERO:DICIEMBRE!F59)</f>
        <v>0</v>
      </c>
      <c r="G59" s="27">
        <f>SUM(ENERO:DICIEMBRE!G59)</f>
        <v>0</v>
      </c>
      <c r="H59" s="27">
        <f>SUM(ENERO:DICIEMBRE!H59)</f>
        <v>0</v>
      </c>
      <c r="I59" s="27">
        <f>SUM(ENERO:DICIEMBRE!I59)</f>
        <v>0</v>
      </c>
      <c r="J59" s="27">
        <f>SUM(ENERO:DICIEMBRE!J59)</f>
        <v>0</v>
      </c>
      <c r="K59" s="27">
        <f>SUM(ENERO:DICIEMBRE!K59)</f>
        <v>0</v>
      </c>
      <c r="L59" s="27">
        <f>SUM(ENERO:DICIEMBRE!L59)</f>
        <v>0</v>
      </c>
      <c r="M59" s="27">
        <f>SUM(ENERO:DICIEMBRE!M59)</f>
        <v>0</v>
      </c>
      <c r="N59" s="27">
        <f>SUM(ENERO:DICIEMBRE!N59)</f>
        <v>0</v>
      </c>
      <c r="O59" s="27">
        <f>SUM(ENERO:DICIEMBRE!O59)</f>
        <v>0</v>
      </c>
      <c r="P59" s="27">
        <f>SUM(ENERO:DICIEMBRE!P59)</f>
        <v>0</v>
      </c>
      <c r="Q59" s="27">
        <f>SUM(ENERO:DICIEMBRE!Q59)</f>
        <v>0</v>
      </c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27">
        <f>SUM(ENERO:DICIEMBRE!Z59)</f>
        <v>0</v>
      </c>
      <c r="AA59" s="27">
        <f>SUM(ENERO:DICIEMBRE!AA59)</f>
        <v>0</v>
      </c>
      <c r="AB59" s="27">
        <f>SUM(ENERO:DICIEMBRE!AB59)</f>
        <v>0</v>
      </c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27">
        <f>SUM(ENERO:DICIEMBRE!B60)</f>
        <v>0</v>
      </c>
      <c r="C60" s="27">
        <f>SUM(ENERO:DICIEMBRE!C60)</f>
        <v>0</v>
      </c>
      <c r="D60" s="27">
        <f>SUM(ENERO:DICIEMBRE!D60)</f>
        <v>0</v>
      </c>
      <c r="E60" s="27">
        <f>SUM(ENERO:DICIEMBRE!E60)</f>
        <v>0</v>
      </c>
      <c r="F60" s="27">
        <f>SUM(ENERO:DICIEMBRE!F60)</f>
        <v>0</v>
      </c>
      <c r="G60" s="27">
        <f>SUM(ENERO:DICIEMBRE!G60)</f>
        <v>0</v>
      </c>
      <c r="H60" s="27">
        <f>SUM(ENERO:DICIEMBRE!H60)</f>
        <v>0</v>
      </c>
      <c r="I60" s="27">
        <f>SUM(ENERO:DICIEMBRE!I60)</f>
        <v>0</v>
      </c>
      <c r="J60" s="27">
        <f>SUM(ENERO:DICIEMBRE!J60)</f>
        <v>0</v>
      </c>
      <c r="K60" s="27">
        <f>SUM(ENERO:DICIEMBRE!K60)</f>
        <v>0</v>
      </c>
      <c r="L60" s="27">
        <f>SUM(ENERO:DICIEMBRE!L60)</f>
        <v>0</v>
      </c>
      <c r="M60" s="27">
        <f>SUM(ENERO:DICIEMBRE!M60)</f>
        <v>0</v>
      </c>
      <c r="N60" s="27">
        <f>SUM(ENERO:DICIEMBRE!N60)</f>
        <v>0</v>
      </c>
      <c r="O60" s="27">
        <f>SUM(ENERO:DICIEMBRE!O60)</f>
        <v>0</v>
      </c>
      <c r="P60" s="27">
        <f>SUM(ENERO:DICIEMBRE!P60)</f>
        <v>0</v>
      </c>
      <c r="Q60" s="27">
        <f>SUM(ENERO:DICIEMBRE!Q60)</f>
        <v>0</v>
      </c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27">
        <f>SUM(ENERO:DICIEMBRE!Z60)</f>
        <v>0</v>
      </c>
      <c r="AA60" s="27">
        <f>SUM(ENERO:DICIEMBRE!AA60)</f>
        <v>0</v>
      </c>
      <c r="AB60" s="27">
        <f>SUM(ENERO:DICIEMBRE!AB60)</f>
        <v>0</v>
      </c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27">
        <f>SUM(ENERO:DICIEMBRE!B61)</f>
        <v>27</v>
      </c>
      <c r="C61" s="27">
        <f>SUM(ENERO:DICIEMBRE!C61)</f>
        <v>22</v>
      </c>
      <c r="D61" s="27">
        <f>SUM(ENERO:DICIEMBRE!D61)</f>
        <v>5</v>
      </c>
      <c r="E61" s="27">
        <f>SUM(ENERO:DICIEMBRE!E61)</f>
        <v>4</v>
      </c>
      <c r="F61" s="27">
        <f>SUM(ENERO:DICIEMBRE!F61)</f>
        <v>4</v>
      </c>
      <c r="G61" s="27">
        <f>SUM(ENERO:DICIEMBRE!G61)</f>
        <v>0</v>
      </c>
      <c r="H61" s="27">
        <f>SUM(ENERO:DICIEMBRE!H61)</f>
        <v>68</v>
      </c>
      <c r="I61" s="27">
        <f>SUM(ENERO:DICIEMBRE!I61)</f>
        <v>111</v>
      </c>
      <c r="J61" s="27">
        <f>SUM(ENERO:DICIEMBRE!J61)</f>
        <v>0</v>
      </c>
      <c r="K61" s="27">
        <f>SUM(ENERO:DICIEMBRE!K61)</f>
        <v>0</v>
      </c>
      <c r="L61" s="27">
        <f>SUM(ENERO:DICIEMBRE!L61)</f>
        <v>0</v>
      </c>
      <c r="M61" s="27">
        <f>SUM(ENERO:DICIEMBRE!M61)</f>
        <v>0</v>
      </c>
      <c r="N61" s="27">
        <f>SUM(ENERO:DICIEMBRE!N61)</f>
        <v>0</v>
      </c>
      <c r="O61" s="27">
        <f>SUM(ENERO:DICIEMBRE!O61)</f>
        <v>0</v>
      </c>
      <c r="P61" s="27">
        <f>SUM(ENERO:DICIEMBRE!P61)</f>
        <v>0</v>
      </c>
      <c r="Q61" s="27">
        <f>SUM(ENERO:DICIEMBRE!Q61)</f>
        <v>0</v>
      </c>
      <c r="R61" s="45">
        <f t="shared" si="3"/>
        <v>27</v>
      </c>
      <c r="S61" s="46">
        <f t="shared" si="3"/>
        <v>22</v>
      </c>
      <c r="T61" s="45">
        <f t="shared" si="3"/>
        <v>5</v>
      </c>
      <c r="U61" s="46">
        <f t="shared" si="3"/>
        <v>4</v>
      </c>
      <c r="V61" s="47">
        <f t="shared" si="3"/>
        <v>4</v>
      </c>
      <c r="W61" s="46">
        <f t="shared" si="3"/>
        <v>0</v>
      </c>
      <c r="X61" s="45">
        <f t="shared" si="3"/>
        <v>68</v>
      </c>
      <c r="Y61" s="48">
        <f t="shared" si="3"/>
        <v>111</v>
      </c>
      <c r="Z61" s="27">
        <f>SUM(ENERO:DICIEMBRE!Z61)</f>
        <v>241</v>
      </c>
      <c r="AA61" s="27">
        <f>SUM(ENERO:DICIEMBRE!AA61)</f>
        <v>0</v>
      </c>
      <c r="AB61" s="27">
        <f>SUM(ENERO:DICIEMBRE!AB61)</f>
        <v>0</v>
      </c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27">
        <f>SUM(ENERO:DICIEMBRE!B62)</f>
        <v>0</v>
      </c>
      <c r="C62" s="27">
        <f>SUM(ENERO:DICIEMBRE!C62)</f>
        <v>0</v>
      </c>
      <c r="D62" s="27">
        <f>SUM(ENERO:DICIEMBRE!D62)</f>
        <v>0</v>
      </c>
      <c r="E62" s="27">
        <f>SUM(ENERO:DICIEMBRE!E62)</f>
        <v>0</v>
      </c>
      <c r="F62" s="27">
        <f>SUM(ENERO:DICIEMBRE!F62)</f>
        <v>0</v>
      </c>
      <c r="G62" s="27">
        <f>SUM(ENERO:DICIEMBRE!G62)</f>
        <v>0</v>
      </c>
      <c r="H62" s="27">
        <f>SUM(ENERO:DICIEMBRE!H62)</f>
        <v>0</v>
      </c>
      <c r="I62" s="27">
        <f>SUM(ENERO:DICIEMBRE!I62)</f>
        <v>1</v>
      </c>
      <c r="J62" s="27">
        <f>SUM(ENERO:DICIEMBRE!J62)</f>
        <v>0</v>
      </c>
      <c r="K62" s="27">
        <f>SUM(ENERO:DICIEMBRE!K62)</f>
        <v>0</v>
      </c>
      <c r="L62" s="27">
        <f>SUM(ENERO:DICIEMBRE!L62)</f>
        <v>0</v>
      </c>
      <c r="M62" s="27">
        <f>SUM(ENERO:DICIEMBRE!M62)</f>
        <v>0</v>
      </c>
      <c r="N62" s="27">
        <f>SUM(ENERO:DICIEMBRE!N62)</f>
        <v>0</v>
      </c>
      <c r="O62" s="27">
        <f>SUM(ENERO:DICIEMBRE!O62)</f>
        <v>0</v>
      </c>
      <c r="P62" s="27">
        <f>SUM(ENERO:DICIEMBRE!P62)</f>
        <v>0</v>
      </c>
      <c r="Q62" s="27">
        <f>SUM(ENERO:DICIEMBRE!Q62)</f>
        <v>0</v>
      </c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1</v>
      </c>
      <c r="Z62" s="27">
        <f>SUM(ENERO:DICIEMBRE!Z62)</f>
        <v>1</v>
      </c>
      <c r="AA62" s="27">
        <f>SUM(ENERO:DICIEMBRE!AA62)</f>
        <v>0</v>
      </c>
      <c r="AB62" s="27">
        <f>SUM(ENERO:DICIEMBRE!AB62)</f>
        <v>0</v>
      </c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27">
        <f>SUM(ENERO:DICIEMBRE!B63)</f>
        <v>0</v>
      </c>
      <c r="C63" s="27">
        <f>SUM(ENERO:DICIEMBRE!C63)</f>
        <v>0</v>
      </c>
      <c r="D63" s="27">
        <f>SUM(ENERO:DICIEMBRE!D63)</f>
        <v>0</v>
      </c>
      <c r="E63" s="27">
        <f>SUM(ENERO:DICIEMBRE!E63)</f>
        <v>0</v>
      </c>
      <c r="F63" s="27">
        <f>SUM(ENERO:DICIEMBRE!F63)</f>
        <v>0</v>
      </c>
      <c r="G63" s="27">
        <f>SUM(ENERO:DICIEMBRE!G63)</f>
        <v>0</v>
      </c>
      <c r="H63" s="27">
        <f>SUM(ENERO:DICIEMBRE!H63)</f>
        <v>0</v>
      </c>
      <c r="I63" s="27">
        <f>SUM(ENERO:DICIEMBRE!I63)</f>
        <v>0</v>
      </c>
      <c r="J63" s="27">
        <f>SUM(ENERO:DICIEMBRE!J63)</f>
        <v>0</v>
      </c>
      <c r="K63" s="27">
        <f>SUM(ENERO:DICIEMBRE!K63)</f>
        <v>0</v>
      </c>
      <c r="L63" s="27">
        <f>SUM(ENERO:DICIEMBRE!L63)</f>
        <v>0</v>
      </c>
      <c r="M63" s="27">
        <f>SUM(ENERO:DICIEMBRE!M63)</f>
        <v>0</v>
      </c>
      <c r="N63" s="27">
        <f>SUM(ENERO:DICIEMBRE!N63)</f>
        <v>0</v>
      </c>
      <c r="O63" s="27">
        <f>SUM(ENERO:DICIEMBRE!O63)</f>
        <v>0</v>
      </c>
      <c r="P63" s="27">
        <f>SUM(ENERO:DICIEMBRE!P63)</f>
        <v>0</v>
      </c>
      <c r="Q63" s="27">
        <f>SUM(ENERO:DICIEMBRE!Q63)</f>
        <v>0</v>
      </c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27">
        <f>SUM(ENERO:DICIEMBRE!Z63)</f>
        <v>0</v>
      </c>
      <c r="AA63" s="27">
        <f>SUM(ENERO:DICIEMBRE!AA63)</f>
        <v>0</v>
      </c>
      <c r="AB63" s="27">
        <f>SUM(ENERO:DICIEMBRE!AB63)</f>
        <v>0</v>
      </c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27">
        <f>SUM(ENERO:DICIEMBRE!B64)</f>
        <v>0</v>
      </c>
      <c r="C64" s="27">
        <f>SUM(ENERO:DICIEMBRE!C64)</f>
        <v>0</v>
      </c>
      <c r="D64" s="27">
        <f>SUM(ENERO:DICIEMBRE!D64)</f>
        <v>0</v>
      </c>
      <c r="E64" s="27">
        <f>SUM(ENERO:DICIEMBRE!E64)</f>
        <v>0</v>
      </c>
      <c r="F64" s="27">
        <f>SUM(ENERO:DICIEMBRE!F64)</f>
        <v>0</v>
      </c>
      <c r="G64" s="27">
        <f>SUM(ENERO:DICIEMBRE!G64)</f>
        <v>0</v>
      </c>
      <c r="H64" s="27">
        <f>SUM(ENERO:DICIEMBRE!H64)</f>
        <v>0</v>
      </c>
      <c r="I64" s="27">
        <f>SUM(ENERO:DICIEMBRE!I64)</f>
        <v>0</v>
      </c>
      <c r="J64" s="27">
        <f>SUM(ENERO:DICIEMBRE!J64)</f>
        <v>0</v>
      </c>
      <c r="K64" s="27">
        <f>SUM(ENERO:DICIEMBRE!K64)</f>
        <v>0</v>
      </c>
      <c r="L64" s="27">
        <f>SUM(ENERO:DICIEMBRE!L64)</f>
        <v>0</v>
      </c>
      <c r="M64" s="27">
        <f>SUM(ENERO:DICIEMBRE!M64)</f>
        <v>0</v>
      </c>
      <c r="N64" s="27">
        <f>SUM(ENERO:DICIEMBRE!N64)</f>
        <v>0</v>
      </c>
      <c r="O64" s="27">
        <f>SUM(ENERO:DICIEMBRE!O64)</f>
        <v>0</v>
      </c>
      <c r="P64" s="27">
        <f>SUM(ENERO:DICIEMBRE!P64)</f>
        <v>0</v>
      </c>
      <c r="Q64" s="27">
        <f>SUM(ENERO:DICIEMBRE!Q64)</f>
        <v>0</v>
      </c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27">
        <f>SUM(ENERO:DICIEMBRE!Z64)</f>
        <v>0</v>
      </c>
      <c r="AA64" s="27">
        <f>SUM(ENERO:DICIEMBRE!AA64)</f>
        <v>0</v>
      </c>
      <c r="AB64" s="27">
        <f>SUM(ENERO:DICIEMBRE!AB64)</f>
        <v>0</v>
      </c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27">
        <f>SUM(ENERO:DICIEMBRE!B65)</f>
        <v>0</v>
      </c>
      <c r="C65" s="27">
        <f>SUM(ENERO:DICIEMBRE!C65)</f>
        <v>0</v>
      </c>
      <c r="D65" s="27">
        <f>SUM(ENERO:DICIEMBRE!D65)</f>
        <v>0</v>
      </c>
      <c r="E65" s="27">
        <f>SUM(ENERO:DICIEMBRE!E65)</f>
        <v>0</v>
      </c>
      <c r="F65" s="27">
        <f>SUM(ENERO:DICIEMBRE!F65)</f>
        <v>0</v>
      </c>
      <c r="G65" s="27">
        <f>SUM(ENERO:DICIEMBRE!G65)</f>
        <v>0</v>
      </c>
      <c r="H65" s="27">
        <f>SUM(ENERO:DICIEMBRE!H65)</f>
        <v>0</v>
      </c>
      <c r="I65" s="27">
        <f>SUM(ENERO:DICIEMBRE!I65)</f>
        <v>0</v>
      </c>
      <c r="J65" s="27">
        <f>SUM(ENERO:DICIEMBRE!J65)</f>
        <v>0</v>
      </c>
      <c r="K65" s="27">
        <f>SUM(ENERO:DICIEMBRE!K65)</f>
        <v>0</v>
      </c>
      <c r="L65" s="27">
        <f>SUM(ENERO:DICIEMBRE!L65)</f>
        <v>0</v>
      </c>
      <c r="M65" s="27">
        <f>SUM(ENERO:DICIEMBRE!M65)</f>
        <v>0</v>
      </c>
      <c r="N65" s="27">
        <f>SUM(ENERO:DICIEMBRE!N65)</f>
        <v>0</v>
      </c>
      <c r="O65" s="27">
        <f>SUM(ENERO:DICIEMBRE!O65)</f>
        <v>0</v>
      </c>
      <c r="P65" s="27">
        <f>SUM(ENERO:DICIEMBRE!P65)</f>
        <v>0</v>
      </c>
      <c r="Q65" s="27">
        <f>SUM(ENERO:DICIEMBRE!Q65)</f>
        <v>0</v>
      </c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27">
        <f>SUM(ENERO:DICIEMBRE!Z65)</f>
        <v>0</v>
      </c>
      <c r="AA65" s="27">
        <f>SUM(ENERO:DICIEMBRE!AA65)</f>
        <v>0</v>
      </c>
      <c r="AB65" s="27">
        <f>SUM(ENERO:DICIEMBRE!AB65)</f>
        <v>0</v>
      </c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27">
        <f>SUM(ENERO:DICIEMBRE!B66)</f>
        <v>0</v>
      </c>
      <c r="C66" s="27">
        <f>SUM(ENERO:DICIEMBRE!C66)</f>
        <v>0</v>
      </c>
      <c r="D66" s="27">
        <f>SUM(ENERO:DICIEMBRE!D66)</f>
        <v>0</v>
      </c>
      <c r="E66" s="27">
        <f>SUM(ENERO:DICIEMBRE!E66)</f>
        <v>0</v>
      </c>
      <c r="F66" s="27">
        <f>SUM(ENERO:DICIEMBRE!F66)</f>
        <v>0</v>
      </c>
      <c r="G66" s="27">
        <f>SUM(ENERO:DICIEMBRE!G66)</f>
        <v>0</v>
      </c>
      <c r="H66" s="27">
        <f>SUM(ENERO:DICIEMBRE!H66)</f>
        <v>0</v>
      </c>
      <c r="I66" s="27">
        <f>SUM(ENERO:DICIEMBRE!I66)</f>
        <v>0</v>
      </c>
      <c r="J66" s="27">
        <f>SUM(ENERO:DICIEMBRE!J66)</f>
        <v>0</v>
      </c>
      <c r="K66" s="27">
        <f>SUM(ENERO:DICIEMBRE!K66)</f>
        <v>0</v>
      </c>
      <c r="L66" s="27">
        <f>SUM(ENERO:DICIEMBRE!L66)</f>
        <v>0</v>
      </c>
      <c r="M66" s="27">
        <f>SUM(ENERO:DICIEMBRE!M66)</f>
        <v>0</v>
      </c>
      <c r="N66" s="27">
        <f>SUM(ENERO:DICIEMBRE!N66)</f>
        <v>0</v>
      </c>
      <c r="O66" s="27">
        <f>SUM(ENERO:DICIEMBRE!O66)</f>
        <v>0</v>
      </c>
      <c r="P66" s="27">
        <f>SUM(ENERO:DICIEMBRE!P66)</f>
        <v>0</v>
      </c>
      <c r="Q66" s="27">
        <f>SUM(ENERO:DICIEMBRE!Q66)</f>
        <v>0</v>
      </c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27">
        <f>SUM(ENERO:DICIEMBRE!Z66)</f>
        <v>0</v>
      </c>
      <c r="AA66" s="27">
        <f>SUM(ENERO:DICIEMBRE!AA66)</f>
        <v>0</v>
      </c>
      <c r="AB66" s="27">
        <f>SUM(ENERO:DICIEMBRE!AB66)</f>
        <v>0</v>
      </c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27">
        <f>SUM(ENERO:DICIEMBRE!B67)</f>
        <v>0</v>
      </c>
      <c r="C67" s="27">
        <f>SUM(ENERO:DICIEMBRE!C67)</f>
        <v>0</v>
      </c>
      <c r="D67" s="27">
        <f>SUM(ENERO:DICIEMBRE!D67)</f>
        <v>0</v>
      </c>
      <c r="E67" s="27">
        <f>SUM(ENERO:DICIEMBRE!E67)</f>
        <v>0</v>
      </c>
      <c r="F67" s="27">
        <f>SUM(ENERO:DICIEMBRE!F67)</f>
        <v>0</v>
      </c>
      <c r="G67" s="27">
        <f>SUM(ENERO:DICIEMBRE!G67)</f>
        <v>0</v>
      </c>
      <c r="H67" s="27">
        <f>SUM(ENERO:DICIEMBRE!H67)</f>
        <v>0</v>
      </c>
      <c r="I67" s="27">
        <f>SUM(ENERO:DICIEMBRE!I67)</f>
        <v>0</v>
      </c>
      <c r="J67" s="27">
        <f>SUM(ENERO:DICIEMBRE!J67)</f>
        <v>0</v>
      </c>
      <c r="K67" s="27">
        <f>SUM(ENERO:DICIEMBRE!K67)</f>
        <v>0</v>
      </c>
      <c r="L67" s="27">
        <f>SUM(ENERO:DICIEMBRE!L67)</f>
        <v>0</v>
      </c>
      <c r="M67" s="27">
        <f>SUM(ENERO:DICIEMBRE!M67)</f>
        <v>0</v>
      </c>
      <c r="N67" s="27">
        <f>SUM(ENERO:DICIEMBRE!N67)</f>
        <v>0</v>
      </c>
      <c r="O67" s="27">
        <f>SUM(ENERO:DICIEMBRE!O67)</f>
        <v>0</v>
      </c>
      <c r="P67" s="27">
        <f>SUM(ENERO:DICIEMBRE!P67)</f>
        <v>0</v>
      </c>
      <c r="Q67" s="27">
        <f>SUM(ENERO:DICIEMBRE!Q67)</f>
        <v>0</v>
      </c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27">
        <f>SUM(ENERO:DICIEMBRE!Z67)</f>
        <v>0</v>
      </c>
      <c r="AA67" s="27">
        <f>SUM(ENERO:DICIEMBRE!AA67)</f>
        <v>0</v>
      </c>
      <c r="AB67" s="27">
        <f>SUM(ENERO:DICIEMBRE!AB67)</f>
        <v>0</v>
      </c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>
        <f>SUM(ENERO:DICIEMBRE!B72)</f>
        <v>0</v>
      </c>
      <c r="C72" s="27">
        <f>SUM(ENERO:DICIEMBRE!C72)</f>
        <v>0</v>
      </c>
      <c r="D72" s="27">
        <f>SUM(ENERO:DICIEMBRE!D72)</f>
        <v>0</v>
      </c>
      <c r="E72" s="27">
        <f>SUM(ENERO:DICIEMBRE!E72)</f>
        <v>0</v>
      </c>
      <c r="F72" s="27">
        <f>SUM(ENERO:DICIEMBRE!F72)</f>
        <v>0</v>
      </c>
      <c r="G72" s="27">
        <f>SUM(ENERO:DICIEMBRE!G72)</f>
        <v>0</v>
      </c>
      <c r="H72" s="27">
        <f>SUM(ENERO:DICIEMBRE!H72)</f>
        <v>0</v>
      </c>
      <c r="I72" s="27">
        <f>SUM(ENERO:DICIEMBRE!I72)</f>
        <v>0</v>
      </c>
      <c r="J72" s="27">
        <f>SUM(ENERO:DICIEMBRE!J72)</f>
        <v>0</v>
      </c>
      <c r="K72" s="27">
        <f>SUM(ENERO:DICIEMBRE!K72)</f>
        <v>0</v>
      </c>
      <c r="L72" s="27">
        <f>SUM(ENERO:DICIEMBRE!L72)</f>
        <v>0</v>
      </c>
      <c r="M72" s="27">
        <f>SUM(ENERO:DICIEMBRE!M72)</f>
        <v>0</v>
      </c>
      <c r="N72" s="27">
        <f>SUM(ENERO:DICIEMBRE!N72)</f>
        <v>0</v>
      </c>
      <c r="O72" s="27">
        <f>SUM(ENERO:DICIEMBRE!O72)</f>
        <v>0</v>
      </c>
      <c r="P72" s="27">
        <f>SUM(ENERO:DICIEMBRE!P72)</f>
        <v>0</v>
      </c>
      <c r="Q72" s="27">
        <f>SUM(ENERO:DICIEMBRE!Q72)</f>
        <v>0</v>
      </c>
      <c r="R72" s="27">
        <f>SUM(ENERO:DICIEMBRE!R72)</f>
        <v>0</v>
      </c>
      <c r="S72" s="27">
        <f>SUM(ENERO:DICIEMBRE!S72)</f>
        <v>0</v>
      </c>
      <c r="T72" s="27">
        <f>SUM(ENERO:DICIEMBRE!T72)</f>
        <v>0</v>
      </c>
    </row>
    <row r="73" spans="1:47" s="5" customFormat="1" ht="15" customHeight="1" x14ac:dyDescent="0.2">
      <c r="A73" s="95" t="s">
        <v>87</v>
      </c>
      <c r="B73" s="27">
        <f>SUM(ENERO:DICIEMBRE!B73)</f>
        <v>0</v>
      </c>
      <c r="C73" s="27">
        <f>SUM(ENERO:DICIEMBRE!C73)</f>
        <v>0</v>
      </c>
      <c r="D73" s="27">
        <f>SUM(ENERO:DICIEMBRE!D73)</f>
        <v>0</v>
      </c>
      <c r="E73" s="27">
        <f>SUM(ENERO:DICIEMBRE!E73)</f>
        <v>0</v>
      </c>
      <c r="F73" s="27">
        <f>SUM(ENERO:DICIEMBRE!F73)</f>
        <v>0</v>
      </c>
      <c r="G73" s="27">
        <f>SUM(ENERO:DICIEMBRE!G73)</f>
        <v>0</v>
      </c>
      <c r="H73" s="27">
        <f>SUM(ENERO:DICIEMBRE!H73)</f>
        <v>0</v>
      </c>
      <c r="I73" s="27">
        <f>SUM(ENERO:DICIEMBRE!I73)</f>
        <v>0</v>
      </c>
      <c r="J73" s="27">
        <f>SUM(ENERO:DICIEMBRE!J73)</f>
        <v>0</v>
      </c>
      <c r="K73" s="27">
        <f>SUM(ENERO:DICIEMBRE!K73)</f>
        <v>0</v>
      </c>
      <c r="L73" s="27">
        <f>SUM(ENERO:DICIEMBRE!L73)</f>
        <v>0</v>
      </c>
      <c r="M73" s="27">
        <f>SUM(ENERO:DICIEMBRE!M73)</f>
        <v>0</v>
      </c>
      <c r="N73" s="27">
        <f>SUM(ENERO:DICIEMBRE!N73)</f>
        <v>0</v>
      </c>
      <c r="O73" s="27">
        <f>SUM(ENERO:DICIEMBRE!O73)</f>
        <v>0</v>
      </c>
      <c r="P73" s="27">
        <f>SUM(ENERO:DICIEMBRE!P73)</f>
        <v>0</v>
      </c>
      <c r="Q73" s="27">
        <f>SUM(ENERO:DICIEMBRE!Q73)</f>
        <v>0</v>
      </c>
      <c r="R73" s="27">
        <f>SUM(ENERO:DICIEMBRE!R73)</f>
        <v>0</v>
      </c>
      <c r="S73" s="27">
        <f>SUM(ENERO:DICIEMBRE!S73)</f>
        <v>61</v>
      </c>
      <c r="T73" s="27">
        <f>SUM(ENERO:DICIEMBRE!T73)</f>
        <v>53</v>
      </c>
    </row>
    <row r="74" spans="1:47" s="5" customFormat="1" ht="15" customHeight="1" x14ac:dyDescent="0.2">
      <c r="A74" s="96" t="s">
        <v>88</v>
      </c>
      <c r="B74" s="27">
        <f>SUM(ENERO:DICIEMBRE!B74)</f>
        <v>0</v>
      </c>
      <c r="C74" s="27">
        <f>SUM(ENERO:DICIEMBRE!C74)</f>
        <v>0</v>
      </c>
      <c r="D74" s="27">
        <f>SUM(ENERO:DICIEMBRE!D74)</f>
        <v>0</v>
      </c>
      <c r="E74" s="27">
        <f>SUM(ENERO:DICIEMBRE!E74)</f>
        <v>0</v>
      </c>
      <c r="F74" s="27">
        <f>SUM(ENERO:DICIEMBRE!F74)</f>
        <v>0</v>
      </c>
      <c r="G74" s="27">
        <f>SUM(ENERO:DICIEMBRE!G74)</f>
        <v>0</v>
      </c>
      <c r="H74" s="27">
        <f>SUM(ENERO:DICIEMBRE!H74)</f>
        <v>0</v>
      </c>
      <c r="I74" s="27">
        <f>SUM(ENERO:DICIEMBRE!I74)</f>
        <v>0</v>
      </c>
      <c r="J74" s="27">
        <f>SUM(ENERO:DICIEMBRE!J74)</f>
        <v>0</v>
      </c>
      <c r="K74" s="27">
        <f>SUM(ENERO:DICIEMBRE!K74)</f>
        <v>0</v>
      </c>
      <c r="L74" s="27">
        <f>SUM(ENERO:DICIEMBRE!L74)</f>
        <v>0</v>
      </c>
      <c r="M74" s="27">
        <f>SUM(ENERO:DICIEMBRE!M74)</f>
        <v>0</v>
      </c>
      <c r="N74" s="27">
        <f>SUM(ENERO:DICIEMBRE!N74)</f>
        <v>0</v>
      </c>
      <c r="O74" s="27">
        <f>SUM(ENERO:DICIEMBRE!O74)</f>
        <v>0</v>
      </c>
      <c r="P74" s="27">
        <f>SUM(ENERO:DICIEMBRE!P74)</f>
        <v>0</v>
      </c>
      <c r="Q74" s="27">
        <f>SUM(ENERO:DICIEMBRE!Q74)</f>
        <v>0</v>
      </c>
      <c r="R74" s="27">
        <f>SUM(ENERO:DICIEMBRE!R74)</f>
        <v>0</v>
      </c>
      <c r="S74" s="27">
        <f>SUM(ENERO:DICIEMBRE!S74)</f>
        <v>0</v>
      </c>
      <c r="T74" s="27">
        <f>SUM(ENERO:DICIEMBRE!T74)</f>
        <v>0</v>
      </c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636</v>
      </c>
      <c r="N80" s="112">
        <f>SUM(N81:N93)</f>
        <v>489</v>
      </c>
      <c r="O80" s="113">
        <f t="shared" ref="O80:W80" si="5">SUM(O81:O93)</f>
        <v>196</v>
      </c>
      <c r="P80" s="112">
        <f t="shared" si="5"/>
        <v>193</v>
      </c>
      <c r="Q80" s="113">
        <f t="shared" si="5"/>
        <v>178</v>
      </c>
      <c r="R80" s="112">
        <f t="shared" si="5"/>
        <v>138</v>
      </c>
      <c r="S80" s="22">
        <f t="shared" si="5"/>
        <v>7942</v>
      </c>
      <c r="T80" s="114">
        <f t="shared" si="5"/>
        <v>7360</v>
      </c>
      <c r="U80" s="25">
        <f t="shared" si="5"/>
        <v>0</v>
      </c>
      <c r="V80" s="22">
        <f t="shared" si="5"/>
        <v>0</v>
      </c>
      <c r="W80" s="114">
        <f t="shared" si="5"/>
        <v>17132</v>
      </c>
      <c r="X80" s="112">
        <f>SUM(X81:X93)</f>
        <v>0</v>
      </c>
      <c r="Y80" s="112">
        <f>SUM(Y81:Y93)</f>
        <v>15726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4.25" x14ac:dyDescent="0.2">
      <c r="A81" s="115" t="s">
        <v>97</v>
      </c>
      <c r="B81" s="27">
        <f>SUM(ENERO:DICIEMBRE!B81)</f>
        <v>0</v>
      </c>
      <c r="C81" s="27">
        <f>SUM(ENERO:DICIEMBRE!C81)</f>
        <v>0</v>
      </c>
      <c r="D81" s="27">
        <f>SUM(ENERO:DICIEMBRE!D81)</f>
        <v>0</v>
      </c>
      <c r="E81" s="27">
        <f>SUM(ENERO:DICIEMBRE!E81)</f>
        <v>0</v>
      </c>
      <c r="F81" s="27">
        <f>SUM(ENERO:DICIEMBRE!F81)</f>
        <v>0</v>
      </c>
      <c r="G81" s="27">
        <f>SUM(ENERO:DICIEMBRE!G81)</f>
        <v>0</v>
      </c>
      <c r="H81" s="27">
        <f>SUM(ENERO:DICIEMBRE!H81)</f>
        <v>0</v>
      </c>
      <c r="I81" s="27">
        <f>SUM(ENERO:DICIEMBRE!I81)</f>
        <v>0</v>
      </c>
      <c r="J81" s="27">
        <f>SUM(ENERO:DICIEMBRE!J81)</f>
        <v>0</v>
      </c>
      <c r="K81" s="27">
        <f>SUM(ENERO:DICIEMBRE!K81)</f>
        <v>0</v>
      </c>
      <c r="L81" s="27">
        <f>SUM(ENERO:DICIEMBRE!L81)</f>
        <v>0</v>
      </c>
      <c r="M81" s="27">
        <f>SUM(ENERO:DICIEMBRE!M81)</f>
        <v>0</v>
      </c>
      <c r="N81" s="27">
        <f>SUM(ENERO:DICIEMBRE!N81)</f>
        <v>0</v>
      </c>
      <c r="O81" s="27">
        <f>SUM(ENERO:DICIEMBRE!O81)</f>
        <v>0</v>
      </c>
      <c r="P81" s="27">
        <f>SUM(ENERO:DICIEMBRE!P81)</f>
        <v>0</v>
      </c>
      <c r="Q81" s="27">
        <f>SUM(ENERO:DICIEMBRE!Q81)</f>
        <v>0</v>
      </c>
      <c r="R81" s="27">
        <f>SUM(ENERO:DICIEMBRE!R81)</f>
        <v>0</v>
      </c>
      <c r="S81" s="27">
        <f>SUM(ENERO:DICIEMBRE!S81)</f>
        <v>0</v>
      </c>
      <c r="T81" s="27">
        <f>SUM(ENERO:DICIEMBRE!T81)</f>
        <v>0</v>
      </c>
      <c r="U81" s="27">
        <f>SUM(ENERO:DICIEMBRE!U81)</f>
        <v>0</v>
      </c>
      <c r="V81" s="27">
        <f>SUM(ENERO:DICIEMBRE!V81)</f>
        <v>0</v>
      </c>
      <c r="W81" s="27">
        <f>SUM(ENERO:DICIEMBRE!W81)</f>
        <v>0</v>
      </c>
      <c r="X81" s="27">
        <f>SUM(ENERO:DICIEMBRE!X81)</f>
        <v>0</v>
      </c>
      <c r="Y81" s="27">
        <f>SUM(ENERO:DICIEMBRE!Y81)</f>
        <v>0</v>
      </c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4.25" x14ac:dyDescent="0.2">
      <c r="A82" s="115" t="s">
        <v>98</v>
      </c>
      <c r="B82" s="27">
        <f>SUM(ENERO:DICIEMBRE!B82)</f>
        <v>0</v>
      </c>
      <c r="C82" s="27">
        <f>SUM(ENERO:DICIEMBRE!C82)</f>
        <v>0</v>
      </c>
      <c r="D82" s="27">
        <f>SUM(ENERO:DICIEMBRE!D82)</f>
        <v>0</v>
      </c>
      <c r="E82" s="27">
        <f>SUM(ENERO:DICIEMBRE!E82)</f>
        <v>0</v>
      </c>
      <c r="F82" s="27">
        <f>SUM(ENERO:DICIEMBRE!F82)</f>
        <v>0</v>
      </c>
      <c r="G82" s="27">
        <f>SUM(ENERO:DICIEMBRE!G82)</f>
        <v>0</v>
      </c>
      <c r="H82" s="27">
        <f>SUM(ENERO:DICIEMBRE!H82)</f>
        <v>0</v>
      </c>
      <c r="I82" s="27">
        <f>SUM(ENERO:DICIEMBRE!I82)</f>
        <v>0</v>
      </c>
      <c r="J82" s="27">
        <f>SUM(ENERO:DICIEMBRE!J82)</f>
        <v>0</v>
      </c>
      <c r="K82" s="27">
        <f>SUM(ENERO:DICIEMBRE!K82)</f>
        <v>0</v>
      </c>
      <c r="L82" s="27">
        <f>SUM(ENERO:DICIEMBRE!L82)</f>
        <v>0</v>
      </c>
      <c r="M82" s="27">
        <f>SUM(ENERO:DICIEMBRE!M82)</f>
        <v>0</v>
      </c>
      <c r="N82" s="27">
        <f>SUM(ENERO:DICIEMBRE!N82)</f>
        <v>0</v>
      </c>
      <c r="O82" s="27">
        <f>SUM(ENERO:DICIEMBRE!O82)</f>
        <v>0</v>
      </c>
      <c r="P82" s="27">
        <f>SUM(ENERO:DICIEMBRE!P82)</f>
        <v>0</v>
      </c>
      <c r="Q82" s="27">
        <f>SUM(ENERO:DICIEMBRE!Q82)</f>
        <v>0</v>
      </c>
      <c r="R82" s="27">
        <f>SUM(ENERO:DICIEMBRE!R82)</f>
        <v>0</v>
      </c>
      <c r="S82" s="27">
        <f>SUM(ENERO:DICIEMBRE!S82)</f>
        <v>0</v>
      </c>
      <c r="T82" s="27">
        <f>SUM(ENERO:DICIEMBRE!T82)</f>
        <v>0</v>
      </c>
      <c r="U82" s="27">
        <f>SUM(ENERO:DICIEMBRE!U82)</f>
        <v>0</v>
      </c>
      <c r="V82" s="27">
        <f>SUM(ENERO:DICIEMBRE!V82)</f>
        <v>0</v>
      </c>
      <c r="W82" s="27">
        <f>SUM(ENERO:DICIEMBRE!W82)</f>
        <v>0</v>
      </c>
      <c r="X82" s="27">
        <f>SUM(ENERO:DICIEMBRE!X82)</f>
        <v>0</v>
      </c>
      <c r="Y82" s="27">
        <f>SUM(ENERO:DICIEMBRE!Y82)</f>
        <v>0</v>
      </c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4.25" x14ac:dyDescent="0.2">
      <c r="A83" s="115" t="s">
        <v>99</v>
      </c>
      <c r="B83" s="27">
        <f>SUM(ENERO:DICIEMBRE!B83)</f>
        <v>0</v>
      </c>
      <c r="C83" s="27">
        <f>SUM(ENERO:DICIEMBRE!C83)</f>
        <v>0</v>
      </c>
      <c r="D83" s="27">
        <f>SUM(ENERO:DICIEMBRE!D83)</f>
        <v>0</v>
      </c>
      <c r="E83" s="27">
        <f>SUM(ENERO:DICIEMBRE!E83)</f>
        <v>0</v>
      </c>
      <c r="F83" s="27">
        <f>SUM(ENERO:DICIEMBRE!F83)</f>
        <v>0</v>
      </c>
      <c r="G83" s="27">
        <f>SUM(ENERO:DICIEMBRE!G83)</f>
        <v>0</v>
      </c>
      <c r="H83" s="27">
        <f>SUM(ENERO:DICIEMBRE!H83)</f>
        <v>0</v>
      </c>
      <c r="I83" s="27">
        <f>SUM(ENERO:DICIEMBRE!I83)</f>
        <v>0</v>
      </c>
      <c r="J83" s="27">
        <f>SUM(ENERO:DICIEMBRE!J83)</f>
        <v>0</v>
      </c>
      <c r="K83" s="27">
        <f>SUM(ENERO:DICIEMBRE!K83)</f>
        <v>0</v>
      </c>
      <c r="L83" s="27">
        <f>SUM(ENERO:DICIEMBRE!L83)</f>
        <v>0</v>
      </c>
      <c r="M83" s="27">
        <f>SUM(ENERO:DICIEMBRE!M83)</f>
        <v>0</v>
      </c>
      <c r="N83" s="27">
        <f>SUM(ENERO:DICIEMBRE!N83)</f>
        <v>0</v>
      </c>
      <c r="O83" s="27">
        <f>SUM(ENERO:DICIEMBRE!O83)</f>
        <v>0</v>
      </c>
      <c r="P83" s="27">
        <f>SUM(ENERO:DICIEMBRE!P83)</f>
        <v>0</v>
      </c>
      <c r="Q83" s="27">
        <f>SUM(ENERO:DICIEMBRE!Q83)</f>
        <v>0</v>
      </c>
      <c r="R83" s="27">
        <f>SUM(ENERO:DICIEMBRE!R83)</f>
        <v>0</v>
      </c>
      <c r="S83" s="27">
        <f>SUM(ENERO:DICIEMBRE!S83)</f>
        <v>0</v>
      </c>
      <c r="T83" s="27">
        <f>SUM(ENERO:DICIEMBRE!T83)</f>
        <v>0</v>
      </c>
      <c r="U83" s="27">
        <f>SUM(ENERO:DICIEMBRE!U83)</f>
        <v>0</v>
      </c>
      <c r="V83" s="27">
        <f>SUM(ENERO:DICIEMBRE!V83)</f>
        <v>0</v>
      </c>
      <c r="W83" s="27">
        <f>SUM(ENERO:DICIEMBRE!W83)</f>
        <v>0</v>
      </c>
      <c r="X83" s="27">
        <f>SUM(ENERO:DICIEMBRE!X83)</f>
        <v>0</v>
      </c>
      <c r="Y83" s="27">
        <f>SUM(ENERO:DICIEMBRE!Y83)</f>
        <v>0</v>
      </c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4.25" x14ac:dyDescent="0.2">
      <c r="A84" s="115" t="s">
        <v>100</v>
      </c>
      <c r="B84" s="27">
        <f>SUM(ENERO:DICIEMBRE!B84)</f>
        <v>0</v>
      </c>
      <c r="C84" s="27">
        <f>SUM(ENERO:DICIEMBRE!C84)</f>
        <v>0</v>
      </c>
      <c r="D84" s="27">
        <f>SUM(ENERO:DICIEMBRE!D84)</f>
        <v>0</v>
      </c>
      <c r="E84" s="27">
        <f>SUM(ENERO:DICIEMBRE!E84)</f>
        <v>0</v>
      </c>
      <c r="F84" s="27">
        <f>SUM(ENERO:DICIEMBRE!F84)</f>
        <v>0</v>
      </c>
      <c r="G84" s="27">
        <f>SUM(ENERO:DICIEMBRE!G84)</f>
        <v>0</v>
      </c>
      <c r="H84" s="27">
        <f>SUM(ENERO:DICIEMBRE!H84)</f>
        <v>0</v>
      </c>
      <c r="I84" s="27">
        <f>SUM(ENERO:DICIEMBRE!I84)</f>
        <v>0</v>
      </c>
      <c r="J84" s="27">
        <f>SUM(ENERO:DICIEMBRE!J84)</f>
        <v>0</v>
      </c>
      <c r="K84" s="27">
        <f>SUM(ENERO:DICIEMBRE!K84)</f>
        <v>0</v>
      </c>
      <c r="L84" s="27">
        <f>SUM(ENERO:DICIEMBRE!L84)</f>
        <v>0</v>
      </c>
      <c r="M84" s="27">
        <f>SUM(ENERO:DICIEMBRE!M84)</f>
        <v>0</v>
      </c>
      <c r="N84" s="27">
        <f>SUM(ENERO:DICIEMBRE!N84)</f>
        <v>0</v>
      </c>
      <c r="O84" s="27">
        <f>SUM(ENERO:DICIEMBRE!O84)</f>
        <v>0</v>
      </c>
      <c r="P84" s="27">
        <f>SUM(ENERO:DICIEMBRE!P84)</f>
        <v>0</v>
      </c>
      <c r="Q84" s="27">
        <f>SUM(ENERO:DICIEMBRE!Q84)</f>
        <v>0</v>
      </c>
      <c r="R84" s="27">
        <f>SUM(ENERO:DICIEMBRE!R84)</f>
        <v>0</v>
      </c>
      <c r="S84" s="27">
        <f>SUM(ENERO:DICIEMBRE!S84)</f>
        <v>0</v>
      </c>
      <c r="T84" s="27">
        <f>SUM(ENERO:DICIEMBRE!T84)</f>
        <v>0</v>
      </c>
      <c r="U84" s="27">
        <f>SUM(ENERO:DICIEMBRE!U84)</f>
        <v>0</v>
      </c>
      <c r="V84" s="27">
        <f>SUM(ENERO:DICIEMBRE!V84)</f>
        <v>0</v>
      </c>
      <c r="W84" s="27">
        <f>SUM(ENERO:DICIEMBRE!W84)</f>
        <v>0</v>
      </c>
      <c r="X84" s="27">
        <f>SUM(ENERO:DICIEMBRE!X84)</f>
        <v>0</v>
      </c>
      <c r="Y84" s="27">
        <f>SUM(ENERO:DICIEMBRE!Y84)</f>
        <v>0</v>
      </c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4.25" x14ac:dyDescent="0.2">
      <c r="A85" s="115" t="s">
        <v>101</v>
      </c>
      <c r="B85" s="27">
        <f>SUM(ENERO:DICIEMBRE!B85)</f>
        <v>0</v>
      </c>
      <c r="C85" s="27">
        <f>SUM(ENERO:DICIEMBRE!C85)</f>
        <v>0</v>
      </c>
      <c r="D85" s="27">
        <f>SUM(ENERO:DICIEMBRE!D85)</f>
        <v>0</v>
      </c>
      <c r="E85" s="27">
        <f>SUM(ENERO:DICIEMBRE!E85)</f>
        <v>0</v>
      </c>
      <c r="F85" s="27">
        <f>SUM(ENERO:DICIEMBRE!F85)</f>
        <v>0</v>
      </c>
      <c r="G85" s="27">
        <f>SUM(ENERO:DICIEMBRE!G85)</f>
        <v>0</v>
      </c>
      <c r="H85" s="27">
        <f>SUM(ENERO:DICIEMBRE!H85)</f>
        <v>0</v>
      </c>
      <c r="I85" s="27">
        <f>SUM(ENERO:DICIEMBRE!I85)</f>
        <v>0</v>
      </c>
      <c r="J85" s="27">
        <f>SUM(ENERO:DICIEMBRE!J85)</f>
        <v>0</v>
      </c>
      <c r="K85" s="27">
        <f>SUM(ENERO:DICIEMBRE!K85)</f>
        <v>0</v>
      </c>
      <c r="L85" s="27">
        <f>SUM(ENERO:DICIEMBRE!L85)</f>
        <v>0</v>
      </c>
      <c r="M85" s="27">
        <f>SUM(ENERO:DICIEMBRE!M85)</f>
        <v>0</v>
      </c>
      <c r="N85" s="27">
        <f>SUM(ENERO:DICIEMBRE!N85)</f>
        <v>0</v>
      </c>
      <c r="O85" s="27">
        <f>SUM(ENERO:DICIEMBRE!O85)</f>
        <v>0</v>
      </c>
      <c r="P85" s="27">
        <f>SUM(ENERO:DICIEMBRE!P85)</f>
        <v>0</v>
      </c>
      <c r="Q85" s="27">
        <f>SUM(ENERO:DICIEMBRE!Q85)</f>
        <v>0</v>
      </c>
      <c r="R85" s="27">
        <f>SUM(ENERO:DICIEMBRE!R85)</f>
        <v>0</v>
      </c>
      <c r="S85" s="27">
        <f>SUM(ENERO:DICIEMBRE!S85)</f>
        <v>0</v>
      </c>
      <c r="T85" s="27">
        <f>SUM(ENERO:DICIEMBRE!T85)</f>
        <v>0</v>
      </c>
      <c r="U85" s="27">
        <f>SUM(ENERO:DICIEMBRE!U85)</f>
        <v>0</v>
      </c>
      <c r="V85" s="27">
        <f>SUM(ENERO:DICIEMBRE!V85)</f>
        <v>0</v>
      </c>
      <c r="W85" s="27">
        <f>SUM(ENERO:DICIEMBRE!W85)</f>
        <v>0</v>
      </c>
      <c r="X85" s="27">
        <f>SUM(ENERO:DICIEMBRE!X85)</f>
        <v>0</v>
      </c>
      <c r="Y85" s="27">
        <f>SUM(ENERO:DICIEMBRE!Y85)</f>
        <v>0</v>
      </c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4.25" x14ac:dyDescent="0.2">
      <c r="A86" s="115" t="s">
        <v>102</v>
      </c>
      <c r="B86" s="27">
        <f>SUM(ENERO:DICIEMBRE!B86)</f>
        <v>0</v>
      </c>
      <c r="C86" s="27">
        <f>SUM(ENERO:DICIEMBRE!C86)</f>
        <v>0</v>
      </c>
      <c r="D86" s="27">
        <f>SUM(ENERO:DICIEMBRE!D86)</f>
        <v>0</v>
      </c>
      <c r="E86" s="27">
        <f>SUM(ENERO:DICIEMBRE!E86)</f>
        <v>0</v>
      </c>
      <c r="F86" s="27">
        <f>SUM(ENERO:DICIEMBRE!F86)</f>
        <v>0</v>
      </c>
      <c r="G86" s="27">
        <f>SUM(ENERO:DICIEMBRE!G86)</f>
        <v>0</v>
      </c>
      <c r="H86" s="27">
        <f>SUM(ENERO:DICIEMBRE!H86)</f>
        <v>0</v>
      </c>
      <c r="I86" s="27">
        <f>SUM(ENERO:DICIEMBRE!I86)</f>
        <v>0</v>
      </c>
      <c r="J86" s="27">
        <f>SUM(ENERO:DICIEMBRE!J86)</f>
        <v>0</v>
      </c>
      <c r="K86" s="27">
        <f>SUM(ENERO:DICIEMBRE!K86)</f>
        <v>0</v>
      </c>
      <c r="L86" s="27">
        <f>SUM(ENERO:DICIEMBRE!L86)</f>
        <v>0</v>
      </c>
      <c r="M86" s="27">
        <f>SUM(ENERO:DICIEMBRE!M86)</f>
        <v>0</v>
      </c>
      <c r="N86" s="27">
        <f>SUM(ENERO:DICIEMBRE!N86)</f>
        <v>0</v>
      </c>
      <c r="O86" s="27">
        <f>SUM(ENERO:DICIEMBRE!O86)</f>
        <v>0</v>
      </c>
      <c r="P86" s="27">
        <f>SUM(ENERO:DICIEMBRE!P86)</f>
        <v>0</v>
      </c>
      <c r="Q86" s="27">
        <f>SUM(ENERO:DICIEMBRE!Q86)</f>
        <v>0</v>
      </c>
      <c r="R86" s="27">
        <f>SUM(ENERO:DICIEMBRE!R86)</f>
        <v>0</v>
      </c>
      <c r="S86" s="27">
        <f>SUM(ENERO:DICIEMBRE!S86)</f>
        <v>0</v>
      </c>
      <c r="T86" s="27">
        <f>SUM(ENERO:DICIEMBRE!T86)</f>
        <v>0</v>
      </c>
      <c r="U86" s="27">
        <f>SUM(ENERO:DICIEMBRE!U86)</f>
        <v>0</v>
      </c>
      <c r="V86" s="27">
        <f>SUM(ENERO:DICIEMBRE!V86)</f>
        <v>0</v>
      </c>
      <c r="W86" s="27">
        <f>SUM(ENERO:DICIEMBRE!W86)</f>
        <v>0</v>
      </c>
      <c r="X86" s="27">
        <f>SUM(ENERO:DICIEMBRE!X86)</f>
        <v>0</v>
      </c>
      <c r="Y86" s="27">
        <f>SUM(ENERO:DICIEMBRE!Y86)</f>
        <v>0</v>
      </c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4.25" x14ac:dyDescent="0.2">
      <c r="A87" s="115" t="s">
        <v>103</v>
      </c>
      <c r="B87" s="27">
        <f>SUM(ENERO:DICIEMBRE!B87)</f>
        <v>0</v>
      </c>
      <c r="C87" s="27">
        <f>SUM(ENERO:DICIEMBRE!C87)</f>
        <v>0</v>
      </c>
      <c r="D87" s="27">
        <f>SUM(ENERO:DICIEMBRE!D87)</f>
        <v>0</v>
      </c>
      <c r="E87" s="27">
        <f>SUM(ENERO:DICIEMBRE!E87)</f>
        <v>0</v>
      </c>
      <c r="F87" s="27">
        <f>SUM(ENERO:DICIEMBRE!F87)</f>
        <v>0</v>
      </c>
      <c r="G87" s="27">
        <f>SUM(ENERO:DICIEMBRE!G87)</f>
        <v>0</v>
      </c>
      <c r="H87" s="27">
        <f>SUM(ENERO:DICIEMBRE!H87)</f>
        <v>0</v>
      </c>
      <c r="I87" s="27">
        <f>SUM(ENERO:DICIEMBRE!I87)</f>
        <v>0</v>
      </c>
      <c r="J87" s="27">
        <f>SUM(ENERO:DICIEMBRE!J87)</f>
        <v>0</v>
      </c>
      <c r="K87" s="27">
        <f>SUM(ENERO:DICIEMBRE!K87)</f>
        <v>0</v>
      </c>
      <c r="L87" s="27">
        <f>SUM(ENERO:DICIEMBRE!L87)</f>
        <v>0</v>
      </c>
      <c r="M87" s="27">
        <f>SUM(ENERO:DICIEMBRE!M87)</f>
        <v>0</v>
      </c>
      <c r="N87" s="27">
        <f>SUM(ENERO:DICIEMBRE!N87)</f>
        <v>0</v>
      </c>
      <c r="O87" s="27">
        <f>SUM(ENERO:DICIEMBRE!O87)</f>
        <v>0</v>
      </c>
      <c r="P87" s="27">
        <f>SUM(ENERO:DICIEMBRE!P87)</f>
        <v>0</v>
      </c>
      <c r="Q87" s="27">
        <f>SUM(ENERO:DICIEMBRE!Q87)</f>
        <v>0</v>
      </c>
      <c r="R87" s="27">
        <f>SUM(ENERO:DICIEMBRE!R87)</f>
        <v>0</v>
      </c>
      <c r="S87" s="27">
        <f>SUM(ENERO:DICIEMBRE!S87)</f>
        <v>0</v>
      </c>
      <c r="T87" s="27">
        <f>SUM(ENERO:DICIEMBRE!T87)</f>
        <v>0</v>
      </c>
      <c r="U87" s="27">
        <f>SUM(ENERO:DICIEMBRE!U87)</f>
        <v>0</v>
      </c>
      <c r="V87" s="27">
        <f>SUM(ENERO:DICIEMBRE!V87)</f>
        <v>0</v>
      </c>
      <c r="W87" s="27">
        <f>SUM(ENERO:DICIEMBRE!W87)</f>
        <v>0</v>
      </c>
      <c r="X87" s="27">
        <f>SUM(ENERO:DICIEMBRE!X87)</f>
        <v>0</v>
      </c>
      <c r="Y87" s="27">
        <f>SUM(ENERO:DICIEMBRE!Y87)</f>
        <v>0</v>
      </c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4.25" x14ac:dyDescent="0.2">
      <c r="A88" s="115" t="s">
        <v>104</v>
      </c>
      <c r="B88" s="27">
        <f>SUM(ENERO:DICIEMBRE!B88)</f>
        <v>0</v>
      </c>
      <c r="C88" s="27">
        <f>SUM(ENERO:DICIEMBRE!C88)</f>
        <v>0</v>
      </c>
      <c r="D88" s="27">
        <f>SUM(ENERO:DICIEMBRE!D88)</f>
        <v>0</v>
      </c>
      <c r="E88" s="27">
        <f>SUM(ENERO:DICIEMBRE!E88)</f>
        <v>0</v>
      </c>
      <c r="F88" s="27">
        <f>SUM(ENERO:DICIEMBRE!F88)</f>
        <v>0</v>
      </c>
      <c r="G88" s="27">
        <f>SUM(ENERO:DICIEMBRE!G88)</f>
        <v>0</v>
      </c>
      <c r="H88" s="27">
        <f>SUM(ENERO:DICIEMBRE!H88)</f>
        <v>0</v>
      </c>
      <c r="I88" s="27">
        <f>SUM(ENERO:DICIEMBRE!I88)</f>
        <v>0</v>
      </c>
      <c r="J88" s="27">
        <f>SUM(ENERO:DICIEMBRE!J88)</f>
        <v>0</v>
      </c>
      <c r="K88" s="27">
        <f>SUM(ENERO:DICIEMBRE!K88)</f>
        <v>0</v>
      </c>
      <c r="L88" s="27">
        <f>SUM(ENERO:DICIEMBRE!L88)</f>
        <v>0</v>
      </c>
      <c r="M88" s="27">
        <f>SUM(ENERO:DICIEMBRE!M88)</f>
        <v>0</v>
      </c>
      <c r="N88" s="27">
        <f>SUM(ENERO:DICIEMBRE!N88)</f>
        <v>0</v>
      </c>
      <c r="O88" s="27">
        <f>SUM(ENERO:DICIEMBRE!O88)</f>
        <v>0</v>
      </c>
      <c r="P88" s="27">
        <f>SUM(ENERO:DICIEMBRE!P88)</f>
        <v>0</v>
      </c>
      <c r="Q88" s="27">
        <f>SUM(ENERO:DICIEMBRE!Q88)</f>
        <v>0</v>
      </c>
      <c r="R88" s="27">
        <f>SUM(ENERO:DICIEMBRE!R88)</f>
        <v>0</v>
      </c>
      <c r="S88" s="27">
        <f>SUM(ENERO:DICIEMBRE!S88)</f>
        <v>0</v>
      </c>
      <c r="T88" s="27">
        <f>SUM(ENERO:DICIEMBRE!T88)</f>
        <v>0</v>
      </c>
      <c r="U88" s="27">
        <f>SUM(ENERO:DICIEMBRE!U88)</f>
        <v>0</v>
      </c>
      <c r="V88" s="27">
        <f>SUM(ENERO:DICIEMBRE!V88)</f>
        <v>0</v>
      </c>
      <c r="W88" s="27">
        <f>SUM(ENERO:DICIEMBRE!W88)</f>
        <v>0</v>
      </c>
      <c r="X88" s="27">
        <f>SUM(ENERO:DICIEMBRE!X88)</f>
        <v>0</v>
      </c>
      <c r="Y88" s="27">
        <f>SUM(ENERO:DICIEMBRE!Y88)</f>
        <v>0</v>
      </c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4.25" x14ac:dyDescent="0.2">
      <c r="A89" s="115" t="s">
        <v>105</v>
      </c>
      <c r="B89" s="27">
        <f>SUM(ENERO:DICIEMBRE!B89)</f>
        <v>0</v>
      </c>
      <c r="C89" s="27">
        <f>SUM(ENERO:DICIEMBRE!C89)</f>
        <v>0</v>
      </c>
      <c r="D89" s="27">
        <f>SUM(ENERO:DICIEMBRE!D89)</f>
        <v>0</v>
      </c>
      <c r="E89" s="27">
        <f>SUM(ENERO:DICIEMBRE!E89)</f>
        <v>0</v>
      </c>
      <c r="F89" s="27">
        <f>SUM(ENERO:DICIEMBRE!F89)</f>
        <v>0</v>
      </c>
      <c r="G89" s="27">
        <f>SUM(ENERO:DICIEMBRE!G89)</f>
        <v>0</v>
      </c>
      <c r="H89" s="27">
        <f>SUM(ENERO:DICIEMBRE!H89)</f>
        <v>0</v>
      </c>
      <c r="I89" s="27">
        <f>SUM(ENERO:DICIEMBRE!I89)</f>
        <v>0</v>
      </c>
      <c r="J89" s="27">
        <f>SUM(ENERO:DICIEMBRE!J89)</f>
        <v>0</v>
      </c>
      <c r="K89" s="27">
        <f>SUM(ENERO:DICIEMBRE!K89)</f>
        <v>0</v>
      </c>
      <c r="L89" s="27">
        <f>SUM(ENERO:DICIEMBRE!L89)</f>
        <v>0</v>
      </c>
      <c r="M89" s="27">
        <f>SUM(ENERO:DICIEMBRE!M89)</f>
        <v>0</v>
      </c>
      <c r="N89" s="27">
        <f>SUM(ENERO:DICIEMBRE!N89)</f>
        <v>0</v>
      </c>
      <c r="O89" s="27">
        <f>SUM(ENERO:DICIEMBRE!O89)</f>
        <v>0</v>
      </c>
      <c r="P89" s="27">
        <f>SUM(ENERO:DICIEMBRE!P89)</f>
        <v>0</v>
      </c>
      <c r="Q89" s="27">
        <f>SUM(ENERO:DICIEMBRE!Q89)</f>
        <v>0</v>
      </c>
      <c r="R89" s="27">
        <f>SUM(ENERO:DICIEMBRE!R89)</f>
        <v>0</v>
      </c>
      <c r="S89" s="27">
        <f>SUM(ENERO:DICIEMBRE!S89)</f>
        <v>0</v>
      </c>
      <c r="T89" s="27">
        <f>SUM(ENERO:DICIEMBRE!T89)</f>
        <v>0</v>
      </c>
      <c r="U89" s="27">
        <f>SUM(ENERO:DICIEMBRE!U89)</f>
        <v>0</v>
      </c>
      <c r="V89" s="27">
        <f>SUM(ENERO:DICIEMBRE!V89)</f>
        <v>0</v>
      </c>
      <c r="W89" s="27">
        <f>SUM(ENERO:DICIEMBRE!W89)</f>
        <v>0</v>
      </c>
      <c r="X89" s="27">
        <f>SUM(ENERO:DICIEMBRE!X89)</f>
        <v>0</v>
      </c>
      <c r="Y89" s="27">
        <f>SUM(ENERO:DICIEMBRE!Y89)</f>
        <v>0</v>
      </c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4.25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27">
        <f>SUM(ENERO:DICIEMBRE!M90)</f>
        <v>636</v>
      </c>
      <c r="N90" s="27">
        <f>SUM(ENERO:DICIEMBRE!N90)</f>
        <v>489</v>
      </c>
      <c r="O90" s="27">
        <f>SUM(ENERO:DICIEMBRE!O90)</f>
        <v>196</v>
      </c>
      <c r="P90" s="27">
        <f>SUM(ENERO:DICIEMBRE!P90)</f>
        <v>193</v>
      </c>
      <c r="Q90" s="27">
        <f>SUM(ENERO:DICIEMBRE!Q90)</f>
        <v>178</v>
      </c>
      <c r="R90" s="27">
        <f>SUM(ENERO:DICIEMBRE!R90)</f>
        <v>138</v>
      </c>
      <c r="S90" s="27">
        <f>SUM(ENERO:DICIEMBRE!S90)</f>
        <v>7942</v>
      </c>
      <c r="T90" s="27">
        <f>SUM(ENERO:DICIEMBRE!T90)</f>
        <v>7360</v>
      </c>
      <c r="U90" s="27">
        <f>SUM(ENERO:DICIEMBRE!U90)</f>
        <v>0</v>
      </c>
      <c r="V90" s="27">
        <f>SUM(ENERO:DICIEMBRE!V90)</f>
        <v>0</v>
      </c>
      <c r="W90" s="27">
        <f>SUM(ENERO:DICIEMBRE!W90)</f>
        <v>17132</v>
      </c>
      <c r="X90" s="27">
        <f>SUM(ENERO:DICIEMBRE!X90)</f>
        <v>0</v>
      </c>
      <c r="Y90" s="27">
        <f>SUM(ENERO:DICIEMBRE!Y90)</f>
        <v>15726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4.25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27">
        <f>SUM(ENERO:DICIEMBRE!M91)</f>
        <v>0</v>
      </c>
      <c r="N91" s="27">
        <f>SUM(ENERO:DICIEMBRE!N91)</f>
        <v>0</v>
      </c>
      <c r="O91" s="27">
        <f>SUM(ENERO:DICIEMBRE!O91)</f>
        <v>0</v>
      </c>
      <c r="P91" s="27">
        <f>SUM(ENERO:DICIEMBRE!P91)</f>
        <v>0</v>
      </c>
      <c r="Q91" s="27">
        <f>SUM(ENERO:DICIEMBRE!Q91)</f>
        <v>0</v>
      </c>
      <c r="R91" s="27">
        <f>SUM(ENERO:DICIEMBRE!R91)</f>
        <v>0</v>
      </c>
      <c r="S91" s="27">
        <f>SUM(ENERO:DICIEMBRE!S91)</f>
        <v>0</v>
      </c>
      <c r="T91" s="27">
        <f>SUM(ENERO:DICIEMBRE!T91)</f>
        <v>0</v>
      </c>
      <c r="U91" s="27">
        <f>SUM(ENERO:DICIEMBRE!U91)</f>
        <v>0</v>
      </c>
      <c r="V91" s="27">
        <f>SUM(ENERO:DICIEMBRE!V91)</f>
        <v>0</v>
      </c>
      <c r="W91" s="27">
        <f>SUM(ENERO:DICIEMBRE!W91)</f>
        <v>0</v>
      </c>
      <c r="X91" s="27">
        <f>SUM(ENERO:DICIEMBRE!X91)</f>
        <v>0</v>
      </c>
      <c r="Y91" s="27">
        <f>SUM(ENERO:DICIEMBRE!Y91)</f>
        <v>0</v>
      </c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4.25" x14ac:dyDescent="0.2">
      <c r="A92" s="136" t="s">
        <v>108</v>
      </c>
      <c r="B92" s="27">
        <f>SUM(ENERO:DICIEMBRE!B92)</f>
        <v>0</v>
      </c>
      <c r="C92" s="27">
        <f>SUM(ENERO:DICIEMBRE!C92)</f>
        <v>0</v>
      </c>
      <c r="D92" s="27">
        <f>SUM(ENERO:DICIEMBRE!D92)</f>
        <v>0</v>
      </c>
      <c r="E92" s="27">
        <f>SUM(ENERO:DICIEMBRE!E92)</f>
        <v>0</v>
      </c>
      <c r="F92" s="27">
        <f>SUM(ENERO:DICIEMBRE!F92)</f>
        <v>0</v>
      </c>
      <c r="G92" s="27">
        <f>SUM(ENERO:DICIEMBRE!G92)</f>
        <v>0</v>
      </c>
      <c r="H92" s="27">
        <f>SUM(ENERO:DICIEMBRE!H92)</f>
        <v>0</v>
      </c>
      <c r="I92" s="27">
        <f>SUM(ENERO:DICIEMBRE!I92)</f>
        <v>0</v>
      </c>
      <c r="J92" s="27">
        <f>SUM(ENERO:DICIEMBRE!J92)</f>
        <v>0</v>
      </c>
      <c r="K92" s="27">
        <f>SUM(ENERO:DICIEMBRE!K92)</f>
        <v>0</v>
      </c>
      <c r="L92" s="27">
        <f>SUM(ENERO:DICIEMBRE!L92)</f>
        <v>0</v>
      </c>
      <c r="M92" s="27">
        <f>SUM(ENERO:DICIEMBRE!M92)</f>
        <v>0</v>
      </c>
      <c r="N92" s="27">
        <f>SUM(ENERO:DICIEMBRE!N92)</f>
        <v>0</v>
      </c>
      <c r="O92" s="27">
        <f>SUM(ENERO:DICIEMBRE!O92)</f>
        <v>0</v>
      </c>
      <c r="P92" s="27">
        <f>SUM(ENERO:DICIEMBRE!P92)</f>
        <v>0</v>
      </c>
      <c r="Q92" s="27">
        <f>SUM(ENERO:DICIEMBRE!Q92)</f>
        <v>0</v>
      </c>
      <c r="R92" s="27">
        <f>SUM(ENERO:DICIEMBRE!R92)</f>
        <v>0</v>
      </c>
      <c r="S92" s="27">
        <f>SUM(ENERO:DICIEMBRE!S92)</f>
        <v>0</v>
      </c>
      <c r="T92" s="27">
        <f>SUM(ENERO:DICIEMBRE!T92)</f>
        <v>0</v>
      </c>
      <c r="U92" s="27">
        <f>SUM(ENERO:DICIEMBRE!U92)</f>
        <v>0</v>
      </c>
      <c r="V92" s="27">
        <f>SUM(ENERO:DICIEMBRE!V92)</f>
        <v>0</v>
      </c>
      <c r="W92" s="27">
        <f>SUM(ENERO:DICIEMBRE!W92)</f>
        <v>0</v>
      </c>
      <c r="X92" s="27">
        <f>SUM(ENERO:DICIEMBRE!X92)</f>
        <v>0</v>
      </c>
      <c r="Y92" s="27">
        <f>SUM(ENERO:DICIEMBRE!Y92)</f>
        <v>0</v>
      </c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4.25" x14ac:dyDescent="0.2">
      <c r="A93" s="145" t="s">
        <v>109</v>
      </c>
      <c r="B93" s="27">
        <f>SUM(ENERO:DICIEMBRE!B93)</f>
        <v>0</v>
      </c>
      <c r="C93" s="27">
        <f>SUM(ENERO:DICIEMBRE!C93)</f>
        <v>0</v>
      </c>
      <c r="D93" s="27">
        <f>SUM(ENERO:DICIEMBRE!D93)</f>
        <v>0</v>
      </c>
      <c r="E93" s="27">
        <f>SUM(ENERO:DICIEMBRE!E93)</f>
        <v>0</v>
      </c>
      <c r="F93" s="27">
        <f>SUM(ENERO:DICIEMBRE!F93)</f>
        <v>0</v>
      </c>
      <c r="G93" s="27">
        <f>SUM(ENERO:DICIEMBRE!G93)</f>
        <v>0</v>
      </c>
      <c r="H93" s="27">
        <f>SUM(ENERO:DICIEMBRE!H93)</f>
        <v>0</v>
      </c>
      <c r="I93" s="27">
        <f>SUM(ENERO:DICIEMBRE!I93)</f>
        <v>0</v>
      </c>
      <c r="J93" s="27">
        <f>SUM(ENERO:DICIEMBRE!J93)</f>
        <v>0</v>
      </c>
      <c r="K93" s="27">
        <f>SUM(ENERO:DICIEMBRE!K93)</f>
        <v>0</v>
      </c>
      <c r="L93" s="27">
        <f>SUM(ENERO:DICIEMBRE!L93)</f>
        <v>0</v>
      </c>
      <c r="M93" s="27">
        <f>SUM(ENERO:DICIEMBRE!M93)</f>
        <v>0</v>
      </c>
      <c r="N93" s="27">
        <f>SUM(ENERO:DICIEMBRE!N93)</f>
        <v>0</v>
      </c>
      <c r="O93" s="27">
        <f>SUM(ENERO:DICIEMBRE!O93)</f>
        <v>0</v>
      </c>
      <c r="P93" s="27">
        <f>SUM(ENERO:DICIEMBRE!P93)</f>
        <v>0</v>
      </c>
      <c r="Q93" s="27">
        <f>SUM(ENERO:DICIEMBRE!Q93)</f>
        <v>0</v>
      </c>
      <c r="R93" s="27">
        <f>SUM(ENERO:DICIEMBRE!R93)</f>
        <v>0</v>
      </c>
      <c r="S93" s="27">
        <f>SUM(ENERO:DICIEMBRE!S93)</f>
        <v>0</v>
      </c>
      <c r="T93" s="27">
        <f>SUM(ENERO:DICIEMBRE!T93)</f>
        <v>0</v>
      </c>
      <c r="U93" s="27">
        <f>SUM(ENERO:DICIEMBRE!U93)</f>
        <v>0</v>
      </c>
      <c r="V93" s="27">
        <f>SUM(ENERO:DICIEMBRE!V93)</f>
        <v>0</v>
      </c>
      <c r="W93" s="27">
        <f>SUM(ENERO:DICIEMBRE!W93)</f>
        <v>0</v>
      </c>
      <c r="X93" s="27">
        <f>SUM(ENERO:DICIEMBRE!X93)</f>
        <v>0</v>
      </c>
      <c r="Y93" s="27">
        <f>SUM(ENERO:DICIEMBRE!Y93)</f>
        <v>0</v>
      </c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4.25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0.5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0.5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31.5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0.5" x14ac:dyDescent="0.15">
      <c r="A98" s="17" t="s">
        <v>24</v>
      </c>
      <c r="B98" s="18">
        <f t="shared" ref="B98:AJ98" si="6">SUM(B99:B108)</f>
        <v>0</v>
      </c>
      <c r="C98" s="150">
        <f t="shared" si="6"/>
        <v>1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2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1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2</v>
      </c>
      <c r="Z98" s="151">
        <f t="shared" si="6"/>
        <v>3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0.5" x14ac:dyDescent="0.15">
      <c r="A99" s="115" t="s">
        <v>117</v>
      </c>
      <c r="B99" s="27">
        <f>SUM(ENERO:DICIEMBRE!B99)</f>
        <v>0</v>
      </c>
      <c r="C99" s="27">
        <f>SUM(ENERO:DICIEMBRE!C99)</f>
        <v>0</v>
      </c>
      <c r="D99" s="27">
        <f>SUM(ENERO:DICIEMBRE!D99)</f>
        <v>0</v>
      </c>
      <c r="E99" s="27">
        <f>SUM(ENERO:DICIEMBRE!E99)</f>
        <v>0</v>
      </c>
      <c r="F99" s="27">
        <f>SUM(ENERO:DICIEMBRE!F99)</f>
        <v>0</v>
      </c>
      <c r="G99" s="27">
        <f>SUM(ENERO:DICIEMBRE!G99)</f>
        <v>0</v>
      </c>
      <c r="H99" s="27">
        <f>SUM(ENERO:DICIEMBRE!H99)</f>
        <v>0</v>
      </c>
      <c r="I99" s="27">
        <f>SUM(ENERO:DICIEMBRE!I99)</f>
        <v>0</v>
      </c>
      <c r="J99" s="27">
        <f>SUM(ENERO:DICIEMBRE!J99)</f>
        <v>0</v>
      </c>
      <c r="K99" s="27">
        <f>SUM(ENERO:DICIEMBRE!K99)</f>
        <v>0</v>
      </c>
      <c r="L99" s="27">
        <f>SUM(ENERO:DICIEMBRE!L99)</f>
        <v>0</v>
      </c>
      <c r="M99" s="27">
        <f>SUM(ENERO:DICIEMBRE!M99)</f>
        <v>0</v>
      </c>
      <c r="N99" s="27">
        <f>SUM(ENERO:DICIEMBRE!N99)</f>
        <v>0</v>
      </c>
      <c r="O99" s="27">
        <f>SUM(ENERO:DICIEMBRE!O99)</f>
        <v>0</v>
      </c>
      <c r="P99" s="27">
        <f>SUM(ENERO:DICIEMBRE!P99)</f>
        <v>0</v>
      </c>
      <c r="Q99" s="27">
        <f>SUM(ENERO:DICIEMBRE!Q99)</f>
        <v>0</v>
      </c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27">
        <f>SUM(ENERO:DICIEMBRE!Z99)</f>
        <v>0</v>
      </c>
      <c r="AA99" s="27">
        <f>SUM(ENERO:DICIEMBRE!AA99)</f>
        <v>0</v>
      </c>
      <c r="AB99" s="27">
        <f>SUM(ENERO:DICIEMBRE!AB99)</f>
        <v>0</v>
      </c>
      <c r="AC99" s="27">
        <f>SUM(ENERO:DICIEMBRE!AC99)</f>
        <v>0</v>
      </c>
      <c r="AD99" s="27">
        <f>SUM(ENERO:DICIEMBRE!AD99)</f>
        <v>0</v>
      </c>
      <c r="AE99" s="27">
        <f>SUM(ENERO:DICIEMBRE!AE99)</f>
        <v>0</v>
      </c>
      <c r="AF99" s="27">
        <f>SUM(ENERO:DICIEMBRE!AF99)</f>
        <v>0</v>
      </c>
      <c r="AG99" s="27">
        <f>SUM(ENERO:DICIEMBRE!AG99)</f>
        <v>0</v>
      </c>
      <c r="AH99" s="27">
        <f>SUM(ENERO:DICIEMBRE!AH99)</f>
        <v>0</v>
      </c>
      <c r="AI99" s="27">
        <f>SUM(ENERO:DICIEMBRE!AI99)</f>
        <v>0</v>
      </c>
      <c r="AJ99" s="27">
        <f>SUM(ENERO:DICIEMBRE!AJ99)</f>
        <v>0</v>
      </c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0.5" x14ac:dyDescent="0.15">
      <c r="A100" s="115" t="s">
        <v>118</v>
      </c>
      <c r="B100" s="27">
        <f>SUM(ENERO:DICIEMBRE!B100)</f>
        <v>0</v>
      </c>
      <c r="C100" s="27">
        <f>SUM(ENERO:DICIEMBRE!C100)</f>
        <v>0</v>
      </c>
      <c r="D100" s="27">
        <f>SUM(ENERO:DICIEMBRE!D100)</f>
        <v>0</v>
      </c>
      <c r="E100" s="27">
        <f>SUM(ENERO:DICIEMBRE!E100)</f>
        <v>0</v>
      </c>
      <c r="F100" s="27">
        <f>SUM(ENERO:DICIEMBRE!F100)</f>
        <v>0</v>
      </c>
      <c r="G100" s="27">
        <f>SUM(ENERO:DICIEMBRE!G100)</f>
        <v>0</v>
      </c>
      <c r="H100" s="27">
        <f>SUM(ENERO:DICIEMBRE!H100)</f>
        <v>0</v>
      </c>
      <c r="I100" s="27">
        <f>SUM(ENERO:DICIEMBRE!I100)</f>
        <v>0</v>
      </c>
      <c r="J100" s="27">
        <f>SUM(ENERO:DICIEMBRE!J100)</f>
        <v>0</v>
      </c>
      <c r="K100" s="27">
        <f>SUM(ENERO:DICIEMBRE!K100)</f>
        <v>0</v>
      </c>
      <c r="L100" s="27">
        <f>SUM(ENERO:DICIEMBRE!L100)</f>
        <v>0</v>
      </c>
      <c r="M100" s="27">
        <f>SUM(ENERO:DICIEMBRE!M100)</f>
        <v>0</v>
      </c>
      <c r="N100" s="27">
        <f>SUM(ENERO:DICIEMBRE!N100)</f>
        <v>0</v>
      </c>
      <c r="O100" s="27">
        <f>SUM(ENERO:DICIEMBRE!O100)</f>
        <v>0</v>
      </c>
      <c r="P100" s="27">
        <f>SUM(ENERO:DICIEMBRE!P100)</f>
        <v>0</v>
      </c>
      <c r="Q100" s="27">
        <f>SUM(ENERO:DICIEMBRE!Q100)</f>
        <v>0</v>
      </c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27">
        <f>SUM(ENERO:DICIEMBRE!Z100)</f>
        <v>0</v>
      </c>
      <c r="AA100" s="27">
        <f>SUM(ENERO:DICIEMBRE!AA100)</f>
        <v>0</v>
      </c>
      <c r="AB100" s="27">
        <f>SUM(ENERO:DICIEMBRE!AB100)</f>
        <v>0</v>
      </c>
      <c r="AC100" s="27">
        <f>SUM(ENERO:DICIEMBRE!AC100)</f>
        <v>0</v>
      </c>
      <c r="AD100" s="27">
        <f>SUM(ENERO:DICIEMBRE!AD100)</f>
        <v>0</v>
      </c>
      <c r="AE100" s="27">
        <f>SUM(ENERO:DICIEMBRE!AE100)</f>
        <v>0</v>
      </c>
      <c r="AF100" s="27">
        <f>SUM(ENERO:DICIEMBRE!AF100)</f>
        <v>0</v>
      </c>
      <c r="AG100" s="27">
        <f>SUM(ENERO:DICIEMBRE!AG100)</f>
        <v>0</v>
      </c>
      <c r="AH100" s="27">
        <f>SUM(ENERO:DICIEMBRE!AH100)</f>
        <v>0</v>
      </c>
      <c r="AI100" s="27">
        <f>SUM(ENERO:DICIEMBRE!AI100)</f>
        <v>0</v>
      </c>
      <c r="AJ100" s="27">
        <f>SUM(ENERO:DICIEMBRE!AJ100)</f>
        <v>0</v>
      </c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0.5" x14ac:dyDescent="0.15">
      <c r="A101" s="115" t="s">
        <v>119</v>
      </c>
      <c r="B101" s="27">
        <f>SUM(ENERO:DICIEMBRE!B101)</f>
        <v>0</v>
      </c>
      <c r="C101" s="27">
        <f>SUM(ENERO:DICIEMBRE!C101)</f>
        <v>0</v>
      </c>
      <c r="D101" s="27">
        <f>SUM(ENERO:DICIEMBRE!D101)</f>
        <v>0</v>
      </c>
      <c r="E101" s="27">
        <f>SUM(ENERO:DICIEMBRE!E101)</f>
        <v>0</v>
      </c>
      <c r="F101" s="27">
        <f>SUM(ENERO:DICIEMBRE!F101)</f>
        <v>0</v>
      </c>
      <c r="G101" s="27">
        <f>SUM(ENERO:DICIEMBRE!G101)</f>
        <v>0</v>
      </c>
      <c r="H101" s="27">
        <f>SUM(ENERO:DICIEMBRE!H101)</f>
        <v>0</v>
      </c>
      <c r="I101" s="27">
        <f>SUM(ENERO:DICIEMBRE!I101)</f>
        <v>0</v>
      </c>
      <c r="J101" s="27">
        <f>SUM(ENERO:DICIEMBRE!J101)</f>
        <v>0</v>
      </c>
      <c r="K101" s="27">
        <f>SUM(ENERO:DICIEMBRE!K101)</f>
        <v>0</v>
      </c>
      <c r="L101" s="27">
        <f>SUM(ENERO:DICIEMBRE!L101)</f>
        <v>0</v>
      </c>
      <c r="M101" s="27">
        <f>SUM(ENERO:DICIEMBRE!M101)</f>
        <v>0</v>
      </c>
      <c r="N101" s="27">
        <f>SUM(ENERO:DICIEMBRE!N101)</f>
        <v>0</v>
      </c>
      <c r="O101" s="27">
        <f>SUM(ENERO:DICIEMBRE!O101)</f>
        <v>0</v>
      </c>
      <c r="P101" s="27">
        <f>SUM(ENERO:DICIEMBRE!P101)</f>
        <v>0</v>
      </c>
      <c r="Q101" s="27">
        <f>SUM(ENERO:DICIEMBRE!Q101)</f>
        <v>0</v>
      </c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27">
        <f>SUM(ENERO:DICIEMBRE!Z101)</f>
        <v>0</v>
      </c>
      <c r="AA101" s="27">
        <f>SUM(ENERO:DICIEMBRE!AA101)</f>
        <v>0</v>
      </c>
      <c r="AB101" s="27">
        <f>SUM(ENERO:DICIEMBRE!AB101)</f>
        <v>0</v>
      </c>
      <c r="AC101" s="27">
        <f>SUM(ENERO:DICIEMBRE!AC101)</f>
        <v>0</v>
      </c>
      <c r="AD101" s="27">
        <f>SUM(ENERO:DICIEMBRE!AD101)</f>
        <v>0</v>
      </c>
      <c r="AE101" s="27">
        <f>SUM(ENERO:DICIEMBRE!AE101)</f>
        <v>0</v>
      </c>
      <c r="AF101" s="27">
        <f>SUM(ENERO:DICIEMBRE!AF101)</f>
        <v>0</v>
      </c>
      <c r="AG101" s="27">
        <f>SUM(ENERO:DICIEMBRE!AG101)</f>
        <v>0</v>
      </c>
      <c r="AH101" s="27">
        <f>SUM(ENERO:DICIEMBRE!AH101)</f>
        <v>0</v>
      </c>
      <c r="AI101" s="27">
        <f>SUM(ENERO:DICIEMBRE!AI101)</f>
        <v>0</v>
      </c>
      <c r="AJ101" s="27">
        <f>SUM(ENERO:DICIEMBRE!AJ101)</f>
        <v>0</v>
      </c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0.5" x14ac:dyDescent="0.15">
      <c r="A102" s="115" t="s">
        <v>120</v>
      </c>
      <c r="B102" s="27">
        <f>SUM(ENERO:DICIEMBRE!B102)</f>
        <v>0</v>
      </c>
      <c r="C102" s="27">
        <f>SUM(ENERO:DICIEMBRE!C102)</f>
        <v>0</v>
      </c>
      <c r="D102" s="27">
        <f>SUM(ENERO:DICIEMBRE!D102)</f>
        <v>0</v>
      </c>
      <c r="E102" s="27">
        <f>SUM(ENERO:DICIEMBRE!E102)</f>
        <v>0</v>
      </c>
      <c r="F102" s="27">
        <f>SUM(ENERO:DICIEMBRE!F102)</f>
        <v>0</v>
      </c>
      <c r="G102" s="27">
        <f>SUM(ENERO:DICIEMBRE!G102)</f>
        <v>0</v>
      </c>
      <c r="H102" s="27">
        <f>SUM(ENERO:DICIEMBRE!H102)</f>
        <v>0</v>
      </c>
      <c r="I102" s="27">
        <f>SUM(ENERO:DICIEMBRE!I102)</f>
        <v>0</v>
      </c>
      <c r="J102" s="27">
        <f>SUM(ENERO:DICIEMBRE!J102)</f>
        <v>0</v>
      </c>
      <c r="K102" s="27">
        <f>SUM(ENERO:DICIEMBRE!K102)</f>
        <v>0</v>
      </c>
      <c r="L102" s="27">
        <f>SUM(ENERO:DICIEMBRE!L102)</f>
        <v>0</v>
      </c>
      <c r="M102" s="27">
        <f>SUM(ENERO:DICIEMBRE!M102)</f>
        <v>0</v>
      </c>
      <c r="N102" s="27">
        <f>SUM(ENERO:DICIEMBRE!N102)</f>
        <v>0</v>
      </c>
      <c r="O102" s="27">
        <f>SUM(ENERO:DICIEMBRE!O102)</f>
        <v>0</v>
      </c>
      <c r="P102" s="27">
        <f>SUM(ENERO:DICIEMBRE!P102)</f>
        <v>0</v>
      </c>
      <c r="Q102" s="27">
        <f>SUM(ENERO:DICIEMBRE!Q102)</f>
        <v>0</v>
      </c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27">
        <f>SUM(ENERO:DICIEMBRE!Z102)</f>
        <v>0</v>
      </c>
      <c r="AA102" s="27">
        <f>SUM(ENERO:DICIEMBRE!AA102)</f>
        <v>0</v>
      </c>
      <c r="AB102" s="27">
        <f>SUM(ENERO:DICIEMBRE!AB102)</f>
        <v>0</v>
      </c>
      <c r="AC102" s="27">
        <f>SUM(ENERO:DICIEMBRE!AC102)</f>
        <v>0</v>
      </c>
      <c r="AD102" s="27">
        <f>SUM(ENERO:DICIEMBRE!AD102)</f>
        <v>0</v>
      </c>
      <c r="AE102" s="27">
        <f>SUM(ENERO:DICIEMBRE!AE102)</f>
        <v>0</v>
      </c>
      <c r="AF102" s="27">
        <f>SUM(ENERO:DICIEMBRE!AF102)</f>
        <v>0</v>
      </c>
      <c r="AG102" s="27">
        <f>SUM(ENERO:DICIEMBRE!AG102)</f>
        <v>0</v>
      </c>
      <c r="AH102" s="27">
        <f>SUM(ENERO:DICIEMBRE!AH102)</f>
        <v>0</v>
      </c>
      <c r="AI102" s="27">
        <f>SUM(ENERO:DICIEMBRE!AI102)</f>
        <v>0</v>
      </c>
      <c r="AJ102" s="27">
        <f>SUM(ENERO:DICIEMBRE!AJ102)</f>
        <v>0</v>
      </c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0.5" x14ac:dyDescent="0.15">
      <c r="A103" s="115" t="s">
        <v>121</v>
      </c>
      <c r="B103" s="27">
        <f>SUM(ENERO:DICIEMBRE!B103)</f>
        <v>0</v>
      </c>
      <c r="C103" s="27">
        <f>SUM(ENERO:DICIEMBRE!C103)</f>
        <v>0</v>
      </c>
      <c r="D103" s="27">
        <f>SUM(ENERO:DICIEMBRE!D103)</f>
        <v>0</v>
      </c>
      <c r="E103" s="27">
        <f>SUM(ENERO:DICIEMBRE!E103)</f>
        <v>0</v>
      </c>
      <c r="F103" s="27">
        <f>SUM(ENERO:DICIEMBRE!F103)</f>
        <v>0</v>
      </c>
      <c r="G103" s="27">
        <f>SUM(ENERO:DICIEMBRE!G103)</f>
        <v>0</v>
      </c>
      <c r="H103" s="27">
        <f>SUM(ENERO:DICIEMBRE!H103)</f>
        <v>0</v>
      </c>
      <c r="I103" s="27">
        <f>SUM(ENERO:DICIEMBRE!I103)</f>
        <v>0</v>
      </c>
      <c r="J103" s="27">
        <f>SUM(ENERO:DICIEMBRE!J103)</f>
        <v>0</v>
      </c>
      <c r="K103" s="27">
        <f>SUM(ENERO:DICIEMBRE!K103)</f>
        <v>0</v>
      </c>
      <c r="L103" s="27">
        <f>SUM(ENERO:DICIEMBRE!L103)</f>
        <v>0</v>
      </c>
      <c r="M103" s="27">
        <f>SUM(ENERO:DICIEMBRE!M103)</f>
        <v>0</v>
      </c>
      <c r="N103" s="27">
        <f>SUM(ENERO:DICIEMBRE!N103)</f>
        <v>0</v>
      </c>
      <c r="O103" s="27">
        <f>SUM(ENERO:DICIEMBRE!O103)</f>
        <v>0</v>
      </c>
      <c r="P103" s="27">
        <f>SUM(ENERO:DICIEMBRE!P103)</f>
        <v>0</v>
      </c>
      <c r="Q103" s="27">
        <f>SUM(ENERO:DICIEMBRE!Q103)</f>
        <v>0</v>
      </c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27">
        <f>SUM(ENERO:DICIEMBRE!Z103)</f>
        <v>0</v>
      </c>
      <c r="AA103" s="27">
        <f>SUM(ENERO:DICIEMBRE!AA103)</f>
        <v>0</v>
      </c>
      <c r="AB103" s="27">
        <f>SUM(ENERO:DICIEMBRE!AB103)</f>
        <v>0</v>
      </c>
      <c r="AC103" s="27">
        <f>SUM(ENERO:DICIEMBRE!AC103)</f>
        <v>0</v>
      </c>
      <c r="AD103" s="27">
        <f>SUM(ENERO:DICIEMBRE!AD103)</f>
        <v>0</v>
      </c>
      <c r="AE103" s="27">
        <f>SUM(ENERO:DICIEMBRE!AE103)</f>
        <v>0</v>
      </c>
      <c r="AF103" s="27">
        <f>SUM(ENERO:DICIEMBRE!AF103)</f>
        <v>0</v>
      </c>
      <c r="AG103" s="27">
        <f>SUM(ENERO:DICIEMBRE!AG103)</f>
        <v>0</v>
      </c>
      <c r="AH103" s="27">
        <f>SUM(ENERO:DICIEMBRE!AH103)</f>
        <v>0</v>
      </c>
      <c r="AI103" s="27">
        <f>SUM(ENERO:DICIEMBRE!AI103)</f>
        <v>0</v>
      </c>
      <c r="AJ103" s="27">
        <f>SUM(ENERO:DICIEMBRE!AJ103)</f>
        <v>0</v>
      </c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0.5" x14ac:dyDescent="0.15">
      <c r="A104" s="115" t="s">
        <v>122</v>
      </c>
      <c r="B104" s="27">
        <f>SUM(ENERO:DICIEMBRE!B104)</f>
        <v>0</v>
      </c>
      <c r="C104" s="27">
        <f>SUM(ENERO:DICIEMBRE!C104)</f>
        <v>0</v>
      </c>
      <c r="D104" s="27">
        <f>SUM(ENERO:DICIEMBRE!D104)</f>
        <v>0</v>
      </c>
      <c r="E104" s="27">
        <f>SUM(ENERO:DICIEMBRE!E104)</f>
        <v>0</v>
      </c>
      <c r="F104" s="27">
        <f>SUM(ENERO:DICIEMBRE!F104)</f>
        <v>0</v>
      </c>
      <c r="G104" s="27">
        <f>SUM(ENERO:DICIEMBRE!G104)</f>
        <v>0</v>
      </c>
      <c r="H104" s="27">
        <f>SUM(ENERO:DICIEMBRE!H104)</f>
        <v>0</v>
      </c>
      <c r="I104" s="27">
        <f>SUM(ENERO:DICIEMBRE!I104)</f>
        <v>0</v>
      </c>
      <c r="J104" s="27">
        <f>SUM(ENERO:DICIEMBRE!J104)</f>
        <v>0</v>
      </c>
      <c r="K104" s="27">
        <f>SUM(ENERO:DICIEMBRE!K104)</f>
        <v>0</v>
      </c>
      <c r="L104" s="27">
        <f>SUM(ENERO:DICIEMBRE!L104)</f>
        <v>0</v>
      </c>
      <c r="M104" s="27">
        <f>SUM(ENERO:DICIEMBRE!M104)</f>
        <v>0</v>
      </c>
      <c r="N104" s="27">
        <f>SUM(ENERO:DICIEMBRE!N104)</f>
        <v>0</v>
      </c>
      <c r="O104" s="27">
        <f>SUM(ENERO:DICIEMBRE!O104)</f>
        <v>0</v>
      </c>
      <c r="P104" s="27">
        <f>SUM(ENERO:DICIEMBRE!P104)</f>
        <v>0</v>
      </c>
      <c r="Q104" s="27">
        <f>SUM(ENERO:DICIEMBRE!Q104)</f>
        <v>0</v>
      </c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27">
        <f>SUM(ENERO:DICIEMBRE!Z104)</f>
        <v>0</v>
      </c>
      <c r="AA104" s="27">
        <f>SUM(ENERO:DICIEMBRE!AA104)</f>
        <v>0</v>
      </c>
      <c r="AB104" s="27">
        <f>SUM(ENERO:DICIEMBRE!AB104)</f>
        <v>0</v>
      </c>
      <c r="AC104" s="27">
        <f>SUM(ENERO:DICIEMBRE!AC104)</f>
        <v>0</v>
      </c>
      <c r="AD104" s="27">
        <f>SUM(ENERO:DICIEMBRE!AD104)</f>
        <v>0</v>
      </c>
      <c r="AE104" s="27">
        <f>SUM(ENERO:DICIEMBRE!AE104)</f>
        <v>0</v>
      </c>
      <c r="AF104" s="27">
        <f>SUM(ENERO:DICIEMBRE!AF104)</f>
        <v>0</v>
      </c>
      <c r="AG104" s="27">
        <f>SUM(ENERO:DICIEMBRE!AG104)</f>
        <v>0</v>
      </c>
      <c r="AH104" s="27">
        <f>SUM(ENERO:DICIEMBRE!AH104)</f>
        <v>0</v>
      </c>
      <c r="AI104" s="27">
        <f>SUM(ENERO:DICIEMBRE!AI104)</f>
        <v>0</v>
      </c>
      <c r="AJ104" s="27">
        <f>SUM(ENERO:DICIEMBRE!AJ104)</f>
        <v>0</v>
      </c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0.5" x14ac:dyDescent="0.15">
      <c r="A105" s="115" t="s">
        <v>123</v>
      </c>
      <c r="B105" s="27">
        <f>SUM(ENERO:DICIEMBRE!B105)</f>
        <v>0</v>
      </c>
      <c r="C105" s="27">
        <f>SUM(ENERO:DICIEMBRE!C105)</f>
        <v>0</v>
      </c>
      <c r="D105" s="27">
        <f>SUM(ENERO:DICIEMBRE!D105)</f>
        <v>0</v>
      </c>
      <c r="E105" s="27">
        <f>SUM(ENERO:DICIEMBRE!E105)</f>
        <v>0</v>
      </c>
      <c r="F105" s="27">
        <f>SUM(ENERO:DICIEMBRE!F105)</f>
        <v>0</v>
      </c>
      <c r="G105" s="27">
        <f>SUM(ENERO:DICIEMBRE!G105)</f>
        <v>0</v>
      </c>
      <c r="H105" s="27">
        <f>SUM(ENERO:DICIEMBRE!H105)</f>
        <v>0</v>
      </c>
      <c r="I105" s="27">
        <f>SUM(ENERO:DICIEMBRE!I105)</f>
        <v>0</v>
      </c>
      <c r="J105" s="27">
        <f>SUM(ENERO:DICIEMBRE!J105)</f>
        <v>0</v>
      </c>
      <c r="K105" s="27">
        <f>SUM(ENERO:DICIEMBRE!K105)</f>
        <v>0</v>
      </c>
      <c r="L105" s="27">
        <f>SUM(ENERO:DICIEMBRE!L105)</f>
        <v>0</v>
      </c>
      <c r="M105" s="27">
        <f>SUM(ENERO:DICIEMBRE!M105)</f>
        <v>0</v>
      </c>
      <c r="N105" s="27">
        <f>SUM(ENERO:DICIEMBRE!N105)</f>
        <v>0</v>
      </c>
      <c r="O105" s="27">
        <f>SUM(ENERO:DICIEMBRE!O105)</f>
        <v>0</v>
      </c>
      <c r="P105" s="27">
        <f>SUM(ENERO:DICIEMBRE!P105)</f>
        <v>0</v>
      </c>
      <c r="Q105" s="27">
        <f>SUM(ENERO:DICIEMBRE!Q105)</f>
        <v>0</v>
      </c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27">
        <f>SUM(ENERO:DICIEMBRE!Z105)</f>
        <v>0</v>
      </c>
      <c r="AA105" s="27">
        <f>SUM(ENERO:DICIEMBRE!AA105)</f>
        <v>0</v>
      </c>
      <c r="AB105" s="27">
        <f>SUM(ENERO:DICIEMBRE!AB105)</f>
        <v>0</v>
      </c>
      <c r="AC105" s="27">
        <f>SUM(ENERO:DICIEMBRE!AC105)</f>
        <v>0</v>
      </c>
      <c r="AD105" s="27">
        <f>SUM(ENERO:DICIEMBRE!AD105)</f>
        <v>0</v>
      </c>
      <c r="AE105" s="27">
        <f>SUM(ENERO:DICIEMBRE!AE105)</f>
        <v>0</v>
      </c>
      <c r="AF105" s="27">
        <f>SUM(ENERO:DICIEMBRE!AF105)</f>
        <v>0</v>
      </c>
      <c r="AG105" s="27">
        <f>SUM(ENERO:DICIEMBRE!AG105)</f>
        <v>0</v>
      </c>
      <c r="AH105" s="27">
        <f>SUM(ENERO:DICIEMBRE!AH105)</f>
        <v>0</v>
      </c>
      <c r="AI105" s="27">
        <f>SUM(ENERO:DICIEMBRE!AI105)</f>
        <v>0</v>
      </c>
      <c r="AJ105" s="27">
        <f>SUM(ENERO:DICIEMBRE!AJ105)</f>
        <v>0</v>
      </c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0.5" x14ac:dyDescent="0.15">
      <c r="A106" s="115" t="s">
        <v>124</v>
      </c>
      <c r="B106" s="27">
        <f>SUM(ENERO:DICIEMBRE!B106)</f>
        <v>0</v>
      </c>
      <c r="C106" s="27">
        <f>SUM(ENERO:DICIEMBRE!C106)</f>
        <v>0</v>
      </c>
      <c r="D106" s="27">
        <f>SUM(ENERO:DICIEMBRE!D106)</f>
        <v>0</v>
      </c>
      <c r="E106" s="27">
        <f>SUM(ENERO:DICIEMBRE!E106)</f>
        <v>0</v>
      </c>
      <c r="F106" s="27">
        <f>SUM(ENERO:DICIEMBRE!F106)</f>
        <v>0</v>
      </c>
      <c r="G106" s="27">
        <f>SUM(ENERO:DICIEMBRE!G106)</f>
        <v>0</v>
      </c>
      <c r="H106" s="27">
        <f>SUM(ENERO:DICIEMBRE!H106)</f>
        <v>0</v>
      </c>
      <c r="I106" s="27">
        <f>SUM(ENERO:DICIEMBRE!I106)</f>
        <v>0</v>
      </c>
      <c r="J106" s="27">
        <f>SUM(ENERO:DICIEMBRE!J106)</f>
        <v>0</v>
      </c>
      <c r="K106" s="27">
        <f>SUM(ENERO:DICIEMBRE!K106)</f>
        <v>0</v>
      </c>
      <c r="L106" s="27">
        <f>SUM(ENERO:DICIEMBRE!L106)</f>
        <v>0</v>
      </c>
      <c r="M106" s="27">
        <f>SUM(ENERO:DICIEMBRE!M106)</f>
        <v>0</v>
      </c>
      <c r="N106" s="27">
        <f>SUM(ENERO:DICIEMBRE!N106)</f>
        <v>0</v>
      </c>
      <c r="O106" s="27">
        <f>SUM(ENERO:DICIEMBRE!O106)</f>
        <v>0</v>
      </c>
      <c r="P106" s="27">
        <f>SUM(ENERO:DICIEMBRE!P106)</f>
        <v>0</v>
      </c>
      <c r="Q106" s="27">
        <f>SUM(ENERO:DICIEMBRE!Q106)</f>
        <v>0</v>
      </c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27">
        <f>SUM(ENERO:DICIEMBRE!Z106)</f>
        <v>0</v>
      </c>
      <c r="AA106" s="27">
        <f>SUM(ENERO:DICIEMBRE!AA106)</f>
        <v>0</v>
      </c>
      <c r="AB106" s="27">
        <f>SUM(ENERO:DICIEMBRE!AB106)</f>
        <v>0</v>
      </c>
      <c r="AC106" s="27">
        <f>SUM(ENERO:DICIEMBRE!AC106)</f>
        <v>0</v>
      </c>
      <c r="AD106" s="27">
        <f>SUM(ENERO:DICIEMBRE!AD106)</f>
        <v>0</v>
      </c>
      <c r="AE106" s="27">
        <f>SUM(ENERO:DICIEMBRE!AE106)</f>
        <v>0</v>
      </c>
      <c r="AF106" s="27">
        <f>SUM(ENERO:DICIEMBRE!AF106)</f>
        <v>0</v>
      </c>
      <c r="AG106" s="27">
        <f>SUM(ENERO:DICIEMBRE!AG106)</f>
        <v>0</v>
      </c>
      <c r="AH106" s="27">
        <f>SUM(ENERO:DICIEMBRE!AH106)</f>
        <v>0</v>
      </c>
      <c r="AI106" s="27">
        <f>SUM(ENERO:DICIEMBRE!AI106)</f>
        <v>0</v>
      </c>
      <c r="AJ106" s="27">
        <f>SUM(ENERO:DICIEMBRE!AJ106)</f>
        <v>0</v>
      </c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0.5" x14ac:dyDescent="0.15">
      <c r="A107" s="115" t="s">
        <v>125</v>
      </c>
      <c r="B107" s="27">
        <f>SUM(ENERO:DICIEMBRE!B107)</f>
        <v>0</v>
      </c>
      <c r="C107" s="27">
        <f>SUM(ENERO:DICIEMBRE!C107)</f>
        <v>1</v>
      </c>
      <c r="D107" s="27">
        <f>SUM(ENERO:DICIEMBRE!D107)</f>
        <v>0</v>
      </c>
      <c r="E107" s="27">
        <f>SUM(ENERO:DICIEMBRE!E107)</f>
        <v>0</v>
      </c>
      <c r="F107" s="27">
        <f>SUM(ENERO:DICIEMBRE!F107)</f>
        <v>0</v>
      </c>
      <c r="G107" s="27">
        <f>SUM(ENERO:DICIEMBRE!G107)</f>
        <v>0</v>
      </c>
      <c r="H107" s="27">
        <f>SUM(ENERO:DICIEMBRE!H107)</f>
        <v>0</v>
      </c>
      <c r="I107" s="27">
        <f>SUM(ENERO:DICIEMBRE!I107)</f>
        <v>2</v>
      </c>
      <c r="J107" s="27">
        <f>SUM(ENERO:DICIEMBRE!J107)</f>
        <v>0</v>
      </c>
      <c r="K107" s="27">
        <f>SUM(ENERO:DICIEMBRE!K107)</f>
        <v>0</v>
      </c>
      <c r="L107" s="27">
        <f>SUM(ENERO:DICIEMBRE!L107)</f>
        <v>0</v>
      </c>
      <c r="M107" s="27">
        <f>SUM(ENERO:DICIEMBRE!M107)</f>
        <v>0</v>
      </c>
      <c r="N107" s="27">
        <f>SUM(ENERO:DICIEMBRE!N107)</f>
        <v>0</v>
      </c>
      <c r="O107" s="27">
        <f>SUM(ENERO:DICIEMBRE!O107)</f>
        <v>0</v>
      </c>
      <c r="P107" s="27">
        <f>SUM(ENERO:DICIEMBRE!P107)</f>
        <v>0</v>
      </c>
      <c r="Q107" s="27">
        <f>SUM(ENERO:DICIEMBRE!Q107)</f>
        <v>0</v>
      </c>
      <c r="R107" s="155">
        <f t="shared" si="7"/>
        <v>0</v>
      </c>
      <c r="S107" s="46">
        <f t="shared" si="7"/>
        <v>1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2</v>
      </c>
      <c r="Z107" s="27">
        <f>SUM(ENERO:DICIEMBRE!Z107)</f>
        <v>3</v>
      </c>
      <c r="AA107" s="27">
        <f>SUM(ENERO:DICIEMBRE!AA107)</f>
        <v>0</v>
      </c>
      <c r="AB107" s="27">
        <f>SUM(ENERO:DICIEMBRE!AB107)</f>
        <v>0</v>
      </c>
      <c r="AC107" s="27">
        <f>SUM(ENERO:DICIEMBRE!AC107)</f>
        <v>0</v>
      </c>
      <c r="AD107" s="27">
        <f>SUM(ENERO:DICIEMBRE!AD107)</f>
        <v>0</v>
      </c>
      <c r="AE107" s="27">
        <f>SUM(ENERO:DICIEMBRE!AE107)</f>
        <v>0</v>
      </c>
      <c r="AF107" s="27">
        <f>SUM(ENERO:DICIEMBRE!AF107)</f>
        <v>0</v>
      </c>
      <c r="AG107" s="27">
        <f>SUM(ENERO:DICIEMBRE!AG107)</f>
        <v>0</v>
      </c>
      <c r="AH107" s="27">
        <f>SUM(ENERO:DICIEMBRE!AH107)</f>
        <v>0</v>
      </c>
      <c r="AI107" s="27">
        <f>SUM(ENERO:DICIEMBRE!AI107)</f>
        <v>0</v>
      </c>
      <c r="AJ107" s="27">
        <f>SUM(ENERO:DICIEMBRE!AJ107)</f>
        <v>0</v>
      </c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0.5" x14ac:dyDescent="0.15">
      <c r="A108" s="145" t="s">
        <v>126</v>
      </c>
      <c r="B108" s="27">
        <f>SUM(ENERO:DICIEMBRE!B108)</f>
        <v>0</v>
      </c>
      <c r="C108" s="27">
        <f>SUM(ENERO:DICIEMBRE!C108)</f>
        <v>0</v>
      </c>
      <c r="D108" s="27">
        <f>SUM(ENERO:DICIEMBRE!D108)</f>
        <v>0</v>
      </c>
      <c r="E108" s="27">
        <f>SUM(ENERO:DICIEMBRE!E108)</f>
        <v>0</v>
      </c>
      <c r="F108" s="27">
        <f>SUM(ENERO:DICIEMBRE!F108)</f>
        <v>0</v>
      </c>
      <c r="G108" s="27">
        <f>SUM(ENERO:DICIEMBRE!G108)</f>
        <v>0</v>
      </c>
      <c r="H108" s="27">
        <f>SUM(ENERO:DICIEMBRE!H108)</f>
        <v>0</v>
      </c>
      <c r="I108" s="27">
        <f>SUM(ENERO:DICIEMBRE!I108)</f>
        <v>0</v>
      </c>
      <c r="J108" s="27">
        <f>SUM(ENERO:DICIEMBRE!J108)</f>
        <v>0</v>
      </c>
      <c r="K108" s="27">
        <f>SUM(ENERO:DICIEMBRE!K108)</f>
        <v>0</v>
      </c>
      <c r="L108" s="27">
        <f>SUM(ENERO:DICIEMBRE!L108)</f>
        <v>0</v>
      </c>
      <c r="M108" s="27">
        <f>SUM(ENERO:DICIEMBRE!M108)</f>
        <v>0</v>
      </c>
      <c r="N108" s="27">
        <f>SUM(ENERO:DICIEMBRE!N108)</f>
        <v>0</v>
      </c>
      <c r="O108" s="27">
        <f>SUM(ENERO:DICIEMBRE!O108)</f>
        <v>0</v>
      </c>
      <c r="P108" s="27">
        <f>SUM(ENERO:DICIEMBRE!P108)</f>
        <v>0</v>
      </c>
      <c r="Q108" s="27">
        <f>SUM(ENERO:DICIEMBRE!Q108)</f>
        <v>0</v>
      </c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27">
        <f>SUM(ENERO:DICIEMBRE!Z108)</f>
        <v>0</v>
      </c>
      <c r="AA108" s="27">
        <f>SUM(ENERO:DICIEMBRE!AA108)</f>
        <v>0</v>
      </c>
      <c r="AB108" s="27">
        <f>SUM(ENERO:DICIEMBRE!AB108)</f>
        <v>0</v>
      </c>
      <c r="AC108" s="27">
        <f>SUM(ENERO:DICIEMBRE!AC108)</f>
        <v>0</v>
      </c>
      <c r="AD108" s="27">
        <f>SUM(ENERO:DICIEMBRE!AD108)</f>
        <v>0</v>
      </c>
      <c r="AE108" s="27">
        <f>SUM(ENERO:DICIEMBRE!AE108)</f>
        <v>0</v>
      </c>
      <c r="AF108" s="27">
        <f>SUM(ENERO:DICIEMBRE!AF108)</f>
        <v>0</v>
      </c>
      <c r="AG108" s="27">
        <f>SUM(ENERO:DICIEMBRE!AG108)</f>
        <v>0</v>
      </c>
      <c r="AH108" s="27">
        <f>SUM(ENERO:DICIEMBRE!AH108)</f>
        <v>0</v>
      </c>
      <c r="AI108" s="27">
        <f>SUM(ENERO:DICIEMBRE!AI108)</f>
        <v>0</v>
      </c>
      <c r="AJ108" s="27">
        <f>SUM(ENERO:DICIEMBRE!AJ108)</f>
        <v>0</v>
      </c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1.25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0.5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0.5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0.5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0.5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26</v>
      </c>
      <c r="T114" s="160">
        <f t="shared" si="8"/>
        <v>20</v>
      </c>
    </row>
    <row r="115" spans="1:20" s="4" customFormat="1" ht="10.5" x14ac:dyDescent="0.15">
      <c r="A115" s="115" t="s">
        <v>130</v>
      </c>
      <c r="B115" s="27">
        <f>SUM(ENERO:DICIEMBRE!B115)</f>
        <v>0</v>
      </c>
      <c r="C115" s="27">
        <f>SUM(ENERO:DICIEMBRE!C115)</f>
        <v>0</v>
      </c>
      <c r="D115" s="27">
        <f>SUM(ENERO:DICIEMBRE!D115)</f>
        <v>0</v>
      </c>
      <c r="E115" s="27">
        <f>SUM(ENERO:DICIEMBRE!E115)</f>
        <v>0</v>
      </c>
      <c r="F115" s="27">
        <f>SUM(ENERO:DICIEMBRE!F115)</f>
        <v>0</v>
      </c>
      <c r="G115" s="27">
        <f>SUM(ENERO:DICIEMBRE!G115)</f>
        <v>0</v>
      </c>
      <c r="H115" s="27">
        <f>SUM(ENERO:DICIEMBRE!H115)</f>
        <v>0</v>
      </c>
      <c r="I115" s="27">
        <f>SUM(ENERO:DICIEMBRE!I115)</f>
        <v>0</v>
      </c>
      <c r="J115" s="27">
        <f>SUM(ENERO:DICIEMBRE!J115)</f>
        <v>0</v>
      </c>
      <c r="K115" s="27">
        <f>SUM(ENERO:DICIEMBRE!K115)</f>
        <v>0</v>
      </c>
      <c r="L115" s="27">
        <f>SUM(ENERO:DICIEMBRE!L115)</f>
        <v>0</v>
      </c>
      <c r="M115" s="27">
        <f>SUM(ENERO:DICIEMBRE!M115)</f>
        <v>0</v>
      </c>
      <c r="N115" s="27">
        <f>SUM(ENERO:DICIEMBRE!N115)</f>
        <v>0</v>
      </c>
      <c r="O115" s="27">
        <f>SUM(ENERO:DICIEMBRE!O115)</f>
        <v>0</v>
      </c>
      <c r="P115" s="27">
        <f>SUM(ENERO:DICIEMBRE!P115)</f>
        <v>0</v>
      </c>
      <c r="Q115" s="27">
        <f>SUM(ENERO:DICIEMBRE!Q115)</f>
        <v>0</v>
      </c>
      <c r="R115" s="27">
        <f>SUM(ENERO:DICIEMBRE!R115)</f>
        <v>0</v>
      </c>
      <c r="S115" s="27">
        <f>SUM(ENERO:DICIEMBRE!S115)</f>
        <v>0</v>
      </c>
      <c r="T115" s="27">
        <f>SUM(ENERO:DICIEMBRE!T115)</f>
        <v>0</v>
      </c>
    </row>
    <row r="116" spans="1:20" s="4" customFormat="1" ht="10.5" x14ac:dyDescent="0.15">
      <c r="A116" s="115" t="s">
        <v>131</v>
      </c>
      <c r="B116" s="27">
        <f>SUM(ENERO:DICIEMBRE!B116)</f>
        <v>0</v>
      </c>
      <c r="C116" s="27">
        <f>SUM(ENERO:DICIEMBRE!C116)</f>
        <v>0</v>
      </c>
      <c r="D116" s="27">
        <f>SUM(ENERO:DICIEMBRE!D116)</f>
        <v>0</v>
      </c>
      <c r="E116" s="27">
        <f>SUM(ENERO:DICIEMBRE!E116)</f>
        <v>0</v>
      </c>
      <c r="F116" s="27">
        <f>SUM(ENERO:DICIEMBRE!F116)</f>
        <v>0</v>
      </c>
      <c r="G116" s="27">
        <f>SUM(ENERO:DICIEMBRE!G116)</f>
        <v>0</v>
      </c>
      <c r="H116" s="27">
        <f>SUM(ENERO:DICIEMBRE!H116)</f>
        <v>0</v>
      </c>
      <c r="I116" s="27">
        <f>SUM(ENERO:DICIEMBRE!I116)</f>
        <v>0</v>
      </c>
      <c r="J116" s="27">
        <f>SUM(ENERO:DICIEMBRE!J116)</f>
        <v>0</v>
      </c>
      <c r="K116" s="27">
        <f>SUM(ENERO:DICIEMBRE!K116)</f>
        <v>0</v>
      </c>
      <c r="L116" s="27">
        <f>SUM(ENERO:DICIEMBRE!L116)</f>
        <v>0</v>
      </c>
      <c r="M116" s="27">
        <f>SUM(ENERO:DICIEMBRE!M116)</f>
        <v>0</v>
      </c>
      <c r="N116" s="27">
        <f>SUM(ENERO:DICIEMBRE!N116)</f>
        <v>0</v>
      </c>
      <c r="O116" s="27">
        <f>SUM(ENERO:DICIEMBRE!O116)</f>
        <v>0</v>
      </c>
      <c r="P116" s="27">
        <f>SUM(ENERO:DICIEMBRE!P116)</f>
        <v>0</v>
      </c>
      <c r="Q116" s="27">
        <f>SUM(ENERO:DICIEMBRE!Q116)</f>
        <v>0</v>
      </c>
      <c r="R116" s="27">
        <f>SUM(ENERO:DICIEMBRE!R116)</f>
        <v>0</v>
      </c>
      <c r="S116" s="27">
        <f>SUM(ENERO:DICIEMBRE!S116)</f>
        <v>26</v>
      </c>
      <c r="T116" s="27">
        <f>SUM(ENERO:DICIEMBRE!T116)</f>
        <v>20</v>
      </c>
    </row>
    <row r="117" spans="1:20" s="4" customFormat="1" ht="10.5" x14ac:dyDescent="0.15">
      <c r="A117" s="115" t="s">
        <v>132</v>
      </c>
      <c r="B117" s="27">
        <f>SUM(ENERO:DICIEMBRE!B117)</f>
        <v>0</v>
      </c>
      <c r="C117" s="27">
        <f>SUM(ENERO:DICIEMBRE!C117)</f>
        <v>0</v>
      </c>
      <c r="D117" s="27">
        <f>SUM(ENERO:DICIEMBRE!D117)</f>
        <v>0</v>
      </c>
      <c r="E117" s="27">
        <f>SUM(ENERO:DICIEMBRE!E117)</f>
        <v>0</v>
      </c>
      <c r="F117" s="27">
        <f>SUM(ENERO:DICIEMBRE!F117)</f>
        <v>0</v>
      </c>
      <c r="G117" s="27">
        <f>SUM(ENERO:DICIEMBRE!G117)</f>
        <v>0</v>
      </c>
      <c r="H117" s="27">
        <f>SUM(ENERO:DICIEMBRE!H117)</f>
        <v>0</v>
      </c>
      <c r="I117" s="27">
        <f>SUM(ENERO:DICIEMBRE!I117)</f>
        <v>0</v>
      </c>
      <c r="J117" s="27">
        <f>SUM(ENERO:DICIEMBRE!J117)</f>
        <v>0</v>
      </c>
      <c r="K117" s="27">
        <f>SUM(ENERO:DICIEMBRE!K117)</f>
        <v>0</v>
      </c>
      <c r="L117" s="27">
        <f>SUM(ENERO:DICIEMBRE!L117)</f>
        <v>0</v>
      </c>
      <c r="M117" s="27">
        <f>SUM(ENERO:DICIEMBRE!M117)</f>
        <v>0</v>
      </c>
      <c r="N117" s="27">
        <f>SUM(ENERO:DICIEMBRE!N117)</f>
        <v>0</v>
      </c>
      <c r="O117" s="27">
        <f>SUM(ENERO:DICIEMBRE!O117)</f>
        <v>0</v>
      </c>
      <c r="P117" s="27">
        <f>SUM(ENERO:DICIEMBRE!P117)</f>
        <v>0</v>
      </c>
      <c r="Q117" s="27">
        <f>SUM(ENERO:DICIEMBRE!Q117)</f>
        <v>0</v>
      </c>
      <c r="R117" s="27">
        <f>SUM(ENERO:DICIEMBRE!R117)</f>
        <v>0</v>
      </c>
      <c r="S117" s="27">
        <f>SUM(ENERO:DICIEMBRE!S117)</f>
        <v>0</v>
      </c>
      <c r="T117" s="27">
        <f>SUM(ENERO:DICIEMBRE!T117)</f>
        <v>0</v>
      </c>
    </row>
    <row r="118" spans="1:20" s="4" customFormat="1" ht="10.5" x14ac:dyDescent="0.15">
      <c r="A118" s="145" t="s">
        <v>133</v>
      </c>
      <c r="B118" s="27">
        <f>SUM(ENERO:DICIEMBRE!B118)</f>
        <v>0</v>
      </c>
      <c r="C118" s="27">
        <f>SUM(ENERO:DICIEMBRE!C118)</f>
        <v>0</v>
      </c>
      <c r="D118" s="27">
        <f>SUM(ENERO:DICIEMBRE!D118)</f>
        <v>0</v>
      </c>
      <c r="E118" s="27">
        <f>SUM(ENERO:DICIEMBRE!E118)</f>
        <v>0</v>
      </c>
      <c r="F118" s="27">
        <f>SUM(ENERO:DICIEMBRE!F118)</f>
        <v>0</v>
      </c>
      <c r="G118" s="27">
        <f>SUM(ENERO:DICIEMBRE!G118)</f>
        <v>0</v>
      </c>
      <c r="H118" s="27">
        <f>SUM(ENERO:DICIEMBRE!H118)</f>
        <v>0</v>
      </c>
      <c r="I118" s="27">
        <f>SUM(ENERO:DICIEMBRE!I118)</f>
        <v>0</v>
      </c>
      <c r="J118" s="27">
        <f>SUM(ENERO:DICIEMBRE!J118)</f>
        <v>0</v>
      </c>
      <c r="K118" s="27">
        <f>SUM(ENERO:DICIEMBRE!K118)</f>
        <v>0</v>
      </c>
      <c r="L118" s="27">
        <f>SUM(ENERO:DICIEMBRE!L118)</f>
        <v>0</v>
      </c>
      <c r="M118" s="27">
        <f>SUM(ENERO:DICIEMBRE!M118)</f>
        <v>0</v>
      </c>
      <c r="N118" s="27">
        <f>SUM(ENERO:DICIEMBRE!N118)</f>
        <v>0</v>
      </c>
      <c r="O118" s="27">
        <f>SUM(ENERO:DICIEMBRE!O118)</f>
        <v>0</v>
      </c>
      <c r="P118" s="27">
        <f>SUM(ENERO:DICIEMBRE!P118)</f>
        <v>0</v>
      </c>
      <c r="Q118" s="27">
        <f>SUM(ENERO:DICIEMBRE!Q118)</f>
        <v>0</v>
      </c>
      <c r="R118" s="27">
        <f>SUM(ENERO:DICIEMBRE!R118)</f>
        <v>0</v>
      </c>
      <c r="S118" s="27">
        <f>SUM(ENERO:DICIEMBRE!S118)</f>
        <v>0</v>
      </c>
      <c r="T118" s="27">
        <f>SUM(ENERO:DICIEMBRE!T118)</f>
        <v>0</v>
      </c>
    </row>
    <row r="119" spans="1:20" s="8" customFormat="1" ht="11.25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14.25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</row>
    <row r="121" spans="1:20" s="5" customFormat="1" ht="14.25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</row>
    <row r="122" spans="1:20" s="5" customFormat="1" ht="14.25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</row>
    <row r="123" spans="1:20" s="5" customFormat="1" ht="14.25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</row>
    <row r="124" spans="1:20" s="5" customFormat="1" ht="14.25" x14ac:dyDescent="0.2">
      <c r="A124" s="172" t="s">
        <v>143</v>
      </c>
      <c r="B124" s="173">
        <f t="shared" ref="B124:B129" si="10">SUM(C124:F124)</f>
        <v>0</v>
      </c>
      <c r="C124" s="27">
        <f>SUM(ENERO:DICIEMBRE!C124)</f>
        <v>0</v>
      </c>
      <c r="D124" s="27">
        <f>SUM(ENERO:DICIEMBRE!D124)</f>
        <v>0</v>
      </c>
      <c r="E124" s="27">
        <f>SUM(ENERO:DICIEMBRE!E124)</f>
        <v>0</v>
      </c>
      <c r="F124" s="27">
        <f>SUM(ENERO:DICIEMBRE!F124)</f>
        <v>0</v>
      </c>
      <c r="G124" s="173">
        <f>SUM(H124:I124)</f>
        <v>0</v>
      </c>
      <c r="H124" s="27">
        <f>SUM(ENERO:DICIEMBRE!H124)</f>
        <v>0</v>
      </c>
      <c r="I124" s="27">
        <f>SUM(ENERO:DICIEMBRE!I124)</f>
        <v>0</v>
      </c>
      <c r="J124" s="27">
        <f>SUM(ENERO:DICIEMBRE!J124)</f>
        <v>0</v>
      </c>
      <c r="K124" s="27">
        <f>SUM(ENERO:DICIEMBRE!K124)</f>
        <v>0</v>
      </c>
      <c r="L124" s="27">
        <f>SUM(ENERO:DICIEMBRE!L124)</f>
        <v>0</v>
      </c>
      <c r="M124" s="27">
        <f>SUM(ENERO:DICIEMBRE!M124)</f>
        <v>0</v>
      </c>
      <c r="N124" s="27">
        <f>SUM(ENERO:DICIEMBRE!N124)</f>
        <v>0</v>
      </c>
      <c r="O124" s="27">
        <f>SUM(ENERO:DICIEMBRE!O124)</f>
        <v>0</v>
      </c>
      <c r="P124" s="27">
        <f>SUM(ENERO:DICIEMBRE!P124)</f>
        <v>0</v>
      </c>
      <c r="Q124" s="27">
        <f>SUM(ENERO:DICIEMBRE!Q124)</f>
        <v>0</v>
      </c>
    </row>
    <row r="125" spans="1:20" s="5" customFormat="1" ht="14.25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</row>
    <row r="126" spans="1:20" s="5" customFormat="1" ht="14.25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</row>
    <row r="127" spans="1:20" s="5" customFormat="1" ht="14.25" x14ac:dyDescent="0.2">
      <c r="A127" s="182" t="s">
        <v>146</v>
      </c>
      <c r="B127" s="62">
        <f t="shared" si="10"/>
        <v>0</v>
      </c>
      <c r="C127" s="27">
        <f>SUM(ENERO:DICIEMBRE!C127)</f>
        <v>0</v>
      </c>
      <c r="D127" s="27">
        <f>SUM(ENERO:DICIEMBRE!D127)</f>
        <v>0</v>
      </c>
      <c r="E127" s="27">
        <f>SUM(ENERO:DICIEMBRE!E127)</f>
        <v>0</v>
      </c>
      <c r="F127" s="27">
        <f>SUM(ENERO:DICIEMBRE!F127)</f>
        <v>0</v>
      </c>
      <c r="G127" s="62">
        <f t="shared" ref="G127:G129" si="11">SUM(H127:I127)</f>
        <v>0</v>
      </c>
      <c r="H127" s="27">
        <f>SUM(ENERO:DICIEMBRE!H127)</f>
        <v>0</v>
      </c>
      <c r="I127" s="27">
        <f>SUM(ENERO:DICIEMBRE!I127)</f>
        <v>0</v>
      </c>
      <c r="J127" s="27">
        <f>SUM(ENERO:DICIEMBRE!J127)</f>
        <v>0</v>
      </c>
      <c r="K127" s="27">
        <f>SUM(ENERO:DICIEMBRE!K127)</f>
        <v>0</v>
      </c>
      <c r="L127" s="27">
        <f>SUM(ENERO:DICIEMBRE!L127)</f>
        <v>0</v>
      </c>
      <c r="M127" s="27">
        <f>SUM(ENERO:DICIEMBRE!M127)</f>
        <v>0</v>
      </c>
      <c r="N127" s="27">
        <f>SUM(ENERO:DICIEMBRE!N127)</f>
        <v>0</v>
      </c>
      <c r="O127" s="27">
        <f>SUM(ENERO:DICIEMBRE!O127)</f>
        <v>0</v>
      </c>
      <c r="P127" s="27">
        <f>SUM(ENERO:DICIEMBRE!P127)</f>
        <v>0</v>
      </c>
      <c r="Q127" s="27">
        <f>SUM(ENERO:DICIEMBRE!Q127)</f>
        <v>0</v>
      </c>
    </row>
    <row r="128" spans="1:20" s="5" customFormat="1" ht="14.25" x14ac:dyDescent="0.2">
      <c r="A128" s="182" t="s">
        <v>147</v>
      </c>
      <c r="B128" s="62">
        <f>SUM(C128:F128)</f>
        <v>0</v>
      </c>
      <c r="C128" s="27">
        <f>SUM(ENERO:DICIEMBRE!C128)</f>
        <v>0</v>
      </c>
      <c r="D128" s="27">
        <f>SUM(ENERO:DICIEMBRE!D128)</f>
        <v>0</v>
      </c>
      <c r="E128" s="27">
        <f>SUM(ENERO:DICIEMBRE!E128)</f>
        <v>0</v>
      </c>
      <c r="F128" s="27">
        <f>SUM(ENERO:DICIEMBRE!F128)</f>
        <v>0</v>
      </c>
      <c r="G128" s="62">
        <f t="shared" si="11"/>
        <v>0</v>
      </c>
      <c r="H128" s="27">
        <f>SUM(ENERO:DICIEMBRE!H128)</f>
        <v>0</v>
      </c>
      <c r="I128" s="27">
        <f>SUM(ENERO:DICIEMBRE!I128)</f>
        <v>0</v>
      </c>
      <c r="J128" s="27">
        <f>SUM(ENERO:DICIEMBRE!J128)</f>
        <v>0</v>
      </c>
      <c r="K128" s="27">
        <f>SUM(ENERO:DICIEMBRE!K128)</f>
        <v>0</v>
      </c>
      <c r="L128" s="27">
        <f>SUM(ENERO:DICIEMBRE!L128)</f>
        <v>0</v>
      </c>
      <c r="M128" s="27">
        <f>SUM(ENERO:DICIEMBRE!M128)</f>
        <v>0</v>
      </c>
      <c r="N128" s="27">
        <f>SUM(ENERO:DICIEMBRE!N128)</f>
        <v>0</v>
      </c>
      <c r="O128" s="27">
        <f>SUM(ENERO:DICIEMBRE!O128)</f>
        <v>0</v>
      </c>
      <c r="P128" s="27">
        <f>SUM(ENERO:DICIEMBRE!P128)</f>
        <v>0</v>
      </c>
      <c r="Q128" s="27">
        <f>SUM(ENERO:DICIEMBRE!Q128)</f>
        <v>0</v>
      </c>
    </row>
    <row r="129" spans="1:17" s="5" customFormat="1" ht="14.25" x14ac:dyDescent="0.2">
      <c r="A129" s="183" t="s">
        <v>148</v>
      </c>
      <c r="B129" s="78">
        <f t="shared" si="10"/>
        <v>0</v>
      </c>
      <c r="C129" s="27">
        <f>SUM(ENERO:DICIEMBRE!C129)</f>
        <v>0</v>
      </c>
      <c r="D129" s="27">
        <f>SUM(ENERO:DICIEMBRE!D129)</f>
        <v>0</v>
      </c>
      <c r="E129" s="27">
        <f>SUM(ENERO:DICIEMBRE!E129)</f>
        <v>0</v>
      </c>
      <c r="F129" s="27">
        <f>SUM(ENERO:DICIEMBRE!F129)</f>
        <v>0</v>
      </c>
      <c r="G129" s="78">
        <f t="shared" si="11"/>
        <v>0</v>
      </c>
      <c r="H129" s="27">
        <f>SUM(ENERO:DICIEMBRE!H129)</f>
        <v>0</v>
      </c>
      <c r="I129" s="27">
        <f>SUM(ENERO:DICIEMBRE!I129)</f>
        <v>0</v>
      </c>
      <c r="J129" s="27">
        <f>SUM(ENERO:DICIEMBRE!J129)</f>
        <v>0</v>
      </c>
      <c r="K129" s="27">
        <f>SUM(ENERO:DICIEMBRE!K129)</f>
        <v>0</v>
      </c>
      <c r="L129" s="27">
        <f>SUM(ENERO:DICIEMBRE!L129)</f>
        <v>0</v>
      </c>
      <c r="M129" s="27">
        <f>SUM(ENERO:DICIEMBRE!M129)</f>
        <v>0</v>
      </c>
      <c r="N129" s="27">
        <f>SUM(ENERO:DICIEMBRE!N129)</f>
        <v>0</v>
      </c>
      <c r="O129" s="27">
        <f>SUM(ENERO:DICIEMBRE!O129)</f>
        <v>0</v>
      </c>
      <c r="P129" s="27">
        <f>SUM(ENERO:DICIEMBRE!P129)</f>
        <v>0</v>
      </c>
      <c r="Q129" s="27">
        <f>SUM(ENERO:DICIEMBRE!Q129)</f>
        <v>0</v>
      </c>
    </row>
    <row r="130" spans="1:17" s="8" customFormat="1" ht="11.25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7" s="5" customFormat="1" ht="14.25" x14ac:dyDescent="0.2">
      <c r="A131" s="195" t="s">
        <v>150</v>
      </c>
      <c r="B131" s="198" t="s">
        <v>7</v>
      </c>
      <c r="C131" s="199"/>
      <c r="D131" s="200"/>
    </row>
    <row r="132" spans="1:17" s="5" customFormat="1" ht="14.25" x14ac:dyDescent="0.2">
      <c r="A132" s="196"/>
      <c r="B132" s="185" t="s">
        <v>16</v>
      </c>
      <c r="C132" s="201" t="s">
        <v>17</v>
      </c>
      <c r="D132" s="201"/>
    </row>
    <row r="133" spans="1:17" s="5" customFormat="1" ht="21" x14ac:dyDescent="0.2">
      <c r="A133" s="197"/>
      <c r="B133" s="186" t="s">
        <v>85</v>
      </c>
      <c r="C133" s="92" t="s">
        <v>22</v>
      </c>
      <c r="D133" s="187" t="s">
        <v>23</v>
      </c>
    </row>
    <row r="134" spans="1:17" s="5" customFormat="1" ht="14.25" x14ac:dyDescent="0.2">
      <c r="A134" s="188" t="s">
        <v>151</v>
      </c>
      <c r="B134" s="27">
        <f>SUM(ENERO:DICIEMBRE!B134)</f>
        <v>0</v>
      </c>
      <c r="C134" s="27">
        <f>SUM(ENERO:DICIEMBRE!C134)</f>
        <v>0</v>
      </c>
      <c r="D134" s="27">
        <f>SUM(ENERO:DICIEMBRE!D134)</f>
        <v>0</v>
      </c>
    </row>
    <row r="174" spans="1:2" customFormat="1" x14ac:dyDescent="0.25">
      <c r="A174" s="192">
        <f>SUM(B12:Q12,R12:Y67,Z12:AU12,B72:T74,B80:Y80,B98:Q98,R98:Y108,Z98:AJ98,B114:T114,C123:F123,H123:I123,,J123:Q123,B134:D134)</f>
        <v>56622</v>
      </c>
      <c r="B174" s="193">
        <f>SUM(CE12:CF67)</f>
        <v>0</v>
      </c>
    </row>
  </sheetData>
  <mergeCells count="139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90:L91" xr:uid="{00000000-0002-0000-0000-000000000000}">
      <formula1>0</formula1>
      <formula2>9.99999999999999E+40</formula2>
    </dataValidation>
    <dataValidation type="whole" operator="greaterThanOrEqual" allowBlank="1" showInputMessage="1" showErrorMessage="1" sqref="Z99:AJ108 Z13:AU67 M90:Y91 B124:Q129 B13:Q67 B115:T118 B99:Q108 B72:T74 B81:Y89 B92:Y93 B134:D134" xr:uid="{00000000-0002-0000-0000-000001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",[2]NOMBRE!B2, " (",[2]NOMBRE!C2,[2]NOMBRE!D2,[2]NOMBRE!E2,[2]NOMBRE!F2,[2]NOMBRE!G2,")")</f>
        <v>COMUNA: LINARES (07401)</v>
      </c>
    </row>
    <row r="3" spans="1:47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47" x14ac:dyDescent="0.25">
      <c r="A4" s="1" t="str">
        <f>CONCATENATE("MES: ",[2]NOMBRE!B6, " (",[2]NOMBRE!C6,[2]NOMBRE!D6,")")</f>
        <v>MES: ENERO (01)</v>
      </c>
    </row>
    <row r="5" spans="1:47" x14ac:dyDescent="0.25">
      <c r="A5" s="1" t="str">
        <f>CONCATENATE("AÑO: ",[2]NOMBRE!B7)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9</v>
      </c>
      <c r="C12" s="19">
        <f t="shared" si="0"/>
        <v>12</v>
      </c>
      <c r="D12" s="20">
        <f t="shared" si="0"/>
        <v>0</v>
      </c>
      <c r="E12" s="19">
        <f t="shared" si="0"/>
        <v>0</v>
      </c>
      <c r="F12" s="20">
        <f t="shared" si="0"/>
        <v>0</v>
      </c>
      <c r="G12" s="19">
        <f t="shared" si="0"/>
        <v>1</v>
      </c>
      <c r="H12" s="20">
        <f t="shared" si="0"/>
        <v>23</v>
      </c>
      <c r="I12" s="19">
        <f t="shared" si="0"/>
        <v>45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9</v>
      </c>
      <c r="S12" s="19">
        <f t="shared" si="0"/>
        <v>12</v>
      </c>
      <c r="T12" s="18">
        <f t="shared" si="0"/>
        <v>0</v>
      </c>
      <c r="U12" s="19">
        <f t="shared" si="0"/>
        <v>0</v>
      </c>
      <c r="V12" s="20">
        <f t="shared" si="0"/>
        <v>0</v>
      </c>
      <c r="W12" s="19">
        <f t="shared" si="0"/>
        <v>1</v>
      </c>
      <c r="X12" s="18">
        <f t="shared" si="0"/>
        <v>23</v>
      </c>
      <c r="Y12" s="21">
        <f t="shared" si="0"/>
        <v>45</v>
      </c>
      <c r="Z12" s="22">
        <f t="shared" si="0"/>
        <v>90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5</v>
      </c>
      <c r="C13" s="28">
        <v>8</v>
      </c>
      <c r="D13" s="27"/>
      <c r="E13" s="28"/>
      <c r="F13" s="27"/>
      <c r="G13" s="28"/>
      <c r="H13" s="27"/>
      <c r="I13" s="28">
        <v>1</v>
      </c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5</v>
      </c>
      <c r="S13" s="30">
        <f t="shared" si="1"/>
        <v>8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1</v>
      </c>
      <c r="Z13" s="33">
        <v>14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5</v>
      </c>
      <c r="I14" s="44">
        <v>4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5</v>
      </c>
      <c r="Y14" s="48">
        <f t="shared" si="1"/>
        <v>4</v>
      </c>
      <c r="Z14" s="49">
        <v>9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6</v>
      </c>
      <c r="I17" s="44">
        <v>3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6</v>
      </c>
      <c r="Y17" s="48">
        <f t="shared" si="1"/>
        <v>3</v>
      </c>
      <c r="Z17" s="49">
        <v>9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3</v>
      </c>
      <c r="C18" s="44">
        <v>4</v>
      </c>
      <c r="D18" s="43"/>
      <c r="E18" s="44"/>
      <c r="F18" s="43"/>
      <c r="G18" s="44"/>
      <c r="H18" s="43">
        <v>1</v>
      </c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3</v>
      </c>
      <c r="S18" s="46">
        <f t="shared" si="1"/>
        <v>4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1</v>
      </c>
      <c r="Y18" s="48">
        <f t="shared" si="1"/>
        <v>0</v>
      </c>
      <c r="Z18" s="49">
        <v>8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0</v>
      </c>
      <c r="Z21" s="49"/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1</v>
      </c>
      <c r="I43" s="44">
        <v>4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1</v>
      </c>
      <c r="Y43" s="48">
        <f t="shared" si="2"/>
        <v>4</v>
      </c>
      <c r="Z43" s="49">
        <v>5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10</v>
      </c>
      <c r="I45" s="44">
        <v>10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10</v>
      </c>
      <c r="Y45" s="48">
        <f t="shared" si="2"/>
        <v>10</v>
      </c>
      <c r="Z45" s="49">
        <v>20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/>
      <c r="D56" s="43"/>
      <c r="E56" s="44"/>
      <c r="F56" s="43"/>
      <c r="G56" s="44">
        <v>1</v>
      </c>
      <c r="H56" s="43"/>
      <c r="I56" s="44">
        <v>21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0</v>
      </c>
      <c r="T56" s="45">
        <f t="shared" si="2"/>
        <v>0</v>
      </c>
      <c r="U56" s="46">
        <f t="shared" si="2"/>
        <v>0</v>
      </c>
      <c r="V56" s="47">
        <f t="shared" si="2"/>
        <v>0</v>
      </c>
      <c r="W56" s="46">
        <f t="shared" si="2"/>
        <v>1</v>
      </c>
      <c r="X56" s="45">
        <f t="shared" si="2"/>
        <v>0</v>
      </c>
      <c r="Y56" s="48">
        <f t="shared" si="2"/>
        <v>21</v>
      </c>
      <c r="Z56" s="49">
        <v>22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/>
      <c r="D61" s="43"/>
      <c r="E61" s="44"/>
      <c r="F61" s="43"/>
      <c r="G61" s="44"/>
      <c r="H61" s="43"/>
      <c r="I61" s="44">
        <v>1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0</v>
      </c>
      <c r="Y61" s="48">
        <f t="shared" si="3"/>
        <v>1</v>
      </c>
      <c r="Z61" s="49">
        <v>1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>
        <v>1</v>
      </c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1</v>
      </c>
      <c r="Z62" s="49">
        <v>1</v>
      </c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9</v>
      </c>
      <c r="T73" s="64">
        <v>5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54</v>
      </c>
      <c r="N80" s="112">
        <f>SUM(N81:N93)</f>
        <v>39</v>
      </c>
      <c r="O80" s="113">
        <f t="shared" ref="O80:W80" si="5">SUM(O81:O93)</f>
        <v>11</v>
      </c>
      <c r="P80" s="112">
        <f t="shared" si="5"/>
        <v>10</v>
      </c>
      <c r="Q80" s="113">
        <f t="shared" si="5"/>
        <v>9</v>
      </c>
      <c r="R80" s="112">
        <f t="shared" si="5"/>
        <v>10</v>
      </c>
      <c r="S80" s="22">
        <f t="shared" si="5"/>
        <v>830</v>
      </c>
      <c r="T80" s="114">
        <f t="shared" si="5"/>
        <v>665</v>
      </c>
      <c r="U80" s="25">
        <f t="shared" si="5"/>
        <v>0</v>
      </c>
      <c r="V80" s="22">
        <f t="shared" si="5"/>
        <v>0</v>
      </c>
      <c r="W80" s="114">
        <f t="shared" si="5"/>
        <v>1628</v>
      </c>
      <c r="X80" s="112">
        <f>SUM(X81:X93)</f>
        <v>0</v>
      </c>
      <c r="Y80" s="112">
        <f>SUM(Y81:Y93)</f>
        <v>1628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54</v>
      </c>
      <c r="N90" s="44">
        <v>39</v>
      </c>
      <c r="O90" s="51">
        <v>11</v>
      </c>
      <c r="P90" s="44">
        <v>10</v>
      </c>
      <c r="Q90" s="51">
        <v>9</v>
      </c>
      <c r="R90" s="44">
        <v>10</v>
      </c>
      <c r="S90" s="43">
        <v>830</v>
      </c>
      <c r="T90" s="52">
        <v>665</v>
      </c>
      <c r="U90" s="53"/>
      <c r="V90" s="51"/>
      <c r="W90" s="125">
        <v>1628</v>
      </c>
      <c r="X90" s="126"/>
      <c r="Y90" s="127">
        <v>1628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5</v>
      </c>
      <c r="T114" s="160">
        <f t="shared" si="8"/>
        <v>2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5</v>
      </c>
      <c r="T116" s="55">
        <v>2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</row>
    <row r="129" spans="1:17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</row>
    <row r="130" spans="1:17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7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7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7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7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5265</v>
      </c>
      <c r="B174" s="193">
        <f>SUM(CE12:CF67)</f>
        <v>0</v>
      </c>
    </row>
  </sheetData>
  <mergeCells count="139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1FC2473C-0389-4882-9E80-C99D69B8B0B5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Q129" xr:uid="{C79D38F2-7B87-4A96-A3F1-527648377301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",[3]NOMBRE!B2, " (",[3]NOMBRE!C2,[3]NOMBRE!D2,[3]NOMBRE!E2,[3]NOMBRE!F2,[3]NOMBRE!G2,")")</f>
        <v>COMUNA: LINARES (07401)</v>
      </c>
    </row>
    <row r="3" spans="1:47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47" x14ac:dyDescent="0.25">
      <c r="A4" s="1" t="str">
        <f>CONCATENATE("MES: ",[3]NOMBRE!B6, " (",[3]NOMBRE!C6,[3]NOMBRE!D6,")")</f>
        <v>MES: FEBRERO (02)</v>
      </c>
    </row>
    <row r="5" spans="1:47" x14ac:dyDescent="0.25">
      <c r="A5" s="1" t="str">
        <f>CONCATENATE("AÑO: ",[3]NOMBRE!B7)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6</v>
      </c>
      <c r="C12" s="19">
        <f t="shared" si="0"/>
        <v>24</v>
      </c>
      <c r="D12" s="20">
        <f t="shared" si="0"/>
        <v>1</v>
      </c>
      <c r="E12" s="19">
        <f t="shared" si="0"/>
        <v>4</v>
      </c>
      <c r="F12" s="20">
        <f t="shared" si="0"/>
        <v>0</v>
      </c>
      <c r="G12" s="19">
        <f t="shared" si="0"/>
        <v>0</v>
      </c>
      <c r="H12" s="20">
        <f t="shared" si="0"/>
        <v>12</v>
      </c>
      <c r="I12" s="19">
        <f t="shared" si="0"/>
        <v>39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6</v>
      </c>
      <c r="S12" s="19">
        <f t="shared" si="0"/>
        <v>24</v>
      </c>
      <c r="T12" s="18">
        <f t="shared" si="0"/>
        <v>1</v>
      </c>
      <c r="U12" s="19">
        <f t="shared" si="0"/>
        <v>4</v>
      </c>
      <c r="V12" s="20">
        <f t="shared" si="0"/>
        <v>0</v>
      </c>
      <c r="W12" s="19">
        <f t="shared" si="0"/>
        <v>0</v>
      </c>
      <c r="X12" s="18">
        <f t="shared" si="0"/>
        <v>12</v>
      </c>
      <c r="Y12" s="21">
        <f t="shared" si="0"/>
        <v>39</v>
      </c>
      <c r="Z12" s="22">
        <f t="shared" si="0"/>
        <v>86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1</v>
      </c>
      <c r="C13" s="28">
        <v>8</v>
      </c>
      <c r="D13" s="27"/>
      <c r="E13" s="28">
        <v>1</v>
      </c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1</v>
      </c>
      <c r="S13" s="30">
        <f t="shared" si="1"/>
        <v>8</v>
      </c>
      <c r="T13" s="29">
        <f t="shared" si="1"/>
        <v>0</v>
      </c>
      <c r="U13" s="30">
        <f t="shared" si="1"/>
        <v>1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10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3</v>
      </c>
      <c r="I14" s="44">
        <v>4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3</v>
      </c>
      <c r="Y14" s="48">
        <f t="shared" si="1"/>
        <v>4</v>
      </c>
      <c r="Z14" s="49">
        <v>7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2</v>
      </c>
      <c r="I17" s="44">
        <v>3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2</v>
      </c>
      <c r="Y17" s="48">
        <f t="shared" si="1"/>
        <v>3</v>
      </c>
      <c r="Z17" s="49">
        <v>5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2</v>
      </c>
      <c r="C18" s="44">
        <v>5</v>
      </c>
      <c r="D18" s="43">
        <v>1</v>
      </c>
      <c r="E18" s="44">
        <v>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2</v>
      </c>
      <c r="S18" s="46">
        <f t="shared" si="1"/>
        <v>5</v>
      </c>
      <c r="T18" s="45">
        <f t="shared" si="1"/>
        <v>1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0</v>
      </c>
      <c r="Z18" s="49">
        <v>8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0</v>
      </c>
      <c r="Z21" s="49"/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>
        <v>4</v>
      </c>
      <c r="I33" s="44">
        <v>7</v>
      </c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4</v>
      </c>
      <c r="Y33" s="48">
        <f t="shared" si="2"/>
        <v>7</v>
      </c>
      <c r="Z33" s="49">
        <v>11</v>
      </c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/>
      <c r="I43" s="44">
        <v>1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0</v>
      </c>
      <c r="Y43" s="48">
        <f t="shared" si="2"/>
        <v>1</v>
      </c>
      <c r="Z43" s="49">
        <v>1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1</v>
      </c>
      <c r="I45" s="44">
        <v>4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1</v>
      </c>
      <c r="Y45" s="48">
        <f t="shared" si="2"/>
        <v>4</v>
      </c>
      <c r="Z45" s="49">
        <v>5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10</v>
      </c>
      <c r="D56" s="43"/>
      <c r="E56" s="44">
        <v>3</v>
      </c>
      <c r="F56" s="43"/>
      <c r="G56" s="44"/>
      <c r="H56" s="43"/>
      <c r="I56" s="44">
        <v>18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10</v>
      </c>
      <c r="T56" s="45">
        <f t="shared" si="2"/>
        <v>0</v>
      </c>
      <c r="U56" s="46">
        <f t="shared" si="2"/>
        <v>3</v>
      </c>
      <c r="V56" s="47">
        <f t="shared" si="2"/>
        <v>0</v>
      </c>
      <c r="W56" s="46">
        <f t="shared" si="2"/>
        <v>0</v>
      </c>
      <c r="X56" s="45">
        <f t="shared" si="2"/>
        <v>0</v>
      </c>
      <c r="Y56" s="48">
        <f t="shared" si="2"/>
        <v>18</v>
      </c>
      <c r="Z56" s="49">
        <v>31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>
        <v>2</v>
      </c>
      <c r="C61" s="44">
        <v>1</v>
      </c>
      <c r="D61" s="43"/>
      <c r="E61" s="44"/>
      <c r="F61" s="43"/>
      <c r="G61" s="44"/>
      <c r="H61" s="43">
        <v>2</v>
      </c>
      <c r="I61" s="44">
        <v>2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2</v>
      </c>
      <c r="S61" s="46">
        <f t="shared" si="3"/>
        <v>1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2</v>
      </c>
      <c r="Y61" s="48">
        <f t="shared" si="3"/>
        <v>2</v>
      </c>
      <c r="Z61" s="49">
        <v>7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6</v>
      </c>
      <c r="T73" s="64">
        <v>5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60</v>
      </c>
      <c r="N80" s="112">
        <f>SUM(N81:N93)</f>
        <v>36</v>
      </c>
      <c r="O80" s="113">
        <f t="shared" ref="O80:W80" si="5">SUM(O81:O93)</f>
        <v>32</v>
      </c>
      <c r="P80" s="112">
        <f t="shared" si="5"/>
        <v>18</v>
      </c>
      <c r="Q80" s="113">
        <f t="shared" si="5"/>
        <v>16</v>
      </c>
      <c r="R80" s="112">
        <f t="shared" si="5"/>
        <v>6</v>
      </c>
      <c r="S80" s="22">
        <f t="shared" si="5"/>
        <v>645</v>
      </c>
      <c r="T80" s="114">
        <f t="shared" si="5"/>
        <v>593</v>
      </c>
      <c r="U80" s="25">
        <f t="shared" si="5"/>
        <v>0</v>
      </c>
      <c r="V80" s="22">
        <f t="shared" si="5"/>
        <v>0</v>
      </c>
      <c r="W80" s="114">
        <f t="shared" si="5"/>
        <v>1406</v>
      </c>
      <c r="X80" s="112">
        <f>SUM(X81:X93)</f>
        <v>0</v>
      </c>
      <c r="Y80" s="112">
        <f>SUM(Y81:Y93)</f>
        <v>0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60</v>
      </c>
      <c r="N90" s="44">
        <v>36</v>
      </c>
      <c r="O90" s="51">
        <v>32</v>
      </c>
      <c r="P90" s="44">
        <v>18</v>
      </c>
      <c r="Q90" s="51">
        <v>16</v>
      </c>
      <c r="R90" s="44">
        <v>6</v>
      </c>
      <c r="S90" s="43">
        <v>645</v>
      </c>
      <c r="T90" s="52">
        <v>593</v>
      </c>
      <c r="U90" s="53"/>
      <c r="V90" s="51"/>
      <c r="W90" s="125">
        <v>1406</v>
      </c>
      <c r="X90" s="126"/>
      <c r="Y90" s="127"/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1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2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1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2</v>
      </c>
      <c r="Z98" s="151">
        <f t="shared" si="6"/>
        <v>3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>
        <v>1</v>
      </c>
      <c r="D107" s="43"/>
      <c r="E107" s="44"/>
      <c r="F107" s="43"/>
      <c r="G107" s="44"/>
      <c r="H107" s="43"/>
      <c r="I107" s="44">
        <v>2</v>
      </c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1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2</v>
      </c>
      <c r="Z107" s="51">
        <v>3</v>
      </c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4</v>
      </c>
      <c r="T114" s="160">
        <f t="shared" si="8"/>
        <v>1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4</v>
      </c>
      <c r="T116" s="55">
        <v>1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</row>
    <row r="129" spans="1:17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</row>
    <row r="130" spans="1:17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7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7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7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7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3184</v>
      </c>
      <c r="B174" s="193">
        <f>SUM(CE12:CF67)</f>
        <v>0</v>
      </c>
    </row>
  </sheetData>
  <mergeCells count="139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4C5ADB54-0343-466D-9054-85935E0A77C9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Q129" xr:uid="{D7510F96-CC6B-445F-8166-1447C07CAE43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",[4]NOMBRE!B2, " (",[4]NOMBRE!C2,[4]NOMBRE!D2,[4]NOMBRE!E2,[4]NOMBRE!F2,[4]NOMBRE!G2,")")</f>
        <v>COMUNA: LINARES (07401)</v>
      </c>
    </row>
    <row r="3" spans="1:47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47" x14ac:dyDescent="0.25">
      <c r="A4" s="1" t="str">
        <f>CONCATENATE("MES: ",[4]NOMBRE!B6, " (",[4]NOMBRE!C6,[4]NOMBRE!D6,")")</f>
        <v>MES: MARZO (03)</v>
      </c>
    </row>
    <row r="5" spans="1:47" x14ac:dyDescent="0.25">
      <c r="A5" s="1" t="str">
        <f>CONCATENATE("AÑO: ",[4]NOMBRE!B7)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5</v>
      </c>
      <c r="C12" s="19">
        <f t="shared" si="0"/>
        <v>6</v>
      </c>
      <c r="D12" s="20">
        <f t="shared" si="0"/>
        <v>0</v>
      </c>
      <c r="E12" s="19">
        <f t="shared" si="0"/>
        <v>0</v>
      </c>
      <c r="F12" s="20">
        <f t="shared" si="0"/>
        <v>0</v>
      </c>
      <c r="G12" s="19">
        <f t="shared" si="0"/>
        <v>6</v>
      </c>
      <c r="H12" s="20">
        <f t="shared" si="0"/>
        <v>12</v>
      </c>
      <c r="I12" s="19">
        <f t="shared" si="0"/>
        <v>65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5</v>
      </c>
      <c r="S12" s="19">
        <f t="shared" si="0"/>
        <v>6</v>
      </c>
      <c r="T12" s="18">
        <f t="shared" si="0"/>
        <v>0</v>
      </c>
      <c r="U12" s="19">
        <f t="shared" si="0"/>
        <v>0</v>
      </c>
      <c r="V12" s="20">
        <f t="shared" si="0"/>
        <v>0</v>
      </c>
      <c r="W12" s="19">
        <f t="shared" si="0"/>
        <v>6</v>
      </c>
      <c r="X12" s="18">
        <f t="shared" si="0"/>
        <v>12</v>
      </c>
      <c r="Y12" s="21">
        <f t="shared" si="0"/>
        <v>65</v>
      </c>
      <c r="Z12" s="22">
        <f t="shared" si="0"/>
        <v>94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4</v>
      </c>
      <c r="C13" s="28">
        <v>5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4</v>
      </c>
      <c r="S13" s="30">
        <f t="shared" si="1"/>
        <v>5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9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4</v>
      </c>
      <c r="I14" s="44">
        <v>6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4</v>
      </c>
      <c r="Y14" s="48">
        <f t="shared" si="1"/>
        <v>6</v>
      </c>
      <c r="Z14" s="49">
        <v>10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>
        <v>1</v>
      </c>
      <c r="H17" s="43">
        <v>1</v>
      </c>
      <c r="I17" s="44">
        <v>2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1</v>
      </c>
      <c r="X17" s="45">
        <f t="shared" si="1"/>
        <v>1</v>
      </c>
      <c r="Y17" s="48">
        <f t="shared" si="1"/>
        <v>2</v>
      </c>
      <c r="Z17" s="49">
        <v>4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1</v>
      </c>
      <c r="C18" s="44"/>
      <c r="D18" s="43"/>
      <c r="E18" s="44"/>
      <c r="F18" s="43"/>
      <c r="G18" s="44"/>
      <c r="H18" s="43">
        <v>1</v>
      </c>
      <c r="I18" s="44">
        <v>1</v>
      </c>
      <c r="J18" s="43"/>
      <c r="K18" s="44"/>
      <c r="L18" s="43"/>
      <c r="M18" s="44"/>
      <c r="N18" s="43"/>
      <c r="O18" s="44"/>
      <c r="P18" s="43"/>
      <c r="Q18" s="44"/>
      <c r="R18" s="45">
        <f t="shared" si="1"/>
        <v>1</v>
      </c>
      <c r="S18" s="46">
        <f t="shared" si="1"/>
        <v>0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1</v>
      </c>
      <c r="Y18" s="48">
        <f t="shared" si="1"/>
        <v>1</v>
      </c>
      <c r="Z18" s="49">
        <v>3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>
        <v>1</v>
      </c>
      <c r="I21" s="44">
        <v>1</v>
      </c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1</v>
      </c>
      <c r="Y21" s="48">
        <f t="shared" si="1"/>
        <v>1</v>
      </c>
      <c r="Z21" s="49">
        <v>2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>
        <v>1</v>
      </c>
      <c r="I33" s="44">
        <v>2</v>
      </c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1</v>
      </c>
      <c r="Y33" s="48">
        <f t="shared" si="2"/>
        <v>2</v>
      </c>
      <c r="Z33" s="49">
        <v>3</v>
      </c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/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0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/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0</v>
      </c>
      <c r="Y43" s="48">
        <f t="shared" si="2"/>
        <v>0</v>
      </c>
      <c r="Z43" s="49"/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4</v>
      </c>
      <c r="I45" s="44">
        <v>10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4</v>
      </c>
      <c r="Y45" s="48">
        <f t="shared" si="2"/>
        <v>10</v>
      </c>
      <c r="Z45" s="49">
        <v>14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1</v>
      </c>
      <c r="D56" s="43"/>
      <c r="E56" s="44"/>
      <c r="F56" s="43"/>
      <c r="G56" s="44">
        <v>5</v>
      </c>
      <c r="H56" s="43"/>
      <c r="I56" s="44">
        <v>42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1</v>
      </c>
      <c r="T56" s="45">
        <f t="shared" si="2"/>
        <v>0</v>
      </c>
      <c r="U56" s="46">
        <f t="shared" si="2"/>
        <v>0</v>
      </c>
      <c r="V56" s="47">
        <f t="shared" si="2"/>
        <v>0</v>
      </c>
      <c r="W56" s="46">
        <f t="shared" si="2"/>
        <v>5</v>
      </c>
      <c r="X56" s="45">
        <f t="shared" si="2"/>
        <v>0</v>
      </c>
      <c r="Y56" s="48">
        <f t="shared" si="2"/>
        <v>42</v>
      </c>
      <c r="Z56" s="49">
        <v>48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/>
      <c r="D61" s="43"/>
      <c r="E61" s="44"/>
      <c r="F61" s="43"/>
      <c r="G61" s="44"/>
      <c r="H61" s="43"/>
      <c r="I61" s="44">
        <v>1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0</v>
      </c>
      <c r="Y61" s="48">
        <f t="shared" si="3"/>
        <v>1</v>
      </c>
      <c r="Z61" s="49">
        <v>1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5</v>
      </c>
      <c r="T73" s="64">
        <v>3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36</v>
      </c>
      <c r="N80" s="112">
        <f>SUM(N81:N93)</f>
        <v>41</v>
      </c>
      <c r="O80" s="113">
        <f t="shared" ref="O80:W80" si="5">SUM(O81:O93)</f>
        <v>17</v>
      </c>
      <c r="P80" s="112">
        <f t="shared" si="5"/>
        <v>28</v>
      </c>
      <c r="Q80" s="113">
        <f t="shared" si="5"/>
        <v>29</v>
      </c>
      <c r="R80" s="112">
        <f t="shared" si="5"/>
        <v>13</v>
      </c>
      <c r="S80" s="22">
        <f t="shared" si="5"/>
        <v>703</v>
      </c>
      <c r="T80" s="114">
        <f t="shared" si="5"/>
        <v>650</v>
      </c>
      <c r="U80" s="25">
        <f t="shared" si="5"/>
        <v>0</v>
      </c>
      <c r="V80" s="22">
        <f t="shared" si="5"/>
        <v>0</v>
      </c>
      <c r="W80" s="114">
        <f t="shared" si="5"/>
        <v>1517</v>
      </c>
      <c r="X80" s="112">
        <f>SUM(X81:X93)</f>
        <v>0</v>
      </c>
      <c r="Y80" s="112">
        <f>SUM(Y81:Y93)</f>
        <v>1517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36</v>
      </c>
      <c r="N90" s="44">
        <v>41</v>
      </c>
      <c r="O90" s="51">
        <v>17</v>
      </c>
      <c r="P90" s="44">
        <v>28</v>
      </c>
      <c r="Q90" s="51">
        <v>29</v>
      </c>
      <c r="R90" s="44">
        <v>13</v>
      </c>
      <c r="S90" s="43">
        <v>703</v>
      </c>
      <c r="T90" s="52">
        <v>650</v>
      </c>
      <c r="U90" s="53"/>
      <c r="V90" s="51"/>
      <c r="W90" s="125">
        <v>1517</v>
      </c>
      <c r="X90" s="126"/>
      <c r="Y90" s="127">
        <v>1517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2</v>
      </c>
      <c r="T114" s="160">
        <f t="shared" si="8"/>
        <v>1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2</v>
      </c>
      <c r="T116" s="55">
        <v>1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</row>
    <row r="129" spans="1:17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</row>
    <row r="130" spans="1:17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7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7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7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7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4938</v>
      </c>
      <c r="B174" s="193">
        <f>SUM(CE12:CF67)</f>
        <v>0</v>
      </c>
    </row>
  </sheetData>
  <mergeCells count="139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D5D72B62-0D2A-4936-9B5F-72AC55458C82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Q129" xr:uid="{5DFFDC82-5091-486E-969B-19A47F522735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",[5]NOMBRE!B2, " (",[5]NOMBRE!C2,[5]NOMBRE!D2,[5]NOMBRE!E2,[5]NOMBRE!F2,[5]NOMBRE!G2,")")</f>
        <v>COMUNA: LINARES (07401)</v>
      </c>
    </row>
    <row r="3" spans="1:47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47" x14ac:dyDescent="0.25">
      <c r="A4" s="1" t="str">
        <f>CONCATENATE("MES: ",[5]NOMBRE!B6, " (",[5]NOMBRE!C6,[5]NOMBRE!D6,")")</f>
        <v>MES: ABRIL (04)</v>
      </c>
    </row>
    <row r="5" spans="1:47" x14ac:dyDescent="0.25">
      <c r="A5" s="1" t="str">
        <f>CONCATENATE("AÑO: ",[5]NOMBRE!B7)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19</v>
      </c>
      <c r="C12" s="19">
        <f t="shared" si="0"/>
        <v>34</v>
      </c>
      <c r="D12" s="20">
        <f t="shared" si="0"/>
        <v>0</v>
      </c>
      <c r="E12" s="19">
        <f t="shared" si="0"/>
        <v>4</v>
      </c>
      <c r="F12" s="20">
        <f t="shared" si="0"/>
        <v>2</v>
      </c>
      <c r="G12" s="19">
        <f t="shared" si="0"/>
        <v>3</v>
      </c>
      <c r="H12" s="20">
        <f t="shared" si="0"/>
        <v>24</v>
      </c>
      <c r="I12" s="19">
        <f t="shared" si="0"/>
        <v>75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19</v>
      </c>
      <c r="S12" s="19">
        <f t="shared" si="0"/>
        <v>34</v>
      </c>
      <c r="T12" s="18">
        <f t="shared" si="0"/>
        <v>0</v>
      </c>
      <c r="U12" s="19">
        <f t="shared" si="0"/>
        <v>4</v>
      </c>
      <c r="V12" s="20">
        <f t="shared" si="0"/>
        <v>2</v>
      </c>
      <c r="W12" s="19">
        <f t="shared" si="0"/>
        <v>3</v>
      </c>
      <c r="X12" s="18">
        <f t="shared" si="0"/>
        <v>24</v>
      </c>
      <c r="Y12" s="21">
        <f t="shared" si="0"/>
        <v>75</v>
      </c>
      <c r="Z12" s="22">
        <f t="shared" si="0"/>
        <v>161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13</v>
      </c>
      <c r="C13" s="28">
        <v>22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13</v>
      </c>
      <c r="S13" s="30">
        <f t="shared" si="1"/>
        <v>22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35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5</v>
      </c>
      <c r="I14" s="44">
        <v>9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5</v>
      </c>
      <c r="Y14" s="48">
        <f t="shared" si="1"/>
        <v>9</v>
      </c>
      <c r="Z14" s="49">
        <v>14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3</v>
      </c>
      <c r="I17" s="44">
        <v>8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3</v>
      </c>
      <c r="Y17" s="48">
        <f t="shared" si="1"/>
        <v>8</v>
      </c>
      <c r="Z17" s="49">
        <v>11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6</v>
      </c>
      <c r="C18" s="44">
        <v>4</v>
      </c>
      <c r="D18" s="43"/>
      <c r="E18" s="44"/>
      <c r="F18" s="43">
        <v>1</v>
      </c>
      <c r="G18" s="44"/>
      <c r="H18" s="43"/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6</v>
      </c>
      <c r="S18" s="46">
        <f t="shared" si="1"/>
        <v>4</v>
      </c>
      <c r="T18" s="45">
        <f t="shared" si="1"/>
        <v>0</v>
      </c>
      <c r="U18" s="46">
        <f t="shared" si="1"/>
        <v>0</v>
      </c>
      <c r="V18" s="47">
        <f t="shared" si="1"/>
        <v>1</v>
      </c>
      <c r="W18" s="46">
        <f t="shared" si="1"/>
        <v>0</v>
      </c>
      <c r="X18" s="45">
        <f t="shared" si="1"/>
        <v>0</v>
      </c>
      <c r="Y18" s="48">
        <f t="shared" si="1"/>
        <v>0</v>
      </c>
      <c r="Z18" s="49">
        <v>11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>
        <v>1</v>
      </c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1</v>
      </c>
      <c r="Z21" s="49">
        <v>1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/>
      <c r="C39" s="44">
        <v>1</v>
      </c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0</v>
      </c>
      <c r="S39" s="46">
        <f t="shared" si="2"/>
        <v>1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1</v>
      </c>
      <c r="I43" s="44">
        <v>1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1</v>
      </c>
      <c r="Y43" s="48">
        <f t="shared" si="2"/>
        <v>1</v>
      </c>
      <c r="Z43" s="49">
        <v>2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>
        <v>1</v>
      </c>
      <c r="G45" s="44"/>
      <c r="H45" s="43">
        <v>13</v>
      </c>
      <c r="I45" s="44">
        <v>21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1</v>
      </c>
      <c r="W45" s="46">
        <f t="shared" si="2"/>
        <v>0</v>
      </c>
      <c r="X45" s="45">
        <f t="shared" si="2"/>
        <v>13</v>
      </c>
      <c r="Y45" s="48">
        <f t="shared" si="2"/>
        <v>21</v>
      </c>
      <c r="Z45" s="49">
        <v>35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7</v>
      </c>
      <c r="D56" s="43"/>
      <c r="E56" s="44">
        <v>4</v>
      </c>
      <c r="F56" s="43"/>
      <c r="G56" s="44">
        <v>3</v>
      </c>
      <c r="H56" s="43"/>
      <c r="I56" s="44">
        <v>33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7</v>
      </c>
      <c r="T56" s="45">
        <f t="shared" si="2"/>
        <v>0</v>
      </c>
      <c r="U56" s="46">
        <f t="shared" si="2"/>
        <v>4</v>
      </c>
      <c r="V56" s="47">
        <f t="shared" si="2"/>
        <v>0</v>
      </c>
      <c r="W56" s="46">
        <f t="shared" si="2"/>
        <v>3</v>
      </c>
      <c r="X56" s="45">
        <f t="shared" si="2"/>
        <v>0</v>
      </c>
      <c r="Y56" s="48">
        <f t="shared" si="2"/>
        <v>33</v>
      </c>
      <c r="Z56" s="49">
        <v>47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/>
      <c r="D61" s="43"/>
      <c r="E61" s="44"/>
      <c r="F61" s="43"/>
      <c r="G61" s="44"/>
      <c r="H61" s="43">
        <v>2</v>
      </c>
      <c r="I61" s="44">
        <v>2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2</v>
      </c>
      <c r="Y61" s="48">
        <f t="shared" si="3"/>
        <v>2</v>
      </c>
      <c r="Z61" s="49">
        <v>4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9</v>
      </c>
      <c r="T73" s="64">
        <v>7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63</v>
      </c>
      <c r="N80" s="112">
        <f>SUM(N81:N93)</f>
        <v>36</v>
      </c>
      <c r="O80" s="113">
        <f t="shared" ref="O80:W80" si="5">SUM(O81:O93)</f>
        <v>12</v>
      </c>
      <c r="P80" s="112">
        <f t="shared" si="5"/>
        <v>17</v>
      </c>
      <c r="Q80" s="113">
        <f t="shared" si="5"/>
        <v>23</v>
      </c>
      <c r="R80" s="112">
        <f t="shared" si="5"/>
        <v>16</v>
      </c>
      <c r="S80" s="22">
        <f t="shared" si="5"/>
        <v>677</v>
      </c>
      <c r="T80" s="114">
        <f t="shared" si="5"/>
        <v>653</v>
      </c>
      <c r="U80" s="25">
        <f t="shared" si="5"/>
        <v>0</v>
      </c>
      <c r="V80" s="22">
        <f t="shared" si="5"/>
        <v>0</v>
      </c>
      <c r="W80" s="114">
        <f t="shared" si="5"/>
        <v>1497</v>
      </c>
      <c r="X80" s="112">
        <f>SUM(X81:X93)</f>
        <v>0</v>
      </c>
      <c r="Y80" s="112">
        <f>SUM(Y81:Y93)</f>
        <v>1497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63</v>
      </c>
      <c r="N90" s="44">
        <v>36</v>
      </c>
      <c r="O90" s="51">
        <v>12</v>
      </c>
      <c r="P90" s="44">
        <v>17</v>
      </c>
      <c r="Q90" s="51">
        <v>23</v>
      </c>
      <c r="R90" s="44">
        <v>16</v>
      </c>
      <c r="S90" s="43">
        <v>677</v>
      </c>
      <c r="T90" s="52">
        <v>653</v>
      </c>
      <c r="U90" s="53"/>
      <c r="V90" s="51"/>
      <c r="W90" s="125">
        <v>1497</v>
      </c>
      <c r="X90" s="126"/>
      <c r="Y90" s="127">
        <v>1497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2</v>
      </c>
      <c r="T114" s="160">
        <f t="shared" si="8"/>
        <v>3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2</v>
      </c>
      <c r="T116" s="55">
        <v>3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5156</v>
      </c>
      <c r="B174" s="193">
        <f>SUM(CE12:CF67)</f>
        <v>0</v>
      </c>
    </row>
  </sheetData>
  <mergeCells count="140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R120:R122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5C38A583-475D-4DE3-AF44-764D81E16DBB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F722681D-7760-453A-AACE-746E763CFDBE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",[6]NOMBRE!B2, " (",[6]NOMBRE!C2,[6]NOMBRE!D2,[6]NOMBRE!E2,[6]NOMBRE!F2,[6]NOMBRE!G2,")")</f>
        <v>COMUNA: LINARES (07401)</v>
      </c>
    </row>
    <row r="3" spans="1:47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47" x14ac:dyDescent="0.25">
      <c r="A4" s="1" t="str">
        <f>CONCATENATE("MES: ",[6]NOMBRE!B6, " (",[6]NOMBRE!C6,[6]NOMBRE!D6,")")</f>
        <v>MES: MAYO (05)</v>
      </c>
    </row>
    <row r="5" spans="1:47" x14ac:dyDescent="0.25">
      <c r="A5" s="1" t="str">
        <f>CONCATENATE("AÑO: ",[6]NOMBRE!B7)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0</v>
      </c>
      <c r="C12" s="19">
        <f t="shared" si="0"/>
        <v>10</v>
      </c>
      <c r="D12" s="20">
        <f t="shared" si="0"/>
        <v>0</v>
      </c>
      <c r="E12" s="19">
        <f t="shared" si="0"/>
        <v>9</v>
      </c>
      <c r="F12" s="20">
        <f t="shared" si="0"/>
        <v>4</v>
      </c>
      <c r="G12" s="19">
        <f t="shared" si="0"/>
        <v>17</v>
      </c>
      <c r="H12" s="20">
        <f t="shared" si="0"/>
        <v>17</v>
      </c>
      <c r="I12" s="19">
        <f t="shared" si="0"/>
        <v>43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0</v>
      </c>
      <c r="S12" s="19">
        <f t="shared" si="0"/>
        <v>10</v>
      </c>
      <c r="T12" s="18">
        <f t="shared" si="0"/>
        <v>0</v>
      </c>
      <c r="U12" s="19">
        <f t="shared" si="0"/>
        <v>9</v>
      </c>
      <c r="V12" s="20">
        <f t="shared" si="0"/>
        <v>4</v>
      </c>
      <c r="W12" s="19">
        <f t="shared" si="0"/>
        <v>17</v>
      </c>
      <c r="X12" s="18">
        <f t="shared" si="0"/>
        <v>17</v>
      </c>
      <c r="Y12" s="21">
        <f t="shared" si="0"/>
        <v>43</v>
      </c>
      <c r="Z12" s="22">
        <f t="shared" si="0"/>
        <v>100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/>
      <c r="C13" s="28">
        <v>10</v>
      </c>
      <c r="D13" s="27"/>
      <c r="E13" s="28">
        <v>9</v>
      </c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0</v>
      </c>
      <c r="S13" s="30">
        <f t="shared" si="1"/>
        <v>10</v>
      </c>
      <c r="T13" s="29">
        <f t="shared" si="1"/>
        <v>0</v>
      </c>
      <c r="U13" s="30">
        <f t="shared" si="1"/>
        <v>9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19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>
        <v>2</v>
      </c>
      <c r="G14" s="44">
        <v>3</v>
      </c>
      <c r="H14" s="43"/>
      <c r="I14" s="44"/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2</v>
      </c>
      <c r="W14" s="46">
        <f t="shared" si="1"/>
        <v>3</v>
      </c>
      <c r="X14" s="45">
        <f t="shared" si="1"/>
        <v>0</v>
      </c>
      <c r="Y14" s="48">
        <f t="shared" si="1"/>
        <v>0</v>
      </c>
      <c r="Z14" s="49">
        <v>5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6</v>
      </c>
      <c r="I17" s="44">
        <v>9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6</v>
      </c>
      <c r="Y17" s="48">
        <f t="shared" si="1"/>
        <v>9</v>
      </c>
      <c r="Z17" s="49">
        <v>15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/>
      <c r="C18" s="44"/>
      <c r="D18" s="43"/>
      <c r="E18" s="44"/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0</v>
      </c>
      <c r="S18" s="46">
        <f t="shared" si="1"/>
        <v>0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0</v>
      </c>
      <c r="Z18" s="49"/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>
        <v>1</v>
      </c>
      <c r="H21" s="43"/>
      <c r="I21" s="44">
        <v>1</v>
      </c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1</v>
      </c>
      <c r="X21" s="45">
        <f t="shared" si="1"/>
        <v>0</v>
      </c>
      <c r="Y21" s="48">
        <f t="shared" si="1"/>
        <v>1</v>
      </c>
      <c r="Z21" s="49">
        <v>2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/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0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/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>
        <v>2</v>
      </c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2</v>
      </c>
      <c r="Y40" s="48">
        <f t="shared" si="2"/>
        <v>0</v>
      </c>
      <c r="Z40" s="49">
        <v>2</v>
      </c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>
        <v>2</v>
      </c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2</v>
      </c>
      <c r="W43" s="46">
        <f t="shared" si="2"/>
        <v>0</v>
      </c>
      <c r="X43" s="45">
        <f t="shared" si="2"/>
        <v>0</v>
      </c>
      <c r="Y43" s="48">
        <f t="shared" si="2"/>
        <v>0</v>
      </c>
      <c r="Z43" s="49">
        <v>2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8</v>
      </c>
      <c r="I45" s="44">
        <v>11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8</v>
      </c>
      <c r="Y45" s="48">
        <f t="shared" si="2"/>
        <v>11</v>
      </c>
      <c r="Z45" s="49">
        <v>19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/>
      <c r="D56" s="43"/>
      <c r="E56" s="44"/>
      <c r="F56" s="43"/>
      <c r="G56" s="44">
        <v>13</v>
      </c>
      <c r="H56" s="43"/>
      <c r="I56" s="44">
        <v>21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0</v>
      </c>
      <c r="T56" s="45">
        <f t="shared" si="2"/>
        <v>0</v>
      </c>
      <c r="U56" s="46">
        <f t="shared" si="2"/>
        <v>0</v>
      </c>
      <c r="V56" s="47">
        <f t="shared" si="2"/>
        <v>0</v>
      </c>
      <c r="W56" s="46">
        <f t="shared" si="2"/>
        <v>13</v>
      </c>
      <c r="X56" s="45">
        <f t="shared" si="2"/>
        <v>0</v>
      </c>
      <c r="Y56" s="48">
        <f t="shared" si="2"/>
        <v>21</v>
      </c>
      <c r="Z56" s="49">
        <v>34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/>
      <c r="D61" s="43"/>
      <c r="E61" s="44"/>
      <c r="F61" s="43"/>
      <c r="G61" s="44"/>
      <c r="H61" s="43">
        <v>1</v>
      </c>
      <c r="I61" s="44">
        <v>1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1</v>
      </c>
      <c r="Y61" s="48">
        <f t="shared" si="3"/>
        <v>1</v>
      </c>
      <c r="Z61" s="49">
        <v>2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1</v>
      </c>
      <c r="T73" s="64">
        <v>7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55</v>
      </c>
      <c r="N80" s="112">
        <f>SUM(N81:N93)</f>
        <v>47</v>
      </c>
      <c r="O80" s="113">
        <f t="shared" ref="O80:W80" si="5">SUM(O81:O93)</f>
        <v>27</v>
      </c>
      <c r="P80" s="112">
        <f t="shared" si="5"/>
        <v>24</v>
      </c>
      <c r="Q80" s="113">
        <f t="shared" si="5"/>
        <v>20</v>
      </c>
      <c r="R80" s="112">
        <f t="shared" si="5"/>
        <v>15</v>
      </c>
      <c r="S80" s="22">
        <f t="shared" si="5"/>
        <v>677</v>
      </c>
      <c r="T80" s="114">
        <f t="shared" si="5"/>
        <v>667</v>
      </c>
      <c r="U80" s="25">
        <f t="shared" si="5"/>
        <v>0</v>
      </c>
      <c r="V80" s="22">
        <f t="shared" si="5"/>
        <v>0</v>
      </c>
      <c r="W80" s="114">
        <f t="shared" si="5"/>
        <v>1532</v>
      </c>
      <c r="X80" s="112">
        <f>SUM(X81:X93)</f>
        <v>0</v>
      </c>
      <c r="Y80" s="112">
        <f>SUM(Y81:Y93)</f>
        <v>1532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55</v>
      </c>
      <c r="N90" s="44">
        <v>47</v>
      </c>
      <c r="O90" s="51">
        <v>27</v>
      </c>
      <c r="P90" s="44">
        <v>24</v>
      </c>
      <c r="Q90" s="51">
        <v>20</v>
      </c>
      <c r="R90" s="44">
        <v>15</v>
      </c>
      <c r="S90" s="43">
        <v>677</v>
      </c>
      <c r="T90" s="52">
        <v>667</v>
      </c>
      <c r="U90" s="53"/>
      <c r="V90" s="51"/>
      <c r="W90" s="125">
        <v>1532</v>
      </c>
      <c r="X90" s="126"/>
      <c r="Y90" s="127">
        <v>1532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1</v>
      </c>
      <c r="T114" s="160">
        <f t="shared" si="8"/>
        <v>2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1</v>
      </c>
      <c r="T116" s="55">
        <v>2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5007</v>
      </c>
      <c r="B174" s="193">
        <f>SUM(CE12:CF67)</f>
        <v>0</v>
      </c>
    </row>
  </sheetData>
  <mergeCells count="140">
    <mergeCell ref="R120:R122"/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F086DA4C-0B3D-49F0-AE0F-B0466587D965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13C6B029-228B-4417-8C12-C9320E75CD96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",[7]NOMBRE!B2, " (",[7]NOMBRE!C2,[7]NOMBRE!D2,[7]NOMBRE!E2,[7]NOMBRE!F2,[7]NOMBRE!G2,")")</f>
        <v>COMUNA: LINARES (07401)</v>
      </c>
    </row>
    <row r="3" spans="1:47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47" x14ac:dyDescent="0.25">
      <c r="A4" s="1" t="str">
        <f>CONCATENATE("MES: ",[7]NOMBRE!B6, " (",[7]NOMBRE!C6,[7]NOMBRE!D6,")")</f>
        <v>MES: JUNIO (06)</v>
      </c>
    </row>
    <row r="5" spans="1:47" x14ac:dyDescent="0.25">
      <c r="A5" s="1" t="str">
        <f>CONCATENATE("AÑO: ",[7]NOMBRE!B7)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20</v>
      </c>
      <c r="C12" s="19">
        <f t="shared" si="0"/>
        <v>31</v>
      </c>
      <c r="D12" s="20">
        <f t="shared" si="0"/>
        <v>0</v>
      </c>
      <c r="E12" s="19">
        <f t="shared" si="0"/>
        <v>5</v>
      </c>
      <c r="F12" s="20">
        <f t="shared" si="0"/>
        <v>0</v>
      </c>
      <c r="G12" s="19">
        <f t="shared" si="0"/>
        <v>1</v>
      </c>
      <c r="H12" s="20">
        <f t="shared" si="0"/>
        <v>14</v>
      </c>
      <c r="I12" s="19">
        <f t="shared" si="0"/>
        <v>77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20</v>
      </c>
      <c r="S12" s="19">
        <f t="shared" si="0"/>
        <v>31</v>
      </c>
      <c r="T12" s="18">
        <f t="shared" si="0"/>
        <v>0</v>
      </c>
      <c r="U12" s="19">
        <f t="shared" si="0"/>
        <v>5</v>
      </c>
      <c r="V12" s="20">
        <f t="shared" si="0"/>
        <v>0</v>
      </c>
      <c r="W12" s="19">
        <f t="shared" si="0"/>
        <v>1</v>
      </c>
      <c r="X12" s="18">
        <f t="shared" si="0"/>
        <v>14</v>
      </c>
      <c r="Y12" s="21">
        <f t="shared" si="0"/>
        <v>77</v>
      </c>
      <c r="Z12" s="22">
        <f t="shared" si="0"/>
        <v>148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16</v>
      </c>
      <c r="C13" s="28">
        <v>9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16</v>
      </c>
      <c r="S13" s="30">
        <f t="shared" si="1"/>
        <v>9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25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5</v>
      </c>
      <c r="I14" s="44">
        <v>8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5</v>
      </c>
      <c r="Y14" s="48">
        <f t="shared" si="1"/>
        <v>8</v>
      </c>
      <c r="Z14" s="49">
        <v>13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2</v>
      </c>
      <c r="I17" s="44">
        <v>2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2</v>
      </c>
      <c r="Y17" s="48">
        <f t="shared" si="1"/>
        <v>2</v>
      </c>
      <c r="Z17" s="49">
        <v>4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3</v>
      </c>
      <c r="C18" s="44">
        <v>5</v>
      </c>
      <c r="D18" s="43"/>
      <c r="E18" s="44"/>
      <c r="F18" s="43"/>
      <c r="G18" s="44"/>
      <c r="H18" s="43"/>
      <c r="I18" s="44">
        <v>3</v>
      </c>
      <c r="J18" s="43"/>
      <c r="K18" s="44"/>
      <c r="L18" s="43"/>
      <c r="M18" s="44"/>
      <c r="N18" s="43"/>
      <c r="O18" s="44"/>
      <c r="P18" s="43"/>
      <c r="Q18" s="44"/>
      <c r="R18" s="45">
        <f t="shared" si="1"/>
        <v>3</v>
      </c>
      <c r="S18" s="46">
        <f t="shared" si="1"/>
        <v>5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3</v>
      </c>
      <c r="Z18" s="49">
        <v>11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0</v>
      </c>
      <c r="Z21" s="49"/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>
        <v>1</v>
      </c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1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>
        <v>1</v>
      </c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>
        <v>1</v>
      </c>
      <c r="F40" s="43"/>
      <c r="G40" s="44"/>
      <c r="H40" s="43">
        <v>2</v>
      </c>
      <c r="I40" s="44">
        <v>7</v>
      </c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1</v>
      </c>
      <c r="V40" s="47">
        <f t="shared" si="2"/>
        <v>0</v>
      </c>
      <c r="W40" s="46">
        <f t="shared" si="2"/>
        <v>0</v>
      </c>
      <c r="X40" s="45">
        <f t="shared" si="2"/>
        <v>2</v>
      </c>
      <c r="Y40" s="48">
        <f t="shared" si="2"/>
        <v>7</v>
      </c>
      <c r="Z40" s="49">
        <v>10</v>
      </c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/>
      <c r="I43" s="44">
        <v>3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0</v>
      </c>
      <c r="Y43" s="48">
        <f t="shared" si="2"/>
        <v>3</v>
      </c>
      <c r="Z43" s="49">
        <v>3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5</v>
      </c>
      <c r="I45" s="44">
        <v>16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5</v>
      </c>
      <c r="Y45" s="48">
        <f t="shared" si="2"/>
        <v>16</v>
      </c>
      <c r="Z45" s="49">
        <v>21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16</v>
      </c>
      <c r="D56" s="43"/>
      <c r="E56" s="44">
        <v>4</v>
      </c>
      <c r="F56" s="43"/>
      <c r="G56" s="44">
        <v>1</v>
      </c>
      <c r="H56" s="43"/>
      <c r="I56" s="44">
        <v>35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16</v>
      </c>
      <c r="T56" s="45">
        <f t="shared" si="2"/>
        <v>0</v>
      </c>
      <c r="U56" s="46">
        <f t="shared" si="2"/>
        <v>4</v>
      </c>
      <c r="V56" s="47">
        <f t="shared" si="2"/>
        <v>0</v>
      </c>
      <c r="W56" s="46">
        <f t="shared" si="2"/>
        <v>1</v>
      </c>
      <c r="X56" s="45">
        <f t="shared" si="2"/>
        <v>0</v>
      </c>
      <c r="Y56" s="48">
        <f t="shared" si="2"/>
        <v>35</v>
      </c>
      <c r="Z56" s="49">
        <v>56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/>
      <c r="D61" s="43"/>
      <c r="E61" s="44"/>
      <c r="F61" s="43"/>
      <c r="G61" s="44"/>
      <c r="H61" s="43"/>
      <c r="I61" s="44">
        <v>3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0</v>
      </c>
      <c r="Y61" s="48">
        <f t="shared" si="3"/>
        <v>3</v>
      </c>
      <c r="Z61" s="49">
        <v>3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2</v>
      </c>
      <c r="T73" s="64">
        <v>1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30</v>
      </c>
      <c r="N80" s="112">
        <f>SUM(N81:N93)</f>
        <v>31</v>
      </c>
      <c r="O80" s="113">
        <f t="shared" ref="O80:W80" si="5">SUM(O81:O93)</f>
        <v>1</v>
      </c>
      <c r="P80" s="112">
        <f t="shared" si="5"/>
        <v>13</v>
      </c>
      <c r="Q80" s="113">
        <f t="shared" si="5"/>
        <v>22</v>
      </c>
      <c r="R80" s="112">
        <f t="shared" si="5"/>
        <v>17</v>
      </c>
      <c r="S80" s="22">
        <f t="shared" si="5"/>
        <v>625</v>
      </c>
      <c r="T80" s="114">
        <f t="shared" si="5"/>
        <v>665</v>
      </c>
      <c r="U80" s="25">
        <f t="shared" si="5"/>
        <v>0</v>
      </c>
      <c r="V80" s="22">
        <f t="shared" si="5"/>
        <v>0</v>
      </c>
      <c r="W80" s="114">
        <f t="shared" si="5"/>
        <v>1404</v>
      </c>
      <c r="X80" s="112">
        <f>SUM(X81:X93)</f>
        <v>0</v>
      </c>
      <c r="Y80" s="112">
        <f>SUM(Y81:Y93)</f>
        <v>1404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30</v>
      </c>
      <c r="N90" s="44">
        <v>31</v>
      </c>
      <c r="O90" s="51">
        <v>1</v>
      </c>
      <c r="P90" s="44">
        <v>13</v>
      </c>
      <c r="Q90" s="51">
        <v>22</v>
      </c>
      <c r="R90" s="44">
        <v>17</v>
      </c>
      <c r="S90" s="43">
        <v>625</v>
      </c>
      <c r="T90" s="52">
        <v>665</v>
      </c>
      <c r="U90" s="53"/>
      <c r="V90" s="51"/>
      <c r="W90" s="125">
        <v>1404</v>
      </c>
      <c r="X90" s="126"/>
      <c r="Y90" s="127">
        <v>1404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0</v>
      </c>
      <c r="T114" s="160">
        <f t="shared" si="8"/>
        <v>0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/>
      <c r="T116" s="55"/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4807</v>
      </c>
      <c r="B174" s="193">
        <f>SUM(CE12:CF67)</f>
        <v>0</v>
      </c>
    </row>
  </sheetData>
  <mergeCells count="140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R120:R122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8514437A-C673-486F-9DA0-C282DAB945E8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9C3DED19-1A63-4D4A-B433-CA28172AA7CA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",[8]NOMBRE!B2, " (",[8]NOMBRE!C2,[8]NOMBRE!D2,[8]NOMBRE!E2,[8]NOMBRE!F2,[8]NOMBRE!G2,")")</f>
        <v>COMUNA: LINARES (07401)</v>
      </c>
    </row>
    <row r="3" spans="1:47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47" x14ac:dyDescent="0.25">
      <c r="A4" s="1" t="str">
        <f>CONCATENATE("MES: ",[8]NOMBRE!B6, " (",[8]NOMBRE!C6,[8]NOMBRE!D6,")")</f>
        <v>MES: JULIO (07)</v>
      </c>
    </row>
    <row r="5" spans="1:47" x14ac:dyDescent="0.25">
      <c r="A5" s="1" t="str">
        <f>CONCATENATE("AÑO: ",[8]NOMBRE!B7)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27</v>
      </c>
      <c r="C12" s="19">
        <f t="shared" si="0"/>
        <v>28</v>
      </c>
      <c r="D12" s="20">
        <f t="shared" si="0"/>
        <v>0</v>
      </c>
      <c r="E12" s="19">
        <f t="shared" si="0"/>
        <v>0</v>
      </c>
      <c r="F12" s="20">
        <f t="shared" si="0"/>
        <v>0</v>
      </c>
      <c r="G12" s="19">
        <f t="shared" si="0"/>
        <v>2</v>
      </c>
      <c r="H12" s="20">
        <f t="shared" si="0"/>
        <v>39</v>
      </c>
      <c r="I12" s="19">
        <f t="shared" si="0"/>
        <v>103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27</v>
      </c>
      <c r="S12" s="19">
        <f t="shared" si="0"/>
        <v>28</v>
      </c>
      <c r="T12" s="18">
        <f t="shared" si="0"/>
        <v>0</v>
      </c>
      <c r="U12" s="19">
        <f t="shared" si="0"/>
        <v>0</v>
      </c>
      <c r="V12" s="20">
        <f t="shared" si="0"/>
        <v>0</v>
      </c>
      <c r="W12" s="19">
        <f t="shared" si="0"/>
        <v>2</v>
      </c>
      <c r="X12" s="18">
        <f t="shared" si="0"/>
        <v>39</v>
      </c>
      <c r="Y12" s="21">
        <f t="shared" si="0"/>
        <v>103</v>
      </c>
      <c r="Z12" s="22">
        <f t="shared" si="0"/>
        <v>199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12</v>
      </c>
      <c r="C13" s="28">
        <v>10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12</v>
      </c>
      <c r="S13" s="30">
        <f t="shared" si="1"/>
        <v>10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22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10</v>
      </c>
      <c r="I14" s="44">
        <v>14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10</v>
      </c>
      <c r="Y14" s="48">
        <f t="shared" si="1"/>
        <v>14</v>
      </c>
      <c r="Z14" s="49">
        <v>24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7</v>
      </c>
      <c r="I17" s="44">
        <v>5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7</v>
      </c>
      <c r="Y17" s="48">
        <f t="shared" si="1"/>
        <v>5</v>
      </c>
      <c r="Z17" s="49">
        <v>12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7</v>
      </c>
      <c r="C18" s="44">
        <v>7</v>
      </c>
      <c r="D18" s="43"/>
      <c r="E18" s="44"/>
      <c r="F18" s="43"/>
      <c r="G18" s="44"/>
      <c r="H18" s="43"/>
      <c r="I18" s="44">
        <v>1</v>
      </c>
      <c r="J18" s="43"/>
      <c r="K18" s="44"/>
      <c r="L18" s="43"/>
      <c r="M18" s="44"/>
      <c r="N18" s="43"/>
      <c r="O18" s="44"/>
      <c r="P18" s="43"/>
      <c r="Q18" s="44"/>
      <c r="R18" s="45">
        <f t="shared" si="1"/>
        <v>7</v>
      </c>
      <c r="S18" s="46">
        <f t="shared" si="1"/>
        <v>7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1</v>
      </c>
      <c r="Z18" s="49">
        <v>15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>
        <v>1</v>
      </c>
      <c r="I21" s="44"/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1</v>
      </c>
      <c r="Y21" s="48">
        <f t="shared" si="1"/>
        <v>0</v>
      </c>
      <c r="Z21" s="49">
        <v>1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/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0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/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1</v>
      </c>
      <c r="I43" s="44">
        <v>3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1</v>
      </c>
      <c r="Y43" s="48">
        <f t="shared" si="2"/>
        <v>3</v>
      </c>
      <c r="Z43" s="49">
        <v>4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17</v>
      </c>
      <c r="I45" s="44">
        <v>38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17</v>
      </c>
      <c r="Y45" s="48">
        <f t="shared" si="2"/>
        <v>38</v>
      </c>
      <c r="Z45" s="49">
        <v>55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1</v>
      </c>
      <c r="D56" s="43"/>
      <c r="E56" s="44"/>
      <c r="F56" s="43"/>
      <c r="G56" s="44">
        <v>2</v>
      </c>
      <c r="H56" s="43"/>
      <c r="I56" s="44">
        <v>40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1</v>
      </c>
      <c r="T56" s="45">
        <f t="shared" si="2"/>
        <v>0</v>
      </c>
      <c r="U56" s="46">
        <f t="shared" si="2"/>
        <v>0</v>
      </c>
      <c r="V56" s="47">
        <f t="shared" si="2"/>
        <v>0</v>
      </c>
      <c r="W56" s="46">
        <f t="shared" si="2"/>
        <v>2</v>
      </c>
      <c r="X56" s="45">
        <f t="shared" si="2"/>
        <v>0</v>
      </c>
      <c r="Y56" s="48">
        <f t="shared" si="2"/>
        <v>40</v>
      </c>
      <c r="Z56" s="49">
        <v>43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>
        <v>8</v>
      </c>
      <c r="C61" s="44">
        <v>10</v>
      </c>
      <c r="D61" s="43"/>
      <c r="E61" s="44"/>
      <c r="F61" s="43"/>
      <c r="G61" s="44"/>
      <c r="H61" s="43">
        <v>3</v>
      </c>
      <c r="I61" s="44">
        <v>2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8</v>
      </c>
      <c r="S61" s="46">
        <f t="shared" si="3"/>
        <v>10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3</v>
      </c>
      <c r="Y61" s="48">
        <f t="shared" si="3"/>
        <v>2</v>
      </c>
      <c r="Z61" s="49">
        <v>23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3</v>
      </c>
      <c r="T73" s="64">
        <v>3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33</v>
      </c>
      <c r="N80" s="112">
        <f>SUM(N81:N93)</f>
        <v>34</v>
      </c>
      <c r="O80" s="113">
        <f t="shared" ref="O80:W80" si="5">SUM(O81:O93)</f>
        <v>17</v>
      </c>
      <c r="P80" s="112">
        <f t="shared" si="5"/>
        <v>11</v>
      </c>
      <c r="Q80" s="113">
        <f t="shared" si="5"/>
        <v>6</v>
      </c>
      <c r="R80" s="112">
        <f t="shared" si="5"/>
        <v>12</v>
      </c>
      <c r="S80" s="22">
        <f t="shared" si="5"/>
        <v>473</v>
      </c>
      <c r="T80" s="114">
        <f t="shared" si="5"/>
        <v>377</v>
      </c>
      <c r="U80" s="25">
        <f t="shared" si="5"/>
        <v>0</v>
      </c>
      <c r="V80" s="22">
        <f t="shared" si="5"/>
        <v>0</v>
      </c>
      <c r="W80" s="114">
        <f t="shared" si="5"/>
        <v>963</v>
      </c>
      <c r="X80" s="112">
        <f>SUM(X81:X93)</f>
        <v>0</v>
      </c>
      <c r="Y80" s="112">
        <f>SUM(Y81:Y93)</f>
        <v>963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33</v>
      </c>
      <c r="N90" s="44">
        <v>34</v>
      </c>
      <c r="O90" s="51">
        <v>17</v>
      </c>
      <c r="P90" s="44">
        <v>11</v>
      </c>
      <c r="Q90" s="51">
        <v>6</v>
      </c>
      <c r="R90" s="44">
        <v>12</v>
      </c>
      <c r="S90" s="43">
        <v>473</v>
      </c>
      <c r="T90" s="52">
        <v>377</v>
      </c>
      <c r="U90" s="53"/>
      <c r="V90" s="51"/>
      <c r="W90" s="125">
        <v>963</v>
      </c>
      <c r="X90" s="126"/>
      <c r="Y90" s="127">
        <v>963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3</v>
      </c>
      <c r="T114" s="160">
        <f t="shared" si="8"/>
        <v>2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3</v>
      </c>
      <c r="T116" s="55">
        <v>2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3696</v>
      </c>
      <c r="B174" s="193">
        <f>SUM(CE12:CF67)</f>
        <v>0</v>
      </c>
    </row>
  </sheetData>
  <mergeCells count="140">
    <mergeCell ref="R120:R122"/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240F8AE2-7002-4405-A586-813BD32FE50F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E63418D2-6476-439F-A278-5E3ED991C0D6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",[9]NOMBRE!B2, " (",[9]NOMBRE!C2,[9]NOMBRE!D2,[9]NOMBRE!E2,[9]NOMBRE!F2,[9]NOMBRE!G2,")")</f>
        <v>COMUNA: LINARES (07401)</v>
      </c>
    </row>
    <row r="3" spans="1:47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47" x14ac:dyDescent="0.25">
      <c r="A4" s="1" t="str">
        <f>CONCATENATE("MES: ",[9]NOMBRE!B6, " (",[9]NOMBRE!C6,[9]NOMBRE!D6,")")</f>
        <v>MES: AGOSTO (08)</v>
      </c>
    </row>
    <row r="5" spans="1:47" x14ac:dyDescent="0.25">
      <c r="A5" s="1" t="str">
        <f>CONCATENATE("AÑO: ",[9]NOMBRE!B7)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14</v>
      </c>
      <c r="C12" s="19">
        <f t="shared" si="0"/>
        <v>15</v>
      </c>
      <c r="D12" s="20">
        <f t="shared" si="0"/>
        <v>2</v>
      </c>
      <c r="E12" s="19">
        <f t="shared" si="0"/>
        <v>4</v>
      </c>
      <c r="F12" s="20">
        <f t="shared" si="0"/>
        <v>0</v>
      </c>
      <c r="G12" s="19">
        <f t="shared" si="0"/>
        <v>1</v>
      </c>
      <c r="H12" s="20">
        <f t="shared" si="0"/>
        <v>25</v>
      </c>
      <c r="I12" s="19">
        <f t="shared" si="0"/>
        <v>82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14</v>
      </c>
      <c r="S12" s="19">
        <f t="shared" si="0"/>
        <v>15</v>
      </c>
      <c r="T12" s="18">
        <f t="shared" si="0"/>
        <v>2</v>
      </c>
      <c r="U12" s="19">
        <f t="shared" si="0"/>
        <v>4</v>
      </c>
      <c r="V12" s="20">
        <f t="shared" si="0"/>
        <v>0</v>
      </c>
      <c r="W12" s="19">
        <f t="shared" si="0"/>
        <v>1</v>
      </c>
      <c r="X12" s="18">
        <f t="shared" si="0"/>
        <v>25</v>
      </c>
      <c r="Y12" s="21">
        <f t="shared" si="0"/>
        <v>82</v>
      </c>
      <c r="Z12" s="22">
        <f t="shared" si="0"/>
        <v>143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6</v>
      </c>
      <c r="C13" s="28">
        <v>8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6</v>
      </c>
      <c r="S13" s="30">
        <f t="shared" si="1"/>
        <v>8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14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2</v>
      </c>
      <c r="I14" s="44">
        <v>15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2</v>
      </c>
      <c r="Y14" s="48">
        <f t="shared" si="1"/>
        <v>15</v>
      </c>
      <c r="Z14" s="49">
        <v>17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1</v>
      </c>
      <c r="I17" s="44">
        <v>2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1</v>
      </c>
      <c r="Y17" s="48">
        <f t="shared" si="1"/>
        <v>2</v>
      </c>
      <c r="Z17" s="49">
        <v>3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0</v>
      </c>
      <c r="C18" s="44">
        <v>1</v>
      </c>
      <c r="D18" s="43"/>
      <c r="E18" s="44"/>
      <c r="F18" s="43"/>
      <c r="G18" s="44"/>
      <c r="H18" s="43">
        <v>2</v>
      </c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0</v>
      </c>
      <c r="S18" s="46">
        <f t="shared" si="1"/>
        <v>1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2</v>
      </c>
      <c r="Y18" s="48">
        <f t="shared" si="1"/>
        <v>0</v>
      </c>
      <c r="Z18" s="49">
        <v>3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>
        <v>1</v>
      </c>
      <c r="I21" s="44">
        <v>1</v>
      </c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1</v>
      </c>
      <c r="Y21" s="48">
        <f t="shared" si="1"/>
        <v>1</v>
      </c>
      <c r="Z21" s="49">
        <v>2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>
        <v>0</v>
      </c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2</v>
      </c>
      <c r="I43" s="44">
        <v>1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2</v>
      </c>
      <c r="Y43" s="48">
        <f t="shared" si="2"/>
        <v>1</v>
      </c>
      <c r="Z43" s="49">
        <v>3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>
        <v>1</v>
      </c>
      <c r="E45" s="44">
        <v>0</v>
      </c>
      <c r="F45" s="43"/>
      <c r="G45" s="44"/>
      <c r="H45" s="43">
        <v>9</v>
      </c>
      <c r="I45" s="44">
        <v>7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1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9</v>
      </c>
      <c r="Y45" s="48">
        <f t="shared" si="2"/>
        <v>7</v>
      </c>
      <c r="Z45" s="49">
        <v>17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4</v>
      </c>
      <c r="D56" s="43"/>
      <c r="E56" s="44">
        <v>3</v>
      </c>
      <c r="F56" s="43"/>
      <c r="G56" s="44">
        <v>1</v>
      </c>
      <c r="H56" s="43"/>
      <c r="I56" s="44">
        <v>37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4</v>
      </c>
      <c r="T56" s="45">
        <f t="shared" si="2"/>
        <v>0</v>
      </c>
      <c r="U56" s="46">
        <f t="shared" si="2"/>
        <v>3</v>
      </c>
      <c r="V56" s="47">
        <f t="shared" si="2"/>
        <v>0</v>
      </c>
      <c r="W56" s="46">
        <f t="shared" si="2"/>
        <v>1</v>
      </c>
      <c r="X56" s="45">
        <f t="shared" si="2"/>
        <v>0</v>
      </c>
      <c r="Y56" s="48">
        <f t="shared" si="2"/>
        <v>37</v>
      </c>
      <c r="Z56" s="49">
        <v>45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>
        <v>7</v>
      </c>
      <c r="C61" s="44">
        <v>2</v>
      </c>
      <c r="D61" s="43">
        <v>1</v>
      </c>
      <c r="E61" s="44">
        <v>1</v>
      </c>
      <c r="F61" s="43"/>
      <c r="G61" s="44"/>
      <c r="H61" s="43">
        <v>8</v>
      </c>
      <c r="I61" s="44">
        <v>19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7</v>
      </c>
      <c r="S61" s="46">
        <f t="shared" si="3"/>
        <v>2</v>
      </c>
      <c r="T61" s="45">
        <f t="shared" si="3"/>
        <v>1</v>
      </c>
      <c r="U61" s="46">
        <f t="shared" si="3"/>
        <v>1</v>
      </c>
      <c r="V61" s="47">
        <f t="shared" si="3"/>
        <v>0</v>
      </c>
      <c r="W61" s="46">
        <f t="shared" si="3"/>
        <v>0</v>
      </c>
      <c r="X61" s="45">
        <f t="shared" si="3"/>
        <v>8</v>
      </c>
      <c r="Y61" s="48">
        <f t="shared" si="3"/>
        <v>19</v>
      </c>
      <c r="Z61" s="49">
        <v>38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5</v>
      </c>
      <c r="T73" s="64">
        <v>7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80</v>
      </c>
      <c r="N80" s="112">
        <f>SUM(N81:N93)</f>
        <v>78</v>
      </c>
      <c r="O80" s="113">
        <f t="shared" ref="O80:W80" si="5">SUM(O81:O93)</f>
        <v>22</v>
      </c>
      <c r="P80" s="112">
        <f t="shared" si="5"/>
        <v>17</v>
      </c>
      <c r="Q80" s="113">
        <f t="shared" si="5"/>
        <v>11</v>
      </c>
      <c r="R80" s="112">
        <f t="shared" si="5"/>
        <v>10</v>
      </c>
      <c r="S80" s="22">
        <f t="shared" si="5"/>
        <v>591</v>
      </c>
      <c r="T80" s="114">
        <f t="shared" si="5"/>
        <v>631</v>
      </c>
      <c r="U80" s="25">
        <f t="shared" si="5"/>
        <v>0</v>
      </c>
      <c r="V80" s="22">
        <f t="shared" si="5"/>
        <v>0</v>
      </c>
      <c r="W80" s="114">
        <f t="shared" si="5"/>
        <v>1440</v>
      </c>
      <c r="X80" s="112">
        <f>SUM(X81:X93)</f>
        <v>0</v>
      </c>
      <c r="Y80" s="112">
        <f>SUM(Y81:Y93)</f>
        <v>1440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80</v>
      </c>
      <c r="N90" s="44">
        <v>78</v>
      </c>
      <c r="O90" s="51">
        <v>22</v>
      </c>
      <c r="P90" s="44">
        <v>17</v>
      </c>
      <c r="Q90" s="51">
        <v>11</v>
      </c>
      <c r="R90" s="44">
        <v>10</v>
      </c>
      <c r="S90" s="43">
        <v>591</v>
      </c>
      <c r="T90" s="52">
        <v>631</v>
      </c>
      <c r="U90" s="53"/>
      <c r="V90" s="51"/>
      <c r="W90" s="125">
        <v>1440</v>
      </c>
      <c r="X90" s="126"/>
      <c r="Y90" s="127">
        <v>1440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2</v>
      </c>
      <c r="T114" s="160">
        <f t="shared" si="8"/>
        <v>2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2</v>
      </c>
      <c r="T116" s="55">
        <v>2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4908</v>
      </c>
      <c r="B174" s="193">
        <f>SUM(CE12:CF67)</f>
        <v>0</v>
      </c>
    </row>
  </sheetData>
  <mergeCells count="140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R120:R122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32F4E1E9-B956-4E1E-B6EB-8D20B4372099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7FF32058-28C6-4DE2-B0D5-3FC7BBC0A3C9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",[10]NOMBRE!B2, " (",[10]NOMBRE!C2,[10]NOMBRE!D2,[10]NOMBRE!E2,[10]NOMBRE!F2,[10]NOMBRE!G2,")")</f>
        <v>COMUNA: LINARES (07401)</v>
      </c>
    </row>
    <row r="3" spans="1:47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47" x14ac:dyDescent="0.25">
      <c r="A4" s="1" t="str">
        <f>CONCATENATE("MES: ",[10]NOMBRE!B6, " (",[10]NOMBRE!C6,[10]NOMBRE!D6,")")</f>
        <v>MES: SEPTIEMBRE (09)</v>
      </c>
    </row>
    <row r="5" spans="1:47" x14ac:dyDescent="0.25">
      <c r="A5" s="1" t="str">
        <f>CONCATENATE("AÑO: ",[10]NOMBRE!B7)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21</v>
      </c>
      <c r="C12" s="19">
        <f t="shared" si="0"/>
        <v>48</v>
      </c>
      <c r="D12" s="20">
        <f t="shared" si="0"/>
        <v>0</v>
      </c>
      <c r="E12" s="19">
        <f t="shared" si="0"/>
        <v>3</v>
      </c>
      <c r="F12" s="20">
        <f t="shared" si="0"/>
        <v>0</v>
      </c>
      <c r="G12" s="19">
        <f t="shared" si="0"/>
        <v>1</v>
      </c>
      <c r="H12" s="20">
        <f t="shared" si="0"/>
        <v>22</v>
      </c>
      <c r="I12" s="19">
        <f t="shared" si="0"/>
        <v>83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21</v>
      </c>
      <c r="S12" s="19">
        <f t="shared" si="0"/>
        <v>48</v>
      </c>
      <c r="T12" s="18">
        <f t="shared" si="0"/>
        <v>0</v>
      </c>
      <c r="U12" s="19">
        <f t="shared" si="0"/>
        <v>3</v>
      </c>
      <c r="V12" s="20">
        <f t="shared" si="0"/>
        <v>0</v>
      </c>
      <c r="W12" s="19">
        <f t="shared" si="0"/>
        <v>1</v>
      </c>
      <c r="X12" s="18">
        <f t="shared" si="0"/>
        <v>22</v>
      </c>
      <c r="Y12" s="21">
        <f t="shared" si="0"/>
        <v>83</v>
      </c>
      <c r="Z12" s="22">
        <f t="shared" si="0"/>
        <v>178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9</v>
      </c>
      <c r="C13" s="28">
        <v>13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9</v>
      </c>
      <c r="S13" s="30">
        <f t="shared" si="1"/>
        <v>13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22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2</v>
      </c>
      <c r="I14" s="44">
        <v>9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2</v>
      </c>
      <c r="Y14" s="48">
        <f t="shared" si="1"/>
        <v>9</v>
      </c>
      <c r="Z14" s="49">
        <v>11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1</v>
      </c>
      <c r="I17" s="44">
        <v>3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1</v>
      </c>
      <c r="Y17" s="48">
        <f t="shared" si="1"/>
        <v>3</v>
      </c>
      <c r="Z17" s="49">
        <v>4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2</v>
      </c>
      <c r="C18" s="44">
        <v>1</v>
      </c>
      <c r="D18" s="43"/>
      <c r="E18" s="44"/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2</v>
      </c>
      <c r="S18" s="46">
        <f t="shared" si="1"/>
        <v>1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0</v>
      </c>
      <c r="Z18" s="49">
        <v>3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0</v>
      </c>
      <c r="Z21" s="49"/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>
        <v>1</v>
      </c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1</v>
      </c>
      <c r="Z33" s="49">
        <v>1</v>
      </c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/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0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/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>
        <v>1</v>
      </c>
      <c r="I40" s="44">
        <v>1</v>
      </c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1</v>
      </c>
      <c r="Y40" s="48">
        <f t="shared" si="2"/>
        <v>1</v>
      </c>
      <c r="Z40" s="49">
        <v>2</v>
      </c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/>
      <c r="C42" s="44"/>
      <c r="D42" s="43"/>
      <c r="E42" s="44"/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0</v>
      </c>
      <c r="S42" s="46">
        <f t="shared" si="2"/>
        <v>0</v>
      </c>
      <c r="T42" s="45">
        <f t="shared" si="2"/>
        <v>0</v>
      </c>
      <c r="U42" s="46">
        <f t="shared" si="2"/>
        <v>0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/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1</v>
      </c>
      <c r="I43" s="44">
        <v>1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1</v>
      </c>
      <c r="Y43" s="48">
        <f t="shared" si="2"/>
        <v>1</v>
      </c>
      <c r="Z43" s="49">
        <v>2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11</v>
      </c>
      <c r="I45" s="44">
        <v>11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11</v>
      </c>
      <c r="Y45" s="48">
        <f t="shared" si="2"/>
        <v>11</v>
      </c>
      <c r="Z45" s="49">
        <v>22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27</v>
      </c>
      <c r="D56" s="43"/>
      <c r="E56" s="44">
        <v>3</v>
      </c>
      <c r="F56" s="43"/>
      <c r="G56" s="44">
        <v>1</v>
      </c>
      <c r="H56" s="43"/>
      <c r="I56" s="44">
        <v>42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27</v>
      </c>
      <c r="T56" s="45">
        <f t="shared" si="2"/>
        <v>0</v>
      </c>
      <c r="U56" s="46">
        <f t="shared" si="2"/>
        <v>3</v>
      </c>
      <c r="V56" s="47">
        <f t="shared" si="2"/>
        <v>0</v>
      </c>
      <c r="W56" s="46">
        <f t="shared" si="2"/>
        <v>1</v>
      </c>
      <c r="X56" s="45">
        <f t="shared" si="2"/>
        <v>0</v>
      </c>
      <c r="Y56" s="48">
        <f t="shared" si="2"/>
        <v>42</v>
      </c>
      <c r="Z56" s="49">
        <v>73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>
        <v>10</v>
      </c>
      <c r="C61" s="44">
        <v>7</v>
      </c>
      <c r="D61" s="43"/>
      <c r="E61" s="44"/>
      <c r="F61" s="43"/>
      <c r="G61" s="44"/>
      <c r="H61" s="43">
        <v>6</v>
      </c>
      <c r="I61" s="44">
        <v>15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10</v>
      </c>
      <c r="S61" s="46">
        <f t="shared" si="3"/>
        <v>7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6</v>
      </c>
      <c r="Y61" s="48">
        <f t="shared" si="3"/>
        <v>15</v>
      </c>
      <c r="Z61" s="49">
        <v>38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7</v>
      </c>
      <c r="T73" s="64">
        <v>7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59</v>
      </c>
      <c r="N80" s="112">
        <f>SUM(N81:N93)</f>
        <v>44</v>
      </c>
      <c r="O80" s="113">
        <f t="shared" ref="O80:W80" si="5">SUM(O81:O93)</f>
        <v>11</v>
      </c>
      <c r="P80" s="112">
        <f t="shared" si="5"/>
        <v>12</v>
      </c>
      <c r="Q80" s="113">
        <f t="shared" si="5"/>
        <v>7</v>
      </c>
      <c r="R80" s="112">
        <f t="shared" si="5"/>
        <v>15</v>
      </c>
      <c r="S80" s="22">
        <f t="shared" si="5"/>
        <v>690</v>
      </c>
      <c r="T80" s="114">
        <f t="shared" si="5"/>
        <v>592</v>
      </c>
      <c r="U80" s="25">
        <f t="shared" si="5"/>
        <v>0</v>
      </c>
      <c r="V80" s="22">
        <f t="shared" si="5"/>
        <v>0</v>
      </c>
      <c r="W80" s="114">
        <f t="shared" si="5"/>
        <v>1430</v>
      </c>
      <c r="X80" s="112">
        <f>SUM(X81:X93)</f>
        <v>0</v>
      </c>
      <c r="Y80" s="112">
        <f>SUM(Y81:Y93)</f>
        <v>1430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59</v>
      </c>
      <c r="N90" s="44">
        <v>44</v>
      </c>
      <c r="O90" s="51">
        <v>11</v>
      </c>
      <c r="P90" s="44">
        <v>12</v>
      </c>
      <c r="Q90" s="51">
        <v>7</v>
      </c>
      <c r="R90" s="44">
        <v>15</v>
      </c>
      <c r="S90" s="43">
        <v>690</v>
      </c>
      <c r="T90" s="52">
        <v>592</v>
      </c>
      <c r="U90" s="53"/>
      <c r="V90" s="51"/>
      <c r="W90" s="125">
        <v>1430</v>
      </c>
      <c r="X90" s="126"/>
      <c r="Y90" s="127">
        <v>1430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2</v>
      </c>
      <c r="T114" s="160">
        <f t="shared" si="8"/>
        <v>4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2</v>
      </c>
      <c r="T116" s="55">
        <v>4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5022</v>
      </c>
      <c r="B174" s="193">
        <f>SUM(CE12:CF67)</f>
        <v>0</v>
      </c>
    </row>
  </sheetData>
  <mergeCells count="140">
    <mergeCell ref="R120:R122"/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C0636947-ED2E-4653-9D02-CFF588C8F89A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BD9F980F-7514-47F3-AA60-BF77A28D9573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",[11]NOMBRE!B2, " (",[11]NOMBRE!C2,[11]NOMBRE!D2,[11]NOMBRE!E2,[11]NOMBRE!F2,[11]NOMBRE!G2,")")</f>
        <v>COMUNA: LINARES (07401)</v>
      </c>
    </row>
    <row r="3" spans="1:47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47" x14ac:dyDescent="0.25">
      <c r="A4" s="1" t="str">
        <f>CONCATENATE("MES: ",[11]NOMBRE!B6, " (",[11]NOMBRE!C6,[11]NOMBRE!D6,")")</f>
        <v>MES: OCTUBRE (10)</v>
      </c>
    </row>
    <row r="5" spans="1:47" x14ac:dyDescent="0.25">
      <c r="A5" s="1" t="str">
        <f>CONCATENATE("AÑO: ",[11]NOMBRE!B7)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16</v>
      </c>
      <c r="C12" s="19">
        <f t="shared" si="0"/>
        <v>26</v>
      </c>
      <c r="D12" s="20">
        <f t="shared" si="0"/>
        <v>2</v>
      </c>
      <c r="E12" s="19">
        <f t="shared" si="0"/>
        <v>13</v>
      </c>
      <c r="F12" s="20">
        <f t="shared" si="0"/>
        <v>3</v>
      </c>
      <c r="G12" s="19">
        <f t="shared" si="0"/>
        <v>2</v>
      </c>
      <c r="H12" s="20">
        <f t="shared" si="0"/>
        <v>51</v>
      </c>
      <c r="I12" s="19">
        <f t="shared" si="0"/>
        <v>114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16</v>
      </c>
      <c r="S12" s="19">
        <f t="shared" si="0"/>
        <v>26</v>
      </c>
      <c r="T12" s="18">
        <f t="shared" si="0"/>
        <v>2</v>
      </c>
      <c r="U12" s="19">
        <f t="shared" si="0"/>
        <v>13</v>
      </c>
      <c r="V12" s="20">
        <f t="shared" si="0"/>
        <v>3</v>
      </c>
      <c r="W12" s="19">
        <f t="shared" si="0"/>
        <v>2</v>
      </c>
      <c r="X12" s="18">
        <f t="shared" si="0"/>
        <v>51</v>
      </c>
      <c r="Y12" s="21">
        <f t="shared" si="0"/>
        <v>114</v>
      </c>
      <c r="Z12" s="22">
        <f t="shared" si="0"/>
        <v>227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13</v>
      </c>
      <c r="C13" s="28">
        <v>12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13</v>
      </c>
      <c r="S13" s="30">
        <f t="shared" si="1"/>
        <v>12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25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2</v>
      </c>
      <c r="I14" s="44">
        <v>2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2</v>
      </c>
      <c r="Y14" s="48">
        <f t="shared" si="1"/>
        <v>2</v>
      </c>
      <c r="Z14" s="49">
        <v>4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>
        <v>4</v>
      </c>
      <c r="I17" s="44">
        <v>5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4</v>
      </c>
      <c r="Y17" s="48">
        <f t="shared" si="1"/>
        <v>5</v>
      </c>
      <c r="Z17" s="49">
        <v>9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/>
      <c r="C18" s="44"/>
      <c r="D18" s="43"/>
      <c r="E18" s="44">
        <v>1</v>
      </c>
      <c r="F18" s="43"/>
      <c r="G18" s="44"/>
      <c r="H18" s="43">
        <v>1</v>
      </c>
      <c r="I18" s="44">
        <v>1</v>
      </c>
      <c r="J18" s="43"/>
      <c r="K18" s="44"/>
      <c r="L18" s="43"/>
      <c r="M18" s="44"/>
      <c r="N18" s="43"/>
      <c r="O18" s="44"/>
      <c r="P18" s="43"/>
      <c r="Q18" s="44"/>
      <c r="R18" s="45">
        <f t="shared" si="1"/>
        <v>0</v>
      </c>
      <c r="S18" s="46">
        <f t="shared" si="1"/>
        <v>0</v>
      </c>
      <c r="T18" s="45">
        <f t="shared" si="1"/>
        <v>0</v>
      </c>
      <c r="U18" s="46">
        <f t="shared" si="1"/>
        <v>1</v>
      </c>
      <c r="V18" s="47">
        <f t="shared" si="1"/>
        <v>0</v>
      </c>
      <c r="W18" s="46">
        <f t="shared" si="1"/>
        <v>0</v>
      </c>
      <c r="X18" s="45">
        <f t="shared" si="1"/>
        <v>1</v>
      </c>
      <c r="Y18" s="48">
        <f t="shared" si="1"/>
        <v>1</v>
      </c>
      <c r="Z18" s="49">
        <v>3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>
        <v>1</v>
      </c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1</v>
      </c>
      <c r="Z21" s="49">
        <v>1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>
        <v>1</v>
      </c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1</v>
      </c>
      <c r="Z33" s="49">
        <v>1</v>
      </c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>
        <v>2</v>
      </c>
      <c r="C42" s="44">
        <v>3</v>
      </c>
      <c r="D42" s="43"/>
      <c r="E42" s="44">
        <v>1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2</v>
      </c>
      <c r="S42" s="46">
        <f t="shared" si="2"/>
        <v>3</v>
      </c>
      <c r="T42" s="45">
        <f t="shared" si="2"/>
        <v>0</v>
      </c>
      <c r="U42" s="46">
        <f t="shared" si="2"/>
        <v>1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>
        <v>6</v>
      </c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1</v>
      </c>
      <c r="I43" s="44">
        <v>1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1</v>
      </c>
      <c r="Y43" s="48">
        <f t="shared" si="2"/>
        <v>1</v>
      </c>
      <c r="Z43" s="49">
        <v>2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>
        <v>1</v>
      </c>
      <c r="D44" s="43"/>
      <c r="E44" s="44">
        <v>1</v>
      </c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1</v>
      </c>
      <c r="T44" s="45">
        <f t="shared" si="2"/>
        <v>0</v>
      </c>
      <c r="U44" s="46">
        <f t="shared" si="2"/>
        <v>1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>
        <v>2</v>
      </c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>
        <v>1</v>
      </c>
      <c r="H45" s="43">
        <v>14</v>
      </c>
      <c r="I45" s="44">
        <v>20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1</v>
      </c>
      <c r="X45" s="45">
        <f t="shared" si="2"/>
        <v>14</v>
      </c>
      <c r="Y45" s="48">
        <f t="shared" si="2"/>
        <v>20</v>
      </c>
      <c r="Z45" s="49">
        <v>35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9</v>
      </c>
      <c r="D56" s="43"/>
      <c r="E56" s="44">
        <v>8</v>
      </c>
      <c r="F56" s="43"/>
      <c r="G56" s="44">
        <v>1</v>
      </c>
      <c r="H56" s="43"/>
      <c r="I56" s="44">
        <v>50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9</v>
      </c>
      <c r="T56" s="45">
        <f t="shared" si="2"/>
        <v>0</v>
      </c>
      <c r="U56" s="46">
        <f t="shared" si="2"/>
        <v>8</v>
      </c>
      <c r="V56" s="47">
        <f t="shared" si="2"/>
        <v>0</v>
      </c>
      <c r="W56" s="46">
        <f t="shared" si="2"/>
        <v>1</v>
      </c>
      <c r="X56" s="45">
        <f t="shared" si="2"/>
        <v>0</v>
      </c>
      <c r="Y56" s="48">
        <f t="shared" si="2"/>
        <v>50</v>
      </c>
      <c r="Z56" s="49">
        <v>68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>
        <v>1</v>
      </c>
      <c r="D61" s="43">
        <v>2</v>
      </c>
      <c r="E61" s="44">
        <v>2</v>
      </c>
      <c r="F61" s="43">
        <v>3</v>
      </c>
      <c r="G61" s="44">
        <v>0</v>
      </c>
      <c r="H61" s="43">
        <v>29</v>
      </c>
      <c r="I61" s="44">
        <v>33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1</v>
      </c>
      <c r="T61" s="45">
        <f t="shared" si="3"/>
        <v>2</v>
      </c>
      <c r="U61" s="46">
        <f t="shared" si="3"/>
        <v>2</v>
      </c>
      <c r="V61" s="47">
        <f t="shared" si="3"/>
        <v>3</v>
      </c>
      <c r="W61" s="46">
        <f t="shared" si="3"/>
        <v>0</v>
      </c>
      <c r="X61" s="45">
        <f t="shared" si="3"/>
        <v>29</v>
      </c>
      <c r="Y61" s="48">
        <f t="shared" si="3"/>
        <v>33</v>
      </c>
      <c r="Z61" s="49">
        <v>70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4</v>
      </c>
      <c r="T73" s="64">
        <v>3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48</v>
      </c>
      <c r="N80" s="112">
        <f>SUM(N81:N93)</f>
        <v>40</v>
      </c>
      <c r="O80" s="113">
        <f t="shared" ref="O80:W80" si="5">SUM(O81:O93)</f>
        <v>19</v>
      </c>
      <c r="P80" s="112">
        <f t="shared" si="5"/>
        <v>14</v>
      </c>
      <c r="Q80" s="113">
        <f t="shared" si="5"/>
        <v>11</v>
      </c>
      <c r="R80" s="112">
        <f t="shared" si="5"/>
        <v>10</v>
      </c>
      <c r="S80" s="22">
        <f t="shared" si="5"/>
        <v>728</v>
      </c>
      <c r="T80" s="114">
        <f t="shared" si="5"/>
        <v>604</v>
      </c>
      <c r="U80" s="25">
        <f t="shared" si="5"/>
        <v>0</v>
      </c>
      <c r="V80" s="22">
        <f t="shared" si="5"/>
        <v>0</v>
      </c>
      <c r="W80" s="114">
        <f t="shared" si="5"/>
        <v>1474</v>
      </c>
      <c r="X80" s="112">
        <f>SUM(X81:X93)</f>
        <v>0</v>
      </c>
      <c r="Y80" s="112">
        <f>SUM(Y81:Y93)</f>
        <v>1474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48</v>
      </c>
      <c r="N90" s="44">
        <v>40</v>
      </c>
      <c r="O90" s="51">
        <v>19</v>
      </c>
      <c r="P90" s="44">
        <v>14</v>
      </c>
      <c r="Q90" s="51">
        <v>11</v>
      </c>
      <c r="R90" s="44">
        <v>10</v>
      </c>
      <c r="S90" s="43">
        <v>728</v>
      </c>
      <c r="T90" s="52">
        <v>604</v>
      </c>
      <c r="U90" s="53"/>
      <c r="V90" s="51"/>
      <c r="W90" s="125">
        <v>1474</v>
      </c>
      <c r="X90" s="126"/>
      <c r="Y90" s="127">
        <v>1474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0</v>
      </c>
      <c r="T114" s="160">
        <f t="shared" si="8"/>
        <v>1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0</v>
      </c>
      <c r="T116" s="55">
        <v>1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5338</v>
      </c>
      <c r="B174" s="193">
        <f>SUM(CE12:CF67)</f>
        <v>0</v>
      </c>
    </row>
  </sheetData>
  <mergeCells count="140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R120:R122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E8F34FF7-11B7-41CF-8383-0FE851DD1BFB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36FAD9A6-4D6B-4B2D-B770-4A2739B2411C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17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",[12]NOMBRE!B2, " (",[12]NOMBRE!C2,[12]NOMBRE!D2,[12]NOMBRE!E2,[12]NOMBRE!F2,[12]NOMBRE!G2,")")</f>
        <v>COMUNA: LINARES (07401)</v>
      </c>
    </row>
    <row r="3" spans="1:47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47" x14ac:dyDescent="0.25">
      <c r="A4" s="1" t="str">
        <f>CONCATENATE("MES: ",[12]NOMBRE!B6, " (",[12]NOMBRE!C6,[12]NOMBRE!D6,")")</f>
        <v>MES: NOVIEMBRE (11)</v>
      </c>
    </row>
    <row r="5" spans="1:47" x14ac:dyDescent="0.25">
      <c r="A5" s="1" t="str">
        <f>CONCATENATE("AÑO: ",[12]NOMBRE!B7)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14</v>
      </c>
      <c r="C12" s="19">
        <f t="shared" si="0"/>
        <v>25</v>
      </c>
      <c r="D12" s="20">
        <f t="shared" si="0"/>
        <v>6</v>
      </c>
      <c r="E12" s="19">
        <f t="shared" si="0"/>
        <v>7</v>
      </c>
      <c r="F12" s="20">
        <f t="shared" si="0"/>
        <v>2</v>
      </c>
      <c r="G12" s="19">
        <f t="shared" si="0"/>
        <v>1</v>
      </c>
      <c r="H12" s="20">
        <f t="shared" si="0"/>
        <v>28</v>
      </c>
      <c r="I12" s="19">
        <f t="shared" si="0"/>
        <v>68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14</v>
      </c>
      <c r="S12" s="19">
        <f t="shared" si="0"/>
        <v>25</v>
      </c>
      <c r="T12" s="18">
        <f t="shared" si="0"/>
        <v>6</v>
      </c>
      <c r="U12" s="19">
        <f t="shared" si="0"/>
        <v>7</v>
      </c>
      <c r="V12" s="20">
        <f t="shared" si="0"/>
        <v>2</v>
      </c>
      <c r="W12" s="19">
        <f t="shared" si="0"/>
        <v>1</v>
      </c>
      <c r="X12" s="18">
        <f t="shared" si="0"/>
        <v>28</v>
      </c>
      <c r="Y12" s="21">
        <f t="shared" si="0"/>
        <v>68</v>
      </c>
      <c r="Z12" s="22">
        <f t="shared" si="0"/>
        <v>151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9</v>
      </c>
      <c r="C13" s="28">
        <v>8</v>
      </c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9</v>
      </c>
      <c r="S13" s="30">
        <f t="shared" si="1"/>
        <v>8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17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2</v>
      </c>
      <c r="I14" s="44">
        <v>3</v>
      </c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2</v>
      </c>
      <c r="Y14" s="48">
        <f t="shared" si="1"/>
        <v>3</v>
      </c>
      <c r="Z14" s="49">
        <v>5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>
        <v>1</v>
      </c>
      <c r="E17" s="44"/>
      <c r="F17" s="43"/>
      <c r="G17" s="44"/>
      <c r="H17" s="43">
        <v>6</v>
      </c>
      <c r="I17" s="44">
        <v>1</v>
      </c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1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6</v>
      </c>
      <c r="Y17" s="48">
        <f t="shared" si="1"/>
        <v>1</v>
      </c>
      <c r="Z17" s="49">
        <v>8</v>
      </c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3</v>
      </c>
      <c r="C18" s="44">
        <v>3</v>
      </c>
      <c r="D18" s="43"/>
      <c r="E18" s="44"/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3</v>
      </c>
      <c r="S18" s="46">
        <f t="shared" si="1"/>
        <v>3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0</v>
      </c>
      <c r="Z18" s="49">
        <v>6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>
        <v>1</v>
      </c>
      <c r="I21" s="44"/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1</v>
      </c>
      <c r="Y21" s="48">
        <f t="shared" si="1"/>
        <v>0</v>
      </c>
      <c r="Z21" s="49">
        <v>1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>
        <v>1</v>
      </c>
      <c r="C42" s="44">
        <v>11</v>
      </c>
      <c r="D42" s="43">
        <v>3</v>
      </c>
      <c r="E42" s="44">
        <v>5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1</v>
      </c>
      <c r="S42" s="46">
        <f t="shared" si="2"/>
        <v>11</v>
      </c>
      <c r="T42" s="45">
        <f t="shared" si="2"/>
        <v>3</v>
      </c>
      <c r="U42" s="46">
        <f t="shared" si="2"/>
        <v>5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>
        <v>20</v>
      </c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>
        <v>1</v>
      </c>
      <c r="I43" s="44">
        <v>1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1</v>
      </c>
      <c r="Y43" s="48">
        <f t="shared" si="2"/>
        <v>1</v>
      </c>
      <c r="Z43" s="49">
        <v>2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>
        <v>1</v>
      </c>
      <c r="G45" s="44"/>
      <c r="H45" s="43">
        <v>3</v>
      </c>
      <c r="I45" s="44">
        <v>7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1</v>
      </c>
      <c r="W45" s="46">
        <f t="shared" si="2"/>
        <v>0</v>
      </c>
      <c r="X45" s="45">
        <f t="shared" si="2"/>
        <v>3</v>
      </c>
      <c r="Y45" s="48">
        <f t="shared" si="2"/>
        <v>7</v>
      </c>
      <c r="Z45" s="49">
        <v>11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>
        <v>2</v>
      </c>
      <c r="D56" s="43"/>
      <c r="E56" s="44">
        <v>1</v>
      </c>
      <c r="F56" s="43"/>
      <c r="G56" s="44">
        <v>1</v>
      </c>
      <c r="H56" s="43"/>
      <c r="I56" s="44">
        <v>30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2</v>
      </c>
      <c r="T56" s="45">
        <f t="shared" si="2"/>
        <v>0</v>
      </c>
      <c r="U56" s="46">
        <f t="shared" si="2"/>
        <v>1</v>
      </c>
      <c r="V56" s="47">
        <f t="shared" si="2"/>
        <v>0</v>
      </c>
      <c r="W56" s="46">
        <f t="shared" si="2"/>
        <v>1</v>
      </c>
      <c r="X56" s="45">
        <f t="shared" si="2"/>
        <v>0</v>
      </c>
      <c r="Y56" s="48">
        <f t="shared" si="2"/>
        <v>30</v>
      </c>
      <c r="Z56" s="49">
        <v>34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67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>
        <v>1</v>
      </c>
      <c r="D61" s="43">
        <v>2</v>
      </c>
      <c r="E61" s="44">
        <v>1</v>
      </c>
      <c r="F61" s="43">
        <v>1</v>
      </c>
      <c r="G61" s="44"/>
      <c r="H61" s="43">
        <v>15</v>
      </c>
      <c r="I61" s="44">
        <v>26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1</v>
      </c>
      <c r="T61" s="45">
        <f t="shared" si="3"/>
        <v>2</v>
      </c>
      <c r="U61" s="46">
        <f t="shared" si="3"/>
        <v>1</v>
      </c>
      <c r="V61" s="47">
        <f t="shared" si="3"/>
        <v>1</v>
      </c>
      <c r="W61" s="46">
        <f t="shared" si="3"/>
        <v>0</v>
      </c>
      <c r="X61" s="45">
        <f t="shared" si="3"/>
        <v>15</v>
      </c>
      <c r="Y61" s="48">
        <f t="shared" si="3"/>
        <v>26</v>
      </c>
      <c r="Z61" s="49">
        <v>46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3</v>
      </c>
      <c r="T73" s="64">
        <v>4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63</v>
      </c>
      <c r="N80" s="112">
        <f>SUM(N81:N93)</f>
        <v>34</v>
      </c>
      <c r="O80" s="113">
        <f t="shared" ref="O80:W80" si="5">SUM(O81:O93)</f>
        <v>15</v>
      </c>
      <c r="P80" s="112">
        <f t="shared" si="5"/>
        <v>17</v>
      </c>
      <c r="Q80" s="113">
        <f t="shared" si="5"/>
        <v>9</v>
      </c>
      <c r="R80" s="112">
        <f t="shared" si="5"/>
        <v>9</v>
      </c>
      <c r="S80" s="22">
        <f t="shared" si="5"/>
        <v>610</v>
      </c>
      <c r="T80" s="114">
        <f t="shared" si="5"/>
        <v>630</v>
      </c>
      <c r="U80" s="25">
        <f t="shared" si="5"/>
        <v>0</v>
      </c>
      <c r="V80" s="22">
        <f t="shared" si="5"/>
        <v>0</v>
      </c>
      <c r="W80" s="114">
        <f t="shared" si="5"/>
        <v>1387</v>
      </c>
      <c r="X80" s="112">
        <f>SUM(X81:X93)</f>
        <v>0</v>
      </c>
      <c r="Y80" s="112">
        <f>SUM(Y81:Y93)</f>
        <v>1387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63</v>
      </c>
      <c r="N90" s="44">
        <v>34</v>
      </c>
      <c r="O90" s="51">
        <v>15</v>
      </c>
      <c r="P90" s="44">
        <v>17</v>
      </c>
      <c r="Q90" s="51">
        <v>9</v>
      </c>
      <c r="R90" s="44">
        <v>9</v>
      </c>
      <c r="S90" s="43">
        <v>610</v>
      </c>
      <c r="T90" s="52">
        <v>630</v>
      </c>
      <c r="U90" s="53"/>
      <c r="V90" s="51"/>
      <c r="W90" s="125">
        <v>1387</v>
      </c>
      <c r="X90" s="126"/>
      <c r="Y90" s="127">
        <v>1387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1</v>
      </c>
      <c r="T114" s="160">
        <f t="shared" si="8"/>
        <v>2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1</v>
      </c>
      <c r="T116" s="55">
        <v>2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4775</v>
      </c>
      <c r="B174" s="193">
        <f>SUM(CE12:CF67)</f>
        <v>0</v>
      </c>
    </row>
  </sheetData>
  <mergeCells count="140"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R120:R122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E408D032-325B-451B-BA9F-FAFDC0C8D976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768D4C12-0045-4FAD-9BDB-BBD27D3C236C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174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66.42578125" style="2" customWidth="1"/>
    <col min="2" max="2" width="13.5703125" style="2" customWidth="1"/>
    <col min="3" max="5" width="11.42578125" style="2"/>
    <col min="6" max="6" width="13.28515625" style="2" customWidth="1"/>
    <col min="7" max="7" width="12.140625" style="2" customWidth="1"/>
    <col min="8" max="8" width="13.7109375" style="2" customWidth="1"/>
    <col min="9" max="9" width="13.42578125" style="2" customWidth="1"/>
    <col min="10" max="10" width="13.28515625" style="2" bestFit="1" customWidth="1"/>
    <col min="11" max="17" width="11.42578125" style="2"/>
    <col min="18" max="19" width="13.7109375" style="2" customWidth="1"/>
    <col min="20" max="20" width="14.42578125" style="2" customWidth="1"/>
    <col min="21" max="23" width="11.42578125" style="2"/>
    <col min="24" max="24" width="11.28515625" style="2" customWidth="1"/>
    <col min="25" max="25" width="12" style="2" customWidth="1"/>
    <col min="26" max="40" width="11.42578125" style="2"/>
  </cols>
  <sheetData>
    <row r="1" spans="1:47" x14ac:dyDescent="0.25">
      <c r="A1" s="1" t="s">
        <v>0</v>
      </c>
    </row>
    <row r="2" spans="1:47" x14ac:dyDescent="0.25">
      <c r="A2" s="1" t="str">
        <f>CONCATENATE("COMUNA: ",[13]NOMBRE!B2, " (",[13]NOMBRE!C2,[13]NOMBRE!D2,[13]NOMBRE!E2,[13]NOMBRE!F2,[13]NOMBRE!G2,")")</f>
        <v>COMUNA: LINARES (07401)</v>
      </c>
    </row>
    <row r="3" spans="1:47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47" x14ac:dyDescent="0.25">
      <c r="A4" s="1" t="str">
        <f>CONCATENATE("MES: ",[13]NOMBRE!B6, " (",[13]NOMBRE!C6,[13]NOMBRE!D6,")")</f>
        <v>MES: DICIEMBRE (12)</v>
      </c>
    </row>
    <row r="5" spans="1:47" x14ac:dyDescent="0.25">
      <c r="A5" s="1" t="str">
        <f>CONCATENATE("AÑO: ",[13]NOMBRE!B7)</f>
        <v>AÑO: 2025</v>
      </c>
    </row>
    <row r="6" spans="1:47" s="5" customFormat="1" ht="18" customHeight="1" x14ac:dyDescent="0.2">
      <c r="A6" s="251" t="s">
        <v>1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3"/>
      <c r="AA6" s="3"/>
      <c r="AB6" s="3"/>
      <c r="AC6" s="3"/>
      <c r="AD6" s="3"/>
      <c r="AE6" s="3"/>
      <c r="AF6" s="4"/>
      <c r="AG6" s="4"/>
    </row>
    <row r="7" spans="1:47" s="5" customForma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47" s="8" customFormat="1" ht="18" customHeight="1" x14ac:dyDescent="0.15">
      <c r="A8" s="7" t="s">
        <v>2</v>
      </c>
      <c r="B8" s="7"/>
      <c r="C8" s="7"/>
      <c r="D8" s="7"/>
      <c r="E8" s="7"/>
      <c r="F8" s="7"/>
      <c r="G8" s="7"/>
    </row>
    <row r="9" spans="1:47" s="4" customFormat="1" ht="24.95" customHeight="1" x14ac:dyDescent="0.15">
      <c r="A9" s="202" t="s">
        <v>3</v>
      </c>
      <c r="B9" s="220" t="s">
        <v>4</v>
      </c>
      <c r="C9" s="218"/>
      <c r="D9" s="218"/>
      <c r="E9" s="218"/>
      <c r="F9" s="218"/>
      <c r="G9" s="218"/>
      <c r="H9" s="218"/>
      <c r="I9" s="219"/>
      <c r="J9" s="220" t="s">
        <v>5</v>
      </c>
      <c r="K9" s="218"/>
      <c r="L9" s="218"/>
      <c r="M9" s="218"/>
      <c r="N9" s="218"/>
      <c r="O9" s="218"/>
      <c r="P9" s="218"/>
      <c r="Q9" s="219"/>
      <c r="R9" s="220" t="s">
        <v>6</v>
      </c>
      <c r="S9" s="218"/>
      <c r="T9" s="218"/>
      <c r="U9" s="218"/>
      <c r="V9" s="218"/>
      <c r="W9" s="218"/>
      <c r="X9" s="218"/>
      <c r="Y9" s="221"/>
      <c r="Z9" s="199" t="s">
        <v>7</v>
      </c>
      <c r="AA9" s="199"/>
      <c r="AB9" s="223"/>
      <c r="AC9" s="217" t="s">
        <v>8</v>
      </c>
      <c r="AD9" s="218"/>
      <c r="AE9" s="218"/>
      <c r="AF9" s="218"/>
      <c r="AG9" s="218"/>
      <c r="AH9" s="218"/>
      <c r="AI9" s="218"/>
      <c r="AJ9" s="221"/>
      <c r="AK9" s="222" t="s">
        <v>7</v>
      </c>
      <c r="AL9" s="199"/>
      <c r="AM9" s="223"/>
      <c r="AN9" s="217" t="s">
        <v>9</v>
      </c>
      <c r="AO9" s="218"/>
      <c r="AP9" s="218"/>
      <c r="AQ9" s="218"/>
      <c r="AR9" s="218"/>
      <c r="AS9" s="218"/>
      <c r="AT9" s="218"/>
      <c r="AU9" s="219"/>
    </row>
    <row r="10" spans="1:47" s="4" customFormat="1" ht="15" customHeight="1" x14ac:dyDescent="0.15">
      <c r="A10" s="203"/>
      <c r="B10" s="199" t="s">
        <v>10</v>
      </c>
      <c r="C10" s="200"/>
      <c r="D10" s="198" t="s">
        <v>11</v>
      </c>
      <c r="E10" s="200"/>
      <c r="F10" s="198" t="s">
        <v>12</v>
      </c>
      <c r="G10" s="200"/>
      <c r="H10" s="198" t="s">
        <v>13</v>
      </c>
      <c r="I10" s="200"/>
      <c r="J10" s="199" t="s">
        <v>10</v>
      </c>
      <c r="K10" s="200"/>
      <c r="L10" s="198" t="s">
        <v>11</v>
      </c>
      <c r="M10" s="200"/>
      <c r="N10" s="198" t="s">
        <v>14</v>
      </c>
      <c r="O10" s="200"/>
      <c r="P10" s="198" t="s">
        <v>13</v>
      </c>
      <c r="Q10" s="200"/>
      <c r="R10" s="198" t="s">
        <v>10</v>
      </c>
      <c r="S10" s="200"/>
      <c r="T10" s="198" t="s">
        <v>11</v>
      </c>
      <c r="U10" s="200"/>
      <c r="V10" s="198" t="s">
        <v>15</v>
      </c>
      <c r="W10" s="200"/>
      <c r="X10" s="199" t="s">
        <v>13</v>
      </c>
      <c r="Y10" s="223"/>
      <c r="Z10" s="248" t="s">
        <v>16</v>
      </c>
      <c r="AA10" s="250" t="s">
        <v>17</v>
      </c>
      <c r="AB10" s="221"/>
      <c r="AC10" s="199" t="s">
        <v>10</v>
      </c>
      <c r="AD10" s="200"/>
      <c r="AE10" s="198" t="s">
        <v>11</v>
      </c>
      <c r="AF10" s="200"/>
      <c r="AG10" s="198" t="s">
        <v>18</v>
      </c>
      <c r="AH10" s="200"/>
      <c r="AI10" s="199" t="s">
        <v>19</v>
      </c>
      <c r="AJ10" s="200"/>
      <c r="AK10" s="237" t="s">
        <v>16</v>
      </c>
      <c r="AL10" s="218" t="s">
        <v>17</v>
      </c>
      <c r="AM10" s="221"/>
      <c r="AN10" s="199" t="s">
        <v>10</v>
      </c>
      <c r="AO10" s="200"/>
      <c r="AP10" s="198" t="s">
        <v>11</v>
      </c>
      <c r="AQ10" s="200"/>
      <c r="AR10" s="198" t="s">
        <v>14</v>
      </c>
      <c r="AS10" s="200"/>
      <c r="AT10" s="198" t="s">
        <v>13</v>
      </c>
      <c r="AU10" s="200"/>
    </row>
    <row r="11" spans="1:47" s="4" customFormat="1" ht="15" customHeight="1" x14ac:dyDescent="0.15">
      <c r="A11" s="204"/>
      <c r="B11" s="9" t="s">
        <v>20</v>
      </c>
      <c r="C11" s="10" t="s">
        <v>21</v>
      </c>
      <c r="D11" s="11" t="s">
        <v>20</v>
      </c>
      <c r="E11" s="10" t="s">
        <v>21</v>
      </c>
      <c r="F11" s="11" t="s">
        <v>20</v>
      </c>
      <c r="G11" s="10" t="s">
        <v>21</v>
      </c>
      <c r="H11" s="11" t="s">
        <v>20</v>
      </c>
      <c r="I11" s="10" t="s">
        <v>21</v>
      </c>
      <c r="J11" s="11" t="s">
        <v>20</v>
      </c>
      <c r="K11" s="10" t="s">
        <v>21</v>
      </c>
      <c r="L11" s="11" t="s">
        <v>20</v>
      </c>
      <c r="M11" s="10" t="s">
        <v>21</v>
      </c>
      <c r="N11" s="11" t="s">
        <v>20</v>
      </c>
      <c r="O11" s="10" t="s">
        <v>21</v>
      </c>
      <c r="P11" s="11" t="s">
        <v>20</v>
      </c>
      <c r="Q11" s="10" t="s">
        <v>21</v>
      </c>
      <c r="R11" s="11" t="s">
        <v>20</v>
      </c>
      <c r="S11" s="10" t="s">
        <v>21</v>
      </c>
      <c r="T11" s="11" t="s">
        <v>20</v>
      </c>
      <c r="U11" s="10" t="s">
        <v>21</v>
      </c>
      <c r="V11" s="11" t="s">
        <v>20</v>
      </c>
      <c r="W11" s="10" t="s">
        <v>21</v>
      </c>
      <c r="X11" s="9" t="s">
        <v>20</v>
      </c>
      <c r="Y11" s="12" t="s">
        <v>21</v>
      </c>
      <c r="Z11" s="249"/>
      <c r="AA11" s="13" t="s">
        <v>22</v>
      </c>
      <c r="AB11" s="14" t="s">
        <v>23</v>
      </c>
      <c r="AC11" s="15" t="s">
        <v>20</v>
      </c>
      <c r="AD11" s="10" t="s">
        <v>21</v>
      </c>
      <c r="AE11" s="9" t="s">
        <v>20</v>
      </c>
      <c r="AF11" s="10" t="s">
        <v>21</v>
      </c>
      <c r="AG11" s="11" t="s">
        <v>20</v>
      </c>
      <c r="AH11" s="10" t="s">
        <v>21</v>
      </c>
      <c r="AI11" s="9" t="s">
        <v>20</v>
      </c>
      <c r="AJ11" s="12" t="s">
        <v>21</v>
      </c>
      <c r="AK11" s="238"/>
      <c r="AL11" s="16" t="s">
        <v>22</v>
      </c>
      <c r="AM11" s="14" t="s">
        <v>23</v>
      </c>
      <c r="AN11" s="15" t="s">
        <v>20</v>
      </c>
      <c r="AO11" s="10" t="s">
        <v>21</v>
      </c>
      <c r="AP11" s="9" t="s">
        <v>20</v>
      </c>
      <c r="AQ11" s="10" t="s">
        <v>21</v>
      </c>
      <c r="AR11" s="11" t="s">
        <v>20</v>
      </c>
      <c r="AS11" s="10" t="s">
        <v>21</v>
      </c>
      <c r="AT11" s="11" t="s">
        <v>20</v>
      </c>
      <c r="AU11" s="10" t="s">
        <v>21</v>
      </c>
    </row>
    <row r="12" spans="1:47" s="4" customFormat="1" ht="15" customHeight="1" x14ac:dyDescent="0.15">
      <c r="A12" s="17" t="s">
        <v>24</v>
      </c>
      <c r="B12" s="18">
        <f t="shared" ref="B12:AU12" si="0">SUM(B13:B67)</f>
        <v>9</v>
      </c>
      <c r="C12" s="19">
        <f t="shared" si="0"/>
        <v>1</v>
      </c>
      <c r="D12" s="20">
        <f t="shared" si="0"/>
        <v>0</v>
      </c>
      <c r="E12" s="19">
        <f t="shared" si="0"/>
        <v>3</v>
      </c>
      <c r="F12" s="20">
        <f t="shared" si="0"/>
        <v>0</v>
      </c>
      <c r="G12" s="19">
        <f t="shared" si="0"/>
        <v>0</v>
      </c>
      <c r="H12" s="20">
        <f t="shared" si="0"/>
        <v>5</v>
      </c>
      <c r="I12" s="19">
        <f t="shared" si="0"/>
        <v>20</v>
      </c>
      <c r="J12" s="20">
        <f t="shared" si="0"/>
        <v>0</v>
      </c>
      <c r="K12" s="19">
        <f t="shared" si="0"/>
        <v>0</v>
      </c>
      <c r="L12" s="20">
        <f t="shared" si="0"/>
        <v>0</v>
      </c>
      <c r="M12" s="19">
        <f t="shared" si="0"/>
        <v>0</v>
      </c>
      <c r="N12" s="20">
        <f t="shared" si="0"/>
        <v>0</v>
      </c>
      <c r="O12" s="19">
        <f t="shared" si="0"/>
        <v>0</v>
      </c>
      <c r="P12" s="20">
        <f t="shared" si="0"/>
        <v>0</v>
      </c>
      <c r="Q12" s="19">
        <f t="shared" si="0"/>
        <v>0</v>
      </c>
      <c r="R12" s="20">
        <f t="shared" si="0"/>
        <v>9</v>
      </c>
      <c r="S12" s="19">
        <f t="shared" si="0"/>
        <v>1</v>
      </c>
      <c r="T12" s="18">
        <f t="shared" si="0"/>
        <v>0</v>
      </c>
      <c r="U12" s="19">
        <f t="shared" si="0"/>
        <v>3</v>
      </c>
      <c r="V12" s="20">
        <f t="shared" si="0"/>
        <v>0</v>
      </c>
      <c r="W12" s="19">
        <f t="shared" si="0"/>
        <v>0</v>
      </c>
      <c r="X12" s="18">
        <f t="shared" si="0"/>
        <v>5</v>
      </c>
      <c r="Y12" s="21">
        <f t="shared" si="0"/>
        <v>20</v>
      </c>
      <c r="Z12" s="22">
        <f t="shared" si="0"/>
        <v>38</v>
      </c>
      <c r="AA12" s="18">
        <f t="shared" si="0"/>
        <v>0</v>
      </c>
      <c r="AB12" s="23">
        <f t="shared" si="0"/>
        <v>0</v>
      </c>
      <c r="AC12" s="24">
        <f t="shared" si="0"/>
        <v>0</v>
      </c>
      <c r="AD12" s="19">
        <f t="shared" si="0"/>
        <v>0</v>
      </c>
      <c r="AE12" s="18">
        <f t="shared" si="0"/>
        <v>0</v>
      </c>
      <c r="AF12" s="19">
        <f t="shared" si="0"/>
        <v>0</v>
      </c>
      <c r="AG12" s="20">
        <f t="shared" si="0"/>
        <v>0</v>
      </c>
      <c r="AH12" s="19">
        <f t="shared" si="0"/>
        <v>0</v>
      </c>
      <c r="AI12" s="18">
        <f t="shared" si="0"/>
        <v>0</v>
      </c>
      <c r="AJ12" s="21">
        <f t="shared" si="0"/>
        <v>0</v>
      </c>
      <c r="AK12" s="25">
        <f t="shared" si="0"/>
        <v>0</v>
      </c>
      <c r="AL12" s="18">
        <f t="shared" si="0"/>
        <v>0</v>
      </c>
      <c r="AM12" s="23">
        <f t="shared" si="0"/>
        <v>0</v>
      </c>
      <c r="AN12" s="24">
        <f t="shared" si="0"/>
        <v>0</v>
      </c>
      <c r="AO12" s="19">
        <f t="shared" si="0"/>
        <v>0</v>
      </c>
      <c r="AP12" s="18">
        <f t="shared" si="0"/>
        <v>0</v>
      </c>
      <c r="AQ12" s="19">
        <f t="shared" si="0"/>
        <v>0</v>
      </c>
      <c r="AR12" s="20">
        <f t="shared" si="0"/>
        <v>0</v>
      </c>
      <c r="AS12" s="19">
        <f t="shared" si="0"/>
        <v>0</v>
      </c>
      <c r="AT12" s="20">
        <f t="shared" si="0"/>
        <v>0</v>
      </c>
      <c r="AU12" s="19">
        <f t="shared" si="0"/>
        <v>0</v>
      </c>
    </row>
    <row r="13" spans="1:47" s="4" customFormat="1" ht="15" customHeight="1" x14ac:dyDescent="0.15">
      <c r="A13" s="26" t="s">
        <v>25</v>
      </c>
      <c r="B13" s="27">
        <v>1</v>
      </c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9">
        <f t="shared" ref="R13:Y28" si="1">SUM(B13+J13)</f>
        <v>1</v>
      </c>
      <c r="S13" s="30">
        <f t="shared" si="1"/>
        <v>0</v>
      </c>
      <c r="T13" s="29">
        <f t="shared" si="1"/>
        <v>0</v>
      </c>
      <c r="U13" s="30">
        <f t="shared" si="1"/>
        <v>0</v>
      </c>
      <c r="V13" s="31">
        <f t="shared" si="1"/>
        <v>0</v>
      </c>
      <c r="W13" s="30">
        <f t="shared" si="1"/>
        <v>0</v>
      </c>
      <c r="X13" s="29">
        <f t="shared" si="1"/>
        <v>0</v>
      </c>
      <c r="Y13" s="32">
        <f t="shared" si="1"/>
        <v>0</v>
      </c>
      <c r="Z13" s="33">
        <v>1</v>
      </c>
      <c r="AA13" s="34"/>
      <c r="AB13" s="28"/>
      <c r="AC13" s="33"/>
      <c r="AD13" s="28"/>
      <c r="AE13" s="35"/>
      <c r="AF13" s="28"/>
      <c r="AG13" s="27"/>
      <c r="AH13" s="28"/>
      <c r="AI13" s="35"/>
      <c r="AJ13" s="36"/>
      <c r="AK13" s="37"/>
      <c r="AL13" s="34"/>
      <c r="AM13" s="28"/>
      <c r="AN13" s="38"/>
      <c r="AO13" s="39"/>
      <c r="AP13" s="40"/>
      <c r="AQ13" s="39"/>
      <c r="AR13" s="41"/>
      <c r="AS13" s="39"/>
      <c r="AT13" s="41"/>
      <c r="AU13" s="39"/>
    </row>
    <row r="14" spans="1:47" s="4" customFormat="1" ht="15" customHeight="1" x14ac:dyDescent="0.15">
      <c r="A14" s="42" t="s">
        <v>26</v>
      </c>
      <c r="B14" s="43"/>
      <c r="C14" s="44"/>
      <c r="D14" s="43"/>
      <c r="E14" s="44"/>
      <c r="F14" s="43"/>
      <c r="G14" s="44"/>
      <c r="H14" s="43">
        <v>1</v>
      </c>
      <c r="I14" s="44"/>
      <c r="J14" s="43"/>
      <c r="K14" s="44"/>
      <c r="L14" s="43"/>
      <c r="M14" s="44"/>
      <c r="N14" s="43"/>
      <c r="O14" s="44"/>
      <c r="P14" s="43"/>
      <c r="Q14" s="44"/>
      <c r="R14" s="45">
        <f t="shared" si="1"/>
        <v>0</v>
      </c>
      <c r="S14" s="46">
        <f t="shared" si="1"/>
        <v>0</v>
      </c>
      <c r="T14" s="45">
        <f t="shared" si="1"/>
        <v>0</v>
      </c>
      <c r="U14" s="46">
        <f t="shared" si="1"/>
        <v>0</v>
      </c>
      <c r="V14" s="47">
        <f t="shared" si="1"/>
        <v>0</v>
      </c>
      <c r="W14" s="46">
        <f t="shared" si="1"/>
        <v>0</v>
      </c>
      <c r="X14" s="45">
        <f t="shared" si="1"/>
        <v>1</v>
      </c>
      <c r="Y14" s="48">
        <f t="shared" si="1"/>
        <v>0</v>
      </c>
      <c r="Z14" s="49">
        <v>1</v>
      </c>
      <c r="AA14" s="50"/>
      <c r="AB14" s="44"/>
      <c r="AC14" s="49"/>
      <c r="AD14" s="44"/>
      <c r="AE14" s="51"/>
      <c r="AF14" s="44"/>
      <c r="AG14" s="43"/>
      <c r="AH14" s="44"/>
      <c r="AI14" s="51"/>
      <c r="AJ14" s="52"/>
      <c r="AK14" s="53"/>
      <c r="AL14" s="50"/>
      <c r="AM14" s="44"/>
      <c r="AN14" s="54"/>
      <c r="AO14" s="55"/>
      <c r="AP14" s="56"/>
      <c r="AQ14" s="55"/>
      <c r="AR14" s="57"/>
      <c r="AS14" s="55"/>
      <c r="AT14" s="57"/>
      <c r="AU14" s="55"/>
    </row>
    <row r="15" spans="1:47" s="4" customFormat="1" ht="15" customHeight="1" x14ac:dyDescent="0.15">
      <c r="A15" s="42" t="s">
        <v>27</v>
      </c>
      <c r="B15" s="43"/>
      <c r="C15" s="44"/>
      <c r="D15" s="43"/>
      <c r="E15" s="44"/>
      <c r="F15" s="43"/>
      <c r="G15" s="44"/>
      <c r="H15" s="43"/>
      <c r="I15" s="44"/>
      <c r="J15" s="43"/>
      <c r="K15" s="44"/>
      <c r="L15" s="43"/>
      <c r="M15" s="44"/>
      <c r="N15" s="43"/>
      <c r="O15" s="44"/>
      <c r="P15" s="43"/>
      <c r="Q15" s="44"/>
      <c r="R15" s="45">
        <f t="shared" si="1"/>
        <v>0</v>
      </c>
      <c r="S15" s="46">
        <f t="shared" si="1"/>
        <v>0</v>
      </c>
      <c r="T15" s="45">
        <f t="shared" si="1"/>
        <v>0</v>
      </c>
      <c r="U15" s="46">
        <f t="shared" si="1"/>
        <v>0</v>
      </c>
      <c r="V15" s="47">
        <f t="shared" si="1"/>
        <v>0</v>
      </c>
      <c r="W15" s="46">
        <f t="shared" si="1"/>
        <v>0</v>
      </c>
      <c r="X15" s="45">
        <f t="shared" si="1"/>
        <v>0</v>
      </c>
      <c r="Y15" s="48">
        <f t="shared" si="1"/>
        <v>0</v>
      </c>
      <c r="Z15" s="49"/>
      <c r="AA15" s="50"/>
      <c r="AB15" s="44"/>
      <c r="AC15" s="49"/>
      <c r="AD15" s="44"/>
      <c r="AE15" s="51"/>
      <c r="AF15" s="44"/>
      <c r="AG15" s="43"/>
      <c r="AH15" s="44"/>
      <c r="AI15" s="51"/>
      <c r="AJ15" s="52"/>
      <c r="AK15" s="53"/>
      <c r="AL15" s="50"/>
      <c r="AM15" s="44"/>
      <c r="AN15" s="54"/>
      <c r="AO15" s="55"/>
      <c r="AP15" s="56"/>
      <c r="AQ15" s="55"/>
      <c r="AR15" s="57"/>
      <c r="AS15" s="55"/>
      <c r="AT15" s="57"/>
      <c r="AU15" s="55"/>
    </row>
    <row r="16" spans="1:47" s="4" customFormat="1" ht="15" customHeight="1" x14ac:dyDescent="0.15">
      <c r="A16" s="42" t="s">
        <v>28</v>
      </c>
      <c r="B16" s="43"/>
      <c r="C16" s="44"/>
      <c r="D16" s="43"/>
      <c r="E16" s="44"/>
      <c r="F16" s="43"/>
      <c r="G16" s="44"/>
      <c r="H16" s="43"/>
      <c r="I16" s="44"/>
      <c r="J16" s="43"/>
      <c r="K16" s="44"/>
      <c r="L16" s="43"/>
      <c r="M16" s="44"/>
      <c r="N16" s="43"/>
      <c r="O16" s="44"/>
      <c r="P16" s="43"/>
      <c r="Q16" s="44"/>
      <c r="R16" s="45">
        <f t="shared" si="1"/>
        <v>0</v>
      </c>
      <c r="S16" s="46">
        <f t="shared" si="1"/>
        <v>0</v>
      </c>
      <c r="T16" s="45">
        <f t="shared" si="1"/>
        <v>0</v>
      </c>
      <c r="U16" s="46">
        <f t="shared" si="1"/>
        <v>0</v>
      </c>
      <c r="V16" s="47">
        <f t="shared" si="1"/>
        <v>0</v>
      </c>
      <c r="W16" s="46">
        <f t="shared" si="1"/>
        <v>0</v>
      </c>
      <c r="X16" s="45">
        <f t="shared" si="1"/>
        <v>0</v>
      </c>
      <c r="Y16" s="48">
        <f t="shared" si="1"/>
        <v>0</v>
      </c>
      <c r="Z16" s="49"/>
      <c r="AA16" s="50"/>
      <c r="AB16" s="44"/>
      <c r="AC16" s="49"/>
      <c r="AD16" s="44"/>
      <c r="AE16" s="51"/>
      <c r="AF16" s="44"/>
      <c r="AG16" s="43"/>
      <c r="AH16" s="44"/>
      <c r="AI16" s="51"/>
      <c r="AJ16" s="52"/>
      <c r="AK16" s="53"/>
      <c r="AL16" s="50"/>
      <c r="AM16" s="44"/>
      <c r="AN16" s="54"/>
      <c r="AO16" s="55"/>
      <c r="AP16" s="56"/>
      <c r="AQ16" s="55"/>
      <c r="AR16" s="57"/>
      <c r="AS16" s="55"/>
      <c r="AT16" s="57"/>
      <c r="AU16" s="55"/>
    </row>
    <row r="17" spans="1:47" s="4" customFormat="1" ht="15" customHeight="1" x14ac:dyDescent="0.15">
      <c r="A17" s="42" t="s">
        <v>29</v>
      </c>
      <c r="B17" s="43"/>
      <c r="C17" s="44"/>
      <c r="D17" s="43"/>
      <c r="E17" s="44"/>
      <c r="F17" s="43"/>
      <c r="G17" s="44"/>
      <c r="H17" s="43"/>
      <c r="I17" s="44"/>
      <c r="J17" s="43"/>
      <c r="K17" s="44"/>
      <c r="L17" s="43"/>
      <c r="M17" s="44"/>
      <c r="N17" s="43"/>
      <c r="O17" s="44"/>
      <c r="P17" s="43"/>
      <c r="Q17" s="44"/>
      <c r="R17" s="45">
        <f t="shared" si="1"/>
        <v>0</v>
      </c>
      <c r="S17" s="46">
        <f t="shared" si="1"/>
        <v>0</v>
      </c>
      <c r="T17" s="45">
        <f t="shared" si="1"/>
        <v>0</v>
      </c>
      <c r="U17" s="46">
        <f t="shared" si="1"/>
        <v>0</v>
      </c>
      <c r="V17" s="47">
        <f t="shared" si="1"/>
        <v>0</v>
      </c>
      <c r="W17" s="46">
        <f t="shared" si="1"/>
        <v>0</v>
      </c>
      <c r="X17" s="45">
        <f t="shared" si="1"/>
        <v>0</v>
      </c>
      <c r="Y17" s="48">
        <f t="shared" si="1"/>
        <v>0</v>
      </c>
      <c r="Z17" s="49"/>
      <c r="AA17" s="50"/>
      <c r="AB17" s="44"/>
      <c r="AC17" s="49"/>
      <c r="AD17" s="44"/>
      <c r="AE17" s="51"/>
      <c r="AF17" s="44"/>
      <c r="AG17" s="43"/>
      <c r="AH17" s="44"/>
      <c r="AI17" s="51"/>
      <c r="AJ17" s="52"/>
      <c r="AK17" s="53"/>
      <c r="AL17" s="50"/>
      <c r="AM17" s="44"/>
      <c r="AN17" s="54"/>
      <c r="AO17" s="55"/>
      <c r="AP17" s="56"/>
      <c r="AQ17" s="55"/>
      <c r="AR17" s="57"/>
      <c r="AS17" s="55"/>
      <c r="AT17" s="57"/>
      <c r="AU17" s="55"/>
    </row>
    <row r="18" spans="1:47" s="4" customFormat="1" ht="15" customHeight="1" x14ac:dyDescent="0.15">
      <c r="A18" s="42" t="s">
        <v>30</v>
      </c>
      <c r="B18" s="43">
        <v>2</v>
      </c>
      <c r="C18" s="44"/>
      <c r="D18" s="43"/>
      <c r="E18" s="44"/>
      <c r="F18" s="43"/>
      <c r="G18" s="44"/>
      <c r="H18" s="43"/>
      <c r="I18" s="44"/>
      <c r="J18" s="43"/>
      <c r="K18" s="44"/>
      <c r="L18" s="43"/>
      <c r="M18" s="44"/>
      <c r="N18" s="43"/>
      <c r="O18" s="44"/>
      <c r="P18" s="43"/>
      <c r="Q18" s="44"/>
      <c r="R18" s="45">
        <f t="shared" si="1"/>
        <v>2</v>
      </c>
      <c r="S18" s="46">
        <f t="shared" si="1"/>
        <v>0</v>
      </c>
      <c r="T18" s="45">
        <f t="shared" si="1"/>
        <v>0</v>
      </c>
      <c r="U18" s="46">
        <f t="shared" si="1"/>
        <v>0</v>
      </c>
      <c r="V18" s="47">
        <f t="shared" si="1"/>
        <v>0</v>
      </c>
      <c r="W18" s="46">
        <f t="shared" si="1"/>
        <v>0</v>
      </c>
      <c r="X18" s="45">
        <f t="shared" si="1"/>
        <v>0</v>
      </c>
      <c r="Y18" s="48">
        <f t="shared" si="1"/>
        <v>0</v>
      </c>
      <c r="Z18" s="49">
        <v>2</v>
      </c>
      <c r="AA18" s="50"/>
      <c r="AB18" s="44"/>
      <c r="AC18" s="49"/>
      <c r="AD18" s="44"/>
      <c r="AE18" s="51"/>
      <c r="AF18" s="44"/>
      <c r="AG18" s="43"/>
      <c r="AH18" s="44"/>
      <c r="AI18" s="51"/>
      <c r="AJ18" s="52"/>
      <c r="AK18" s="53"/>
      <c r="AL18" s="50"/>
      <c r="AM18" s="44"/>
      <c r="AN18" s="54"/>
      <c r="AO18" s="55"/>
      <c r="AP18" s="56"/>
      <c r="AQ18" s="55"/>
      <c r="AR18" s="57"/>
      <c r="AS18" s="55"/>
      <c r="AT18" s="57"/>
      <c r="AU18" s="55"/>
    </row>
    <row r="19" spans="1:47" s="4" customFormat="1" ht="15" customHeight="1" x14ac:dyDescent="0.15">
      <c r="A19" s="42" t="s">
        <v>31</v>
      </c>
      <c r="B19" s="43"/>
      <c r="C19" s="44"/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4"/>
      <c r="R19" s="45">
        <f t="shared" si="1"/>
        <v>0</v>
      </c>
      <c r="S19" s="46">
        <f t="shared" si="1"/>
        <v>0</v>
      </c>
      <c r="T19" s="45">
        <f t="shared" si="1"/>
        <v>0</v>
      </c>
      <c r="U19" s="46">
        <f t="shared" si="1"/>
        <v>0</v>
      </c>
      <c r="V19" s="47">
        <f t="shared" si="1"/>
        <v>0</v>
      </c>
      <c r="W19" s="46">
        <f t="shared" si="1"/>
        <v>0</v>
      </c>
      <c r="X19" s="45">
        <f t="shared" si="1"/>
        <v>0</v>
      </c>
      <c r="Y19" s="48">
        <f t="shared" si="1"/>
        <v>0</v>
      </c>
      <c r="Z19" s="49"/>
      <c r="AA19" s="50"/>
      <c r="AB19" s="44"/>
      <c r="AC19" s="49"/>
      <c r="AD19" s="44"/>
      <c r="AE19" s="51"/>
      <c r="AF19" s="44"/>
      <c r="AG19" s="43"/>
      <c r="AH19" s="44"/>
      <c r="AI19" s="51"/>
      <c r="AJ19" s="52"/>
      <c r="AK19" s="53"/>
      <c r="AL19" s="50"/>
      <c r="AM19" s="44"/>
      <c r="AN19" s="54"/>
      <c r="AO19" s="55"/>
      <c r="AP19" s="56"/>
      <c r="AQ19" s="55"/>
      <c r="AR19" s="57"/>
      <c r="AS19" s="55"/>
      <c r="AT19" s="57"/>
      <c r="AU19" s="55"/>
    </row>
    <row r="20" spans="1:47" s="4" customFormat="1" ht="15" customHeight="1" x14ac:dyDescent="0.15">
      <c r="A20" s="42" t="s">
        <v>32</v>
      </c>
      <c r="B20" s="43"/>
      <c r="C20" s="44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3"/>
      <c r="Q20" s="44"/>
      <c r="R20" s="45">
        <f t="shared" si="1"/>
        <v>0</v>
      </c>
      <c r="S20" s="46">
        <f t="shared" si="1"/>
        <v>0</v>
      </c>
      <c r="T20" s="45">
        <f t="shared" si="1"/>
        <v>0</v>
      </c>
      <c r="U20" s="46">
        <f t="shared" si="1"/>
        <v>0</v>
      </c>
      <c r="V20" s="47">
        <f t="shared" si="1"/>
        <v>0</v>
      </c>
      <c r="W20" s="46">
        <f t="shared" si="1"/>
        <v>0</v>
      </c>
      <c r="X20" s="45">
        <f t="shared" si="1"/>
        <v>0</v>
      </c>
      <c r="Y20" s="48">
        <f t="shared" si="1"/>
        <v>0</v>
      </c>
      <c r="Z20" s="49"/>
      <c r="AA20" s="50"/>
      <c r="AB20" s="44"/>
      <c r="AC20" s="49"/>
      <c r="AD20" s="44"/>
      <c r="AE20" s="51"/>
      <c r="AF20" s="44"/>
      <c r="AG20" s="43"/>
      <c r="AH20" s="44"/>
      <c r="AI20" s="51"/>
      <c r="AJ20" s="52"/>
      <c r="AK20" s="53"/>
      <c r="AL20" s="50"/>
      <c r="AM20" s="44"/>
      <c r="AN20" s="54"/>
      <c r="AO20" s="55"/>
      <c r="AP20" s="56"/>
      <c r="AQ20" s="55"/>
      <c r="AR20" s="57"/>
      <c r="AS20" s="55"/>
      <c r="AT20" s="57"/>
      <c r="AU20" s="55"/>
    </row>
    <row r="21" spans="1:47" s="4" customFormat="1" ht="15" customHeight="1" x14ac:dyDescent="0.15">
      <c r="A21" s="42" t="s">
        <v>33</v>
      </c>
      <c r="B21" s="43"/>
      <c r="C21" s="44"/>
      <c r="D21" s="43"/>
      <c r="E21" s="44"/>
      <c r="F21" s="43"/>
      <c r="G21" s="44"/>
      <c r="H21" s="43"/>
      <c r="I21" s="44">
        <v>1</v>
      </c>
      <c r="J21" s="43"/>
      <c r="K21" s="44"/>
      <c r="L21" s="43"/>
      <c r="M21" s="44"/>
      <c r="N21" s="43"/>
      <c r="O21" s="44"/>
      <c r="P21" s="43"/>
      <c r="Q21" s="44"/>
      <c r="R21" s="45">
        <f t="shared" si="1"/>
        <v>0</v>
      </c>
      <c r="S21" s="46">
        <f t="shared" si="1"/>
        <v>0</v>
      </c>
      <c r="T21" s="45">
        <f t="shared" si="1"/>
        <v>0</v>
      </c>
      <c r="U21" s="46">
        <f t="shared" si="1"/>
        <v>0</v>
      </c>
      <c r="V21" s="47">
        <f t="shared" si="1"/>
        <v>0</v>
      </c>
      <c r="W21" s="46">
        <f t="shared" si="1"/>
        <v>0</v>
      </c>
      <c r="X21" s="45">
        <f t="shared" si="1"/>
        <v>0</v>
      </c>
      <c r="Y21" s="48">
        <f t="shared" si="1"/>
        <v>1</v>
      </c>
      <c r="Z21" s="49">
        <v>1</v>
      </c>
      <c r="AA21" s="50"/>
      <c r="AB21" s="44"/>
      <c r="AC21" s="49"/>
      <c r="AD21" s="44"/>
      <c r="AE21" s="51"/>
      <c r="AF21" s="44"/>
      <c r="AG21" s="43"/>
      <c r="AH21" s="44"/>
      <c r="AI21" s="51"/>
      <c r="AJ21" s="52"/>
      <c r="AK21" s="53"/>
      <c r="AL21" s="50"/>
      <c r="AM21" s="44"/>
      <c r="AN21" s="54"/>
      <c r="AO21" s="55"/>
      <c r="AP21" s="56"/>
      <c r="AQ21" s="55"/>
      <c r="AR21" s="57"/>
      <c r="AS21" s="55"/>
      <c r="AT21" s="57"/>
      <c r="AU21" s="55"/>
    </row>
    <row r="22" spans="1:47" s="4" customFormat="1" ht="15" customHeight="1" x14ac:dyDescent="0.15">
      <c r="A22" s="42" t="s">
        <v>34</v>
      </c>
      <c r="B22" s="43"/>
      <c r="C22" s="44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5">
        <f t="shared" si="1"/>
        <v>0</v>
      </c>
      <c r="S22" s="46">
        <f t="shared" si="1"/>
        <v>0</v>
      </c>
      <c r="T22" s="45">
        <f t="shared" si="1"/>
        <v>0</v>
      </c>
      <c r="U22" s="46">
        <f t="shared" si="1"/>
        <v>0</v>
      </c>
      <c r="V22" s="47">
        <f t="shared" si="1"/>
        <v>0</v>
      </c>
      <c r="W22" s="46">
        <f t="shared" si="1"/>
        <v>0</v>
      </c>
      <c r="X22" s="45">
        <f t="shared" si="1"/>
        <v>0</v>
      </c>
      <c r="Y22" s="48">
        <f t="shared" si="1"/>
        <v>0</v>
      </c>
      <c r="Z22" s="49"/>
      <c r="AA22" s="50"/>
      <c r="AB22" s="44"/>
      <c r="AC22" s="49"/>
      <c r="AD22" s="44"/>
      <c r="AE22" s="51"/>
      <c r="AF22" s="44"/>
      <c r="AG22" s="43"/>
      <c r="AH22" s="44"/>
      <c r="AI22" s="51"/>
      <c r="AJ22" s="52"/>
      <c r="AK22" s="53"/>
      <c r="AL22" s="50"/>
      <c r="AM22" s="44"/>
      <c r="AN22" s="54"/>
      <c r="AO22" s="55"/>
      <c r="AP22" s="56"/>
      <c r="AQ22" s="55"/>
      <c r="AR22" s="57"/>
      <c r="AS22" s="55"/>
      <c r="AT22" s="57"/>
      <c r="AU22" s="55"/>
    </row>
    <row r="23" spans="1:47" s="4" customFormat="1" ht="15" customHeight="1" x14ac:dyDescent="0.15">
      <c r="A23" s="42" t="s">
        <v>35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5">
        <f t="shared" si="1"/>
        <v>0</v>
      </c>
      <c r="S23" s="46">
        <f t="shared" si="1"/>
        <v>0</v>
      </c>
      <c r="T23" s="45">
        <f t="shared" si="1"/>
        <v>0</v>
      </c>
      <c r="U23" s="46">
        <f t="shared" si="1"/>
        <v>0</v>
      </c>
      <c r="V23" s="47">
        <f t="shared" si="1"/>
        <v>0</v>
      </c>
      <c r="W23" s="46">
        <f t="shared" si="1"/>
        <v>0</v>
      </c>
      <c r="X23" s="45">
        <f t="shared" si="1"/>
        <v>0</v>
      </c>
      <c r="Y23" s="48">
        <f t="shared" si="1"/>
        <v>0</v>
      </c>
      <c r="Z23" s="49"/>
      <c r="AA23" s="50"/>
      <c r="AB23" s="44"/>
      <c r="AC23" s="49"/>
      <c r="AD23" s="44"/>
      <c r="AE23" s="51"/>
      <c r="AF23" s="44"/>
      <c r="AG23" s="43"/>
      <c r="AH23" s="44"/>
      <c r="AI23" s="51"/>
      <c r="AJ23" s="52"/>
      <c r="AK23" s="53"/>
      <c r="AL23" s="50"/>
      <c r="AM23" s="44"/>
      <c r="AN23" s="54"/>
      <c r="AO23" s="55"/>
      <c r="AP23" s="56"/>
      <c r="AQ23" s="55"/>
      <c r="AR23" s="57"/>
      <c r="AS23" s="55"/>
      <c r="AT23" s="57"/>
      <c r="AU23" s="55"/>
    </row>
    <row r="24" spans="1:47" s="4" customFormat="1" ht="15" customHeight="1" x14ac:dyDescent="0.15">
      <c r="A24" s="42" t="s">
        <v>36</v>
      </c>
      <c r="B24" s="43"/>
      <c r="C24" s="44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3"/>
      <c r="Q24" s="44"/>
      <c r="R24" s="45">
        <f t="shared" si="1"/>
        <v>0</v>
      </c>
      <c r="S24" s="46">
        <f t="shared" si="1"/>
        <v>0</v>
      </c>
      <c r="T24" s="45">
        <f t="shared" si="1"/>
        <v>0</v>
      </c>
      <c r="U24" s="46">
        <f t="shared" si="1"/>
        <v>0</v>
      </c>
      <c r="V24" s="47">
        <f t="shared" si="1"/>
        <v>0</v>
      </c>
      <c r="W24" s="46">
        <f t="shared" si="1"/>
        <v>0</v>
      </c>
      <c r="X24" s="45">
        <f t="shared" si="1"/>
        <v>0</v>
      </c>
      <c r="Y24" s="48">
        <f t="shared" si="1"/>
        <v>0</v>
      </c>
      <c r="Z24" s="49"/>
      <c r="AA24" s="50"/>
      <c r="AB24" s="44"/>
      <c r="AC24" s="49"/>
      <c r="AD24" s="44"/>
      <c r="AE24" s="51"/>
      <c r="AF24" s="44"/>
      <c r="AG24" s="43"/>
      <c r="AH24" s="44"/>
      <c r="AI24" s="51"/>
      <c r="AJ24" s="52"/>
      <c r="AK24" s="53"/>
      <c r="AL24" s="50"/>
      <c r="AM24" s="44"/>
      <c r="AN24" s="54"/>
      <c r="AO24" s="55"/>
      <c r="AP24" s="56"/>
      <c r="AQ24" s="55"/>
      <c r="AR24" s="57"/>
      <c r="AS24" s="55"/>
      <c r="AT24" s="57"/>
      <c r="AU24" s="55"/>
    </row>
    <row r="25" spans="1:47" s="4" customFormat="1" ht="15" customHeight="1" x14ac:dyDescent="0.15">
      <c r="A25" s="42" t="s">
        <v>37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3"/>
      <c r="O25" s="44"/>
      <c r="P25" s="43"/>
      <c r="Q25" s="44"/>
      <c r="R25" s="45">
        <f t="shared" si="1"/>
        <v>0</v>
      </c>
      <c r="S25" s="46">
        <f t="shared" si="1"/>
        <v>0</v>
      </c>
      <c r="T25" s="45">
        <f t="shared" si="1"/>
        <v>0</v>
      </c>
      <c r="U25" s="46">
        <f t="shared" si="1"/>
        <v>0</v>
      </c>
      <c r="V25" s="47">
        <f t="shared" si="1"/>
        <v>0</v>
      </c>
      <c r="W25" s="46">
        <f t="shared" si="1"/>
        <v>0</v>
      </c>
      <c r="X25" s="45">
        <f t="shared" si="1"/>
        <v>0</v>
      </c>
      <c r="Y25" s="48">
        <f t="shared" si="1"/>
        <v>0</v>
      </c>
      <c r="Z25" s="49"/>
      <c r="AA25" s="50"/>
      <c r="AB25" s="44"/>
      <c r="AC25" s="49"/>
      <c r="AD25" s="44"/>
      <c r="AE25" s="51"/>
      <c r="AF25" s="44"/>
      <c r="AG25" s="43"/>
      <c r="AH25" s="44"/>
      <c r="AI25" s="51"/>
      <c r="AJ25" s="52"/>
      <c r="AK25" s="53"/>
      <c r="AL25" s="50"/>
      <c r="AM25" s="44"/>
      <c r="AN25" s="54"/>
      <c r="AO25" s="55"/>
      <c r="AP25" s="56"/>
      <c r="AQ25" s="55"/>
      <c r="AR25" s="57"/>
      <c r="AS25" s="55"/>
      <c r="AT25" s="57"/>
      <c r="AU25" s="55"/>
    </row>
    <row r="26" spans="1:47" s="4" customFormat="1" ht="15" customHeight="1" x14ac:dyDescent="0.15">
      <c r="A26" s="58" t="s">
        <v>38</v>
      </c>
      <c r="B26" s="43"/>
      <c r="C26" s="44"/>
      <c r="D26" s="43"/>
      <c r="E26" s="44"/>
      <c r="F26" s="43"/>
      <c r="G26" s="44"/>
      <c r="H26" s="43"/>
      <c r="I26" s="44"/>
      <c r="J26" s="43"/>
      <c r="K26" s="44"/>
      <c r="L26" s="43"/>
      <c r="M26" s="44"/>
      <c r="N26" s="43"/>
      <c r="O26" s="44"/>
      <c r="P26" s="43"/>
      <c r="Q26" s="44"/>
      <c r="R26" s="45">
        <f t="shared" si="1"/>
        <v>0</v>
      </c>
      <c r="S26" s="46">
        <f t="shared" si="1"/>
        <v>0</v>
      </c>
      <c r="T26" s="45">
        <f t="shared" si="1"/>
        <v>0</v>
      </c>
      <c r="U26" s="46">
        <f t="shared" si="1"/>
        <v>0</v>
      </c>
      <c r="V26" s="47">
        <f t="shared" si="1"/>
        <v>0</v>
      </c>
      <c r="W26" s="46">
        <f t="shared" si="1"/>
        <v>0</v>
      </c>
      <c r="X26" s="45">
        <f t="shared" si="1"/>
        <v>0</v>
      </c>
      <c r="Y26" s="48">
        <f t="shared" si="1"/>
        <v>0</v>
      </c>
      <c r="Z26" s="49"/>
      <c r="AA26" s="50"/>
      <c r="AB26" s="44"/>
      <c r="AC26" s="49"/>
      <c r="AD26" s="44"/>
      <c r="AE26" s="51"/>
      <c r="AF26" s="44"/>
      <c r="AG26" s="43"/>
      <c r="AH26" s="44"/>
      <c r="AI26" s="51"/>
      <c r="AJ26" s="52"/>
      <c r="AK26" s="53"/>
      <c r="AL26" s="50"/>
      <c r="AM26" s="44"/>
      <c r="AN26" s="54"/>
      <c r="AO26" s="55"/>
      <c r="AP26" s="56"/>
      <c r="AQ26" s="55"/>
      <c r="AR26" s="57"/>
      <c r="AS26" s="55"/>
      <c r="AT26" s="57"/>
      <c r="AU26" s="55"/>
    </row>
    <row r="27" spans="1:47" s="4" customFormat="1" ht="15" customHeight="1" x14ac:dyDescent="0.15">
      <c r="A27" s="42" t="s">
        <v>39</v>
      </c>
      <c r="B27" s="43"/>
      <c r="C27" s="44"/>
      <c r="D27" s="43"/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5">
        <f t="shared" si="1"/>
        <v>0</v>
      </c>
      <c r="S27" s="46">
        <f t="shared" si="1"/>
        <v>0</v>
      </c>
      <c r="T27" s="45">
        <f t="shared" si="1"/>
        <v>0</v>
      </c>
      <c r="U27" s="46">
        <f t="shared" si="1"/>
        <v>0</v>
      </c>
      <c r="V27" s="47">
        <f t="shared" si="1"/>
        <v>0</v>
      </c>
      <c r="W27" s="46">
        <f t="shared" si="1"/>
        <v>0</v>
      </c>
      <c r="X27" s="45">
        <f t="shared" si="1"/>
        <v>0</v>
      </c>
      <c r="Y27" s="48">
        <f t="shared" si="1"/>
        <v>0</v>
      </c>
      <c r="Z27" s="49"/>
      <c r="AA27" s="50"/>
      <c r="AB27" s="44"/>
      <c r="AC27" s="49"/>
      <c r="AD27" s="44"/>
      <c r="AE27" s="51"/>
      <c r="AF27" s="44"/>
      <c r="AG27" s="43"/>
      <c r="AH27" s="44"/>
      <c r="AI27" s="51"/>
      <c r="AJ27" s="52"/>
      <c r="AK27" s="53"/>
      <c r="AL27" s="50"/>
      <c r="AM27" s="44"/>
      <c r="AN27" s="54"/>
      <c r="AO27" s="55"/>
      <c r="AP27" s="56"/>
      <c r="AQ27" s="55"/>
      <c r="AR27" s="57"/>
      <c r="AS27" s="55"/>
      <c r="AT27" s="57"/>
      <c r="AU27" s="55"/>
    </row>
    <row r="28" spans="1:47" s="4" customFormat="1" ht="15" customHeight="1" x14ac:dyDescent="0.15">
      <c r="A28" s="42" t="s">
        <v>40</v>
      </c>
      <c r="B28" s="43"/>
      <c r="C28" s="44"/>
      <c r="D28" s="43"/>
      <c r="E28" s="44"/>
      <c r="F28" s="43"/>
      <c r="G28" s="44"/>
      <c r="H28" s="43"/>
      <c r="I28" s="44"/>
      <c r="J28" s="43"/>
      <c r="K28" s="44"/>
      <c r="L28" s="43"/>
      <c r="M28" s="44"/>
      <c r="N28" s="43"/>
      <c r="O28" s="44"/>
      <c r="P28" s="43"/>
      <c r="Q28" s="44"/>
      <c r="R28" s="45">
        <f t="shared" si="1"/>
        <v>0</v>
      </c>
      <c r="S28" s="46">
        <f t="shared" si="1"/>
        <v>0</v>
      </c>
      <c r="T28" s="45">
        <f t="shared" si="1"/>
        <v>0</v>
      </c>
      <c r="U28" s="46">
        <f t="shared" si="1"/>
        <v>0</v>
      </c>
      <c r="V28" s="47">
        <f t="shared" si="1"/>
        <v>0</v>
      </c>
      <c r="W28" s="46">
        <f t="shared" si="1"/>
        <v>0</v>
      </c>
      <c r="X28" s="45">
        <f t="shared" si="1"/>
        <v>0</v>
      </c>
      <c r="Y28" s="48">
        <f t="shared" si="1"/>
        <v>0</v>
      </c>
      <c r="Z28" s="49"/>
      <c r="AA28" s="50"/>
      <c r="AB28" s="44"/>
      <c r="AC28" s="49"/>
      <c r="AD28" s="44"/>
      <c r="AE28" s="51"/>
      <c r="AF28" s="44"/>
      <c r="AG28" s="43"/>
      <c r="AH28" s="44"/>
      <c r="AI28" s="51"/>
      <c r="AJ28" s="52"/>
      <c r="AK28" s="53"/>
      <c r="AL28" s="50"/>
      <c r="AM28" s="44"/>
      <c r="AN28" s="54"/>
      <c r="AO28" s="55"/>
      <c r="AP28" s="56"/>
      <c r="AQ28" s="55"/>
      <c r="AR28" s="57"/>
      <c r="AS28" s="55"/>
      <c r="AT28" s="57"/>
      <c r="AU28" s="55"/>
    </row>
    <row r="29" spans="1:47" s="4" customFormat="1" ht="15" customHeight="1" x14ac:dyDescent="0.15">
      <c r="A29" s="42" t="s">
        <v>41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5">
        <f t="shared" ref="R29:Y58" si="2">SUM(B29+J29)</f>
        <v>0</v>
      </c>
      <c r="S29" s="46">
        <f t="shared" si="2"/>
        <v>0</v>
      </c>
      <c r="T29" s="45">
        <f t="shared" si="2"/>
        <v>0</v>
      </c>
      <c r="U29" s="46">
        <f t="shared" si="2"/>
        <v>0</v>
      </c>
      <c r="V29" s="47">
        <f t="shared" si="2"/>
        <v>0</v>
      </c>
      <c r="W29" s="46">
        <f t="shared" si="2"/>
        <v>0</v>
      </c>
      <c r="X29" s="45">
        <f t="shared" si="2"/>
        <v>0</v>
      </c>
      <c r="Y29" s="48">
        <f t="shared" si="2"/>
        <v>0</v>
      </c>
      <c r="Z29" s="49"/>
      <c r="AA29" s="50"/>
      <c r="AB29" s="44"/>
      <c r="AC29" s="49"/>
      <c r="AD29" s="44"/>
      <c r="AE29" s="51"/>
      <c r="AF29" s="44"/>
      <c r="AG29" s="43"/>
      <c r="AH29" s="44"/>
      <c r="AI29" s="51"/>
      <c r="AJ29" s="52"/>
      <c r="AK29" s="53"/>
      <c r="AL29" s="50"/>
      <c r="AM29" s="44"/>
      <c r="AN29" s="54"/>
      <c r="AO29" s="55"/>
      <c r="AP29" s="56"/>
      <c r="AQ29" s="55"/>
      <c r="AR29" s="57"/>
      <c r="AS29" s="55"/>
      <c r="AT29" s="57"/>
      <c r="AU29" s="55"/>
    </row>
    <row r="30" spans="1:47" s="4" customFormat="1" ht="15" customHeight="1" x14ac:dyDescent="0.15">
      <c r="A30" s="42" t="s">
        <v>42</v>
      </c>
      <c r="B30" s="43"/>
      <c r="C30" s="44"/>
      <c r="D30" s="43"/>
      <c r="E30" s="44"/>
      <c r="F30" s="43"/>
      <c r="G30" s="44"/>
      <c r="H30" s="43"/>
      <c r="I30" s="44"/>
      <c r="J30" s="43"/>
      <c r="K30" s="44"/>
      <c r="L30" s="43"/>
      <c r="M30" s="44"/>
      <c r="N30" s="43"/>
      <c r="O30" s="44"/>
      <c r="P30" s="43"/>
      <c r="Q30" s="44"/>
      <c r="R30" s="45">
        <f t="shared" si="2"/>
        <v>0</v>
      </c>
      <c r="S30" s="46">
        <f t="shared" si="2"/>
        <v>0</v>
      </c>
      <c r="T30" s="45">
        <f t="shared" si="2"/>
        <v>0</v>
      </c>
      <c r="U30" s="46">
        <f t="shared" si="2"/>
        <v>0</v>
      </c>
      <c r="V30" s="47">
        <f t="shared" si="2"/>
        <v>0</v>
      </c>
      <c r="W30" s="46">
        <f t="shared" si="2"/>
        <v>0</v>
      </c>
      <c r="X30" s="45">
        <f t="shared" si="2"/>
        <v>0</v>
      </c>
      <c r="Y30" s="48">
        <f t="shared" si="2"/>
        <v>0</v>
      </c>
      <c r="Z30" s="49"/>
      <c r="AA30" s="50"/>
      <c r="AB30" s="44"/>
      <c r="AC30" s="49"/>
      <c r="AD30" s="44"/>
      <c r="AE30" s="51"/>
      <c r="AF30" s="44"/>
      <c r="AG30" s="43"/>
      <c r="AH30" s="44"/>
      <c r="AI30" s="51"/>
      <c r="AJ30" s="52"/>
      <c r="AK30" s="53"/>
      <c r="AL30" s="50"/>
      <c r="AM30" s="44"/>
      <c r="AN30" s="54"/>
      <c r="AO30" s="55"/>
      <c r="AP30" s="56"/>
      <c r="AQ30" s="55"/>
      <c r="AR30" s="57"/>
      <c r="AS30" s="55"/>
      <c r="AT30" s="57"/>
      <c r="AU30" s="55"/>
    </row>
    <row r="31" spans="1:47" s="4" customFormat="1" ht="15" customHeight="1" x14ac:dyDescent="0.15">
      <c r="A31" s="42" t="s">
        <v>43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5">
        <f t="shared" si="2"/>
        <v>0</v>
      </c>
      <c r="S31" s="46">
        <f t="shared" si="2"/>
        <v>0</v>
      </c>
      <c r="T31" s="45">
        <f t="shared" si="2"/>
        <v>0</v>
      </c>
      <c r="U31" s="46">
        <f t="shared" si="2"/>
        <v>0</v>
      </c>
      <c r="V31" s="47">
        <f t="shared" si="2"/>
        <v>0</v>
      </c>
      <c r="W31" s="46">
        <f t="shared" si="2"/>
        <v>0</v>
      </c>
      <c r="X31" s="45">
        <f t="shared" si="2"/>
        <v>0</v>
      </c>
      <c r="Y31" s="48">
        <f t="shared" si="2"/>
        <v>0</v>
      </c>
      <c r="Z31" s="49"/>
      <c r="AA31" s="50"/>
      <c r="AB31" s="44"/>
      <c r="AC31" s="49"/>
      <c r="AD31" s="44"/>
      <c r="AE31" s="51"/>
      <c r="AF31" s="44"/>
      <c r="AG31" s="43"/>
      <c r="AH31" s="44"/>
      <c r="AI31" s="51"/>
      <c r="AJ31" s="52"/>
      <c r="AK31" s="53"/>
      <c r="AL31" s="50"/>
      <c r="AM31" s="44"/>
      <c r="AN31" s="54"/>
      <c r="AO31" s="55"/>
      <c r="AP31" s="56"/>
      <c r="AQ31" s="55"/>
      <c r="AR31" s="57"/>
      <c r="AS31" s="55"/>
      <c r="AT31" s="57"/>
      <c r="AU31" s="55"/>
    </row>
    <row r="32" spans="1:47" s="4" customFormat="1" ht="15" customHeight="1" x14ac:dyDescent="0.2">
      <c r="A32" s="59" t="s">
        <v>44</v>
      </c>
      <c r="B32" s="43"/>
      <c r="C32" s="44"/>
      <c r="D32" s="43"/>
      <c r="E32" s="44"/>
      <c r="F32" s="43"/>
      <c r="G32" s="44"/>
      <c r="H32" s="43"/>
      <c r="I32" s="44"/>
      <c r="J32" s="43"/>
      <c r="K32" s="44"/>
      <c r="L32" s="43"/>
      <c r="M32" s="44"/>
      <c r="N32" s="43"/>
      <c r="O32" s="44"/>
      <c r="P32" s="43"/>
      <c r="Q32" s="44"/>
      <c r="R32" s="45">
        <f t="shared" si="2"/>
        <v>0</v>
      </c>
      <c r="S32" s="46">
        <f t="shared" si="2"/>
        <v>0</v>
      </c>
      <c r="T32" s="45">
        <f t="shared" si="2"/>
        <v>0</v>
      </c>
      <c r="U32" s="46">
        <f t="shared" si="2"/>
        <v>0</v>
      </c>
      <c r="V32" s="47">
        <f t="shared" si="2"/>
        <v>0</v>
      </c>
      <c r="W32" s="46">
        <f t="shared" si="2"/>
        <v>0</v>
      </c>
      <c r="X32" s="45">
        <f t="shared" si="2"/>
        <v>0</v>
      </c>
      <c r="Y32" s="48">
        <f t="shared" si="2"/>
        <v>0</v>
      </c>
      <c r="Z32" s="49"/>
      <c r="AA32" s="50"/>
      <c r="AB32" s="44"/>
      <c r="AC32" s="49"/>
      <c r="AD32" s="44"/>
      <c r="AE32" s="51"/>
      <c r="AF32" s="44"/>
      <c r="AG32" s="43"/>
      <c r="AH32" s="44"/>
      <c r="AI32" s="51"/>
      <c r="AJ32" s="52"/>
      <c r="AK32" s="53"/>
      <c r="AL32" s="50"/>
      <c r="AM32" s="44"/>
      <c r="AN32" s="54"/>
      <c r="AO32" s="55"/>
      <c r="AP32" s="56"/>
      <c r="AQ32" s="55"/>
      <c r="AR32" s="57"/>
      <c r="AS32" s="55"/>
      <c r="AT32" s="57"/>
      <c r="AU32" s="55"/>
    </row>
    <row r="33" spans="1:47" s="4" customFormat="1" ht="15" customHeight="1" x14ac:dyDescent="0.15">
      <c r="A33" s="42" t="s">
        <v>45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5">
        <f t="shared" si="2"/>
        <v>0</v>
      </c>
      <c r="S33" s="46">
        <f t="shared" si="2"/>
        <v>0</v>
      </c>
      <c r="T33" s="45">
        <f t="shared" si="2"/>
        <v>0</v>
      </c>
      <c r="U33" s="46">
        <f t="shared" si="2"/>
        <v>0</v>
      </c>
      <c r="V33" s="47">
        <f t="shared" si="2"/>
        <v>0</v>
      </c>
      <c r="W33" s="46">
        <f t="shared" si="2"/>
        <v>0</v>
      </c>
      <c r="X33" s="45">
        <f t="shared" si="2"/>
        <v>0</v>
      </c>
      <c r="Y33" s="48">
        <f t="shared" si="2"/>
        <v>0</v>
      </c>
      <c r="Z33" s="49"/>
      <c r="AA33" s="50"/>
      <c r="AB33" s="44"/>
      <c r="AC33" s="49"/>
      <c r="AD33" s="44"/>
      <c r="AE33" s="51"/>
      <c r="AF33" s="44"/>
      <c r="AG33" s="43"/>
      <c r="AH33" s="44"/>
      <c r="AI33" s="51"/>
      <c r="AJ33" s="52"/>
      <c r="AK33" s="53"/>
      <c r="AL33" s="50"/>
      <c r="AM33" s="44"/>
      <c r="AN33" s="54"/>
      <c r="AO33" s="55"/>
      <c r="AP33" s="56"/>
      <c r="AQ33" s="55"/>
      <c r="AR33" s="57"/>
      <c r="AS33" s="55"/>
      <c r="AT33" s="57"/>
      <c r="AU33" s="55"/>
    </row>
    <row r="34" spans="1:47" s="4" customFormat="1" ht="15" customHeight="1" x14ac:dyDescent="0.15">
      <c r="A34" s="42" t="s">
        <v>46</v>
      </c>
      <c r="B34" s="43"/>
      <c r="C34" s="44"/>
      <c r="D34" s="43"/>
      <c r="E34" s="44"/>
      <c r="F34" s="43"/>
      <c r="G34" s="44"/>
      <c r="H34" s="43"/>
      <c r="I34" s="44"/>
      <c r="J34" s="43"/>
      <c r="K34" s="44"/>
      <c r="L34" s="43"/>
      <c r="M34" s="44"/>
      <c r="N34" s="43"/>
      <c r="O34" s="44"/>
      <c r="P34" s="43"/>
      <c r="Q34" s="44"/>
      <c r="R34" s="45">
        <f t="shared" si="2"/>
        <v>0</v>
      </c>
      <c r="S34" s="46">
        <f t="shared" si="2"/>
        <v>0</v>
      </c>
      <c r="T34" s="45">
        <f t="shared" si="2"/>
        <v>0</v>
      </c>
      <c r="U34" s="46">
        <f t="shared" si="2"/>
        <v>0</v>
      </c>
      <c r="V34" s="47">
        <f t="shared" si="2"/>
        <v>0</v>
      </c>
      <c r="W34" s="46">
        <f t="shared" si="2"/>
        <v>0</v>
      </c>
      <c r="X34" s="45">
        <f t="shared" si="2"/>
        <v>0</v>
      </c>
      <c r="Y34" s="48">
        <f t="shared" si="2"/>
        <v>0</v>
      </c>
      <c r="Z34" s="49"/>
      <c r="AA34" s="50"/>
      <c r="AB34" s="44"/>
      <c r="AC34" s="49"/>
      <c r="AD34" s="44"/>
      <c r="AE34" s="51"/>
      <c r="AF34" s="44"/>
      <c r="AG34" s="43"/>
      <c r="AH34" s="44"/>
      <c r="AI34" s="51"/>
      <c r="AJ34" s="52"/>
      <c r="AK34" s="53"/>
      <c r="AL34" s="50"/>
      <c r="AM34" s="44"/>
      <c r="AN34" s="54"/>
      <c r="AO34" s="55"/>
      <c r="AP34" s="56"/>
      <c r="AQ34" s="55"/>
      <c r="AR34" s="57"/>
      <c r="AS34" s="55"/>
      <c r="AT34" s="57"/>
      <c r="AU34" s="55"/>
    </row>
    <row r="35" spans="1:47" s="4" customFormat="1" ht="15" customHeight="1" x14ac:dyDescent="0.15">
      <c r="A35" s="42" t="s">
        <v>47</v>
      </c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  <c r="P35" s="43"/>
      <c r="Q35" s="44"/>
      <c r="R35" s="45">
        <f t="shared" si="2"/>
        <v>0</v>
      </c>
      <c r="S35" s="46">
        <f t="shared" si="2"/>
        <v>0</v>
      </c>
      <c r="T35" s="45">
        <f t="shared" si="2"/>
        <v>0</v>
      </c>
      <c r="U35" s="46">
        <f t="shared" si="2"/>
        <v>0</v>
      </c>
      <c r="V35" s="47">
        <f t="shared" si="2"/>
        <v>0</v>
      </c>
      <c r="W35" s="46">
        <f t="shared" si="2"/>
        <v>0</v>
      </c>
      <c r="X35" s="45">
        <f t="shared" si="2"/>
        <v>0</v>
      </c>
      <c r="Y35" s="48">
        <f t="shared" si="2"/>
        <v>0</v>
      </c>
      <c r="Z35" s="49"/>
      <c r="AA35" s="50"/>
      <c r="AB35" s="44"/>
      <c r="AC35" s="49"/>
      <c r="AD35" s="44"/>
      <c r="AE35" s="51"/>
      <c r="AF35" s="44"/>
      <c r="AG35" s="43"/>
      <c r="AH35" s="44"/>
      <c r="AI35" s="51"/>
      <c r="AJ35" s="52"/>
      <c r="AK35" s="53"/>
      <c r="AL35" s="50"/>
      <c r="AM35" s="44"/>
      <c r="AN35" s="54"/>
      <c r="AO35" s="55"/>
      <c r="AP35" s="56"/>
      <c r="AQ35" s="55"/>
      <c r="AR35" s="57"/>
      <c r="AS35" s="55"/>
      <c r="AT35" s="57"/>
      <c r="AU35" s="55"/>
    </row>
    <row r="36" spans="1:47" s="4" customFormat="1" ht="15" customHeight="1" x14ac:dyDescent="0.15">
      <c r="A36" s="42" t="s">
        <v>48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5">
        <f t="shared" si="2"/>
        <v>0</v>
      </c>
      <c r="S36" s="46">
        <f t="shared" si="2"/>
        <v>0</v>
      </c>
      <c r="T36" s="45">
        <f t="shared" si="2"/>
        <v>0</v>
      </c>
      <c r="U36" s="46">
        <f t="shared" si="2"/>
        <v>0</v>
      </c>
      <c r="V36" s="47">
        <f t="shared" si="2"/>
        <v>0</v>
      </c>
      <c r="W36" s="46">
        <f t="shared" si="2"/>
        <v>0</v>
      </c>
      <c r="X36" s="45">
        <f t="shared" si="2"/>
        <v>0</v>
      </c>
      <c r="Y36" s="48">
        <f t="shared" si="2"/>
        <v>0</v>
      </c>
      <c r="Z36" s="49"/>
      <c r="AA36" s="50"/>
      <c r="AB36" s="44"/>
      <c r="AC36" s="49"/>
      <c r="AD36" s="44"/>
      <c r="AE36" s="51"/>
      <c r="AF36" s="44"/>
      <c r="AG36" s="43"/>
      <c r="AH36" s="44"/>
      <c r="AI36" s="51"/>
      <c r="AJ36" s="52"/>
      <c r="AK36" s="53"/>
      <c r="AL36" s="50"/>
      <c r="AM36" s="44"/>
      <c r="AN36" s="54"/>
      <c r="AO36" s="55"/>
      <c r="AP36" s="56"/>
      <c r="AQ36" s="55"/>
      <c r="AR36" s="57"/>
      <c r="AS36" s="55"/>
      <c r="AT36" s="57"/>
      <c r="AU36" s="55"/>
    </row>
    <row r="37" spans="1:47" s="4" customFormat="1" ht="15" customHeight="1" x14ac:dyDescent="0.15">
      <c r="A37" s="42" t="s">
        <v>49</v>
      </c>
      <c r="B37" s="43"/>
      <c r="C37" s="44"/>
      <c r="D37" s="43"/>
      <c r="E37" s="44"/>
      <c r="F37" s="43"/>
      <c r="G37" s="44"/>
      <c r="H37" s="43"/>
      <c r="I37" s="44"/>
      <c r="J37" s="43"/>
      <c r="K37" s="44"/>
      <c r="L37" s="43"/>
      <c r="M37" s="44"/>
      <c r="N37" s="43"/>
      <c r="O37" s="44"/>
      <c r="P37" s="43"/>
      <c r="Q37" s="44"/>
      <c r="R37" s="45">
        <f t="shared" si="2"/>
        <v>0</v>
      </c>
      <c r="S37" s="46">
        <f t="shared" si="2"/>
        <v>0</v>
      </c>
      <c r="T37" s="45">
        <f t="shared" si="2"/>
        <v>0</v>
      </c>
      <c r="U37" s="46">
        <f t="shared" si="2"/>
        <v>0</v>
      </c>
      <c r="V37" s="47">
        <f t="shared" si="2"/>
        <v>0</v>
      </c>
      <c r="W37" s="46">
        <f t="shared" si="2"/>
        <v>0</v>
      </c>
      <c r="X37" s="45">
        <f t="shared" si="2"/>
        <v>0</v>
      </c>
      <c r="Y37" s="48">
        <f t="shared" si="2"/>
        <v>0</v>
      </c>
      <c r="Z37" s="49"/>
      <c r="AA37" s="50"/>
      <c r="AB37" s="44"/>
      <c r="AC37" s="49"/>
      <c r="AD37" s="44"/>
      <c r="AE37" s="51"/>
      <c r="AF37" s="44"/>
      <c r="AG37" s="43"/>
      <c r="AH37" s="44"/>
      <c r="AI37" s="51"/>
      <c r="AJ37" s="52"/>
      <c r="AK37" s="53"/>
      <c r="AL37" s="50"/>
      <c r="AM37" s="44"/>
      <c r="AN37" s="54"/>
      <c r="AO37" s="55"/>
      <c r="AP37" s="56"/>
      <c r="AQ37" s="55"/>
      <c r="AR37" s="57"/>
      <c r="AS37" s="55"/>
      <c r="AT37" s="57"/>
      <c r="AU37" s="55"/>
    </row>
    <row r="38" spans="1:47" s="4" customFormat="1" ht="15" customHeight="1" x14ac:dyDescent="0.2">
      <c r="A38" s="59" t="s">
        <v>50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5">
        <f t="shared" si="2"/>
        <v>0</v>
      </c>
      <c r="S38" s="46">
        <f t="shared" si="2"/>
        <v>0</v>
      </c>
      <c r="T38" s="45">
        <f t="shared" si="2"/>
        <v>0</v>
      </c>
      <c r="U38" s="46">
        <f t="shared" si="2"/>
        <v>0</v>
      </c>
      <c r="V38" s="47">
        <f t="shared" si="2"/>
        <v>0</v>
      </c>
      <c r="W38" s="46">
        <f t="shared" si="2"/>
        <v>0</v>
      </c>
      <c r="X38" s="45">
        <f t="shared" si="2"/>
        <v>0</v>
      </c>
      <c r="Y38" s="48">
        <f t="shared" si="2"/>
        <v>0</v>
      </c>
      <c r="Z38" s="49"/>
      <c r="AA38" s="50"/>
      <c r="AB38" s="44"/>
      <c r="AC38" s="49"/>
      <c r="AD38" s="44"/>
      <c r="AE38" s="51"/>
      <c r="AF38" s="44"/>
      <c r="AG38" s="43"/>
      <c r="AH38" s="44"/>
      <c r="AI38" s="51"/>
      <c r="AJ38" s="52"/>
      <c r="AK38" s="53"/>
      <c r="AL38" s="50"/>
      <c r="AM38" s="44"/>
      <c r="AN38" s="54"/>
      <c r="AO38" s="55"/>
      <c r="AP38" s="56"/>
      <c r="AQ38" s="55"/>
      <c r="AR38" s="57"/>
      <c r="AS38" s="55"/>
      <c r="AT38" s="57"/>
      <c r="AU38" s="55"/>
    </row>
    <row r="39" spans="1:47" s="4" customFormat="1" ht="15" customHeight="1" x14ac:dyDescent="0.15">
      <c r="A39" s="42" t="s">
        <v>51</v>
      </c>
      <c r="B39" s="43">
        <v>1</v>
      </c>
      <c r="C39" s="44"/>
      <c r="D39" s="43"/>
      <c r="E39" s="44"/>
      <c r="F39" s="43"/>
      <c r="G39" s="44"/>
      <c r="H39" s="43"/>
      <c r="I39" s="44"/>
      <c r="J39" s="43"/>
      <c r="K39" s="44"/>
      <c r="L39" s="43"/>
      <c r="M39" s="44"/>
      <c r="N39" s="43"/>
      <c r="O39" s="44"/>
      <c r="P39" s="43"/>
      <c r="Q39" s="44"/>
      <c r="R39" s="45">
        <f t="shared" si="2"/>
        <v>1</v>
      </c>
      <c r="S39" s="46">
        <f t="shared" si="2"/>
        <v>0</v>
      </c>
      <c r="T39" s="45">
        <f t="shared" si="2"/>
        <v>0</v>
      </c>
      <c r="U39" s="46">
        <f t="shared" si="2"/>
        <v>0</v>
      </c>
      <c r="V39" s="47">
        <f t="shared" si="2"/>
        <v>0</v>
      </c>
      <c r="W39" s="46">
        <f t="shared" si="2"/>
        <v>0</v>
      </c>
      <c r="X39" s="45">
        <f t="shared" si="2"/>
        <v>0</v>
      </c>
      <c r="Y39" s="48">
        <f t="shared" si="2"/>
        <v>0</v>
      </c>
      <c r="Z39" s="49">
        <v>1</v>
      </c>
      <c r="AA39" s="50"/>
      <c r="AB39" s="44"/>
      <c r="AC39" s="49"/>
      <c r="AD39" s="44"/>
      <c r="AE39" s="51"/>
      <c r="AF39" s="44"/>
      <c r="AG39" s="43"/>
      <c r="AH39" s="44"/>
      <c r="AI39" s="51"/>
      <c r="AJ39" s="52"/>
      <c r="AK39" s="53"/>
      <c r="AL39" s="50"/>
      <c r="AM39" s="44"/>
      <c r="AN39" s="54"/>
      <c r="AO39" s="55"/>
      <c r="AP39" s="56"/>
      <c r="AQ39" s="55"/>
      <c r="AR39" s="57"/>
      <c r="AS39" s="55"/>
      <c r="AT39" s="57"/>
      <c r="AU39" s="55"/>
    </row>
    <row r="40" spans="1:47" s="4" customFormat="1" ht="15" customHeight="1" x14ac:dyDescent="0.15">
      <c r="A40" s="42" t="s">
        <v>52</v>
      </c>
      <c r="B40" s="43"/>
      <c r="C40" s="44"/>
      <c r="D40" s="43"/>
      <c r="E40" s="44"/>
      <c r="F40" s="43"/>
      <c r="G40" s="44"/>
      <c r="H40" s="43"/>
      <c r="I40" s="44"/>
      <c r="J40" s="43"/>
      <c r="K40" s="44"/>
      <c r="L40" s="43"/>
      <c r="M40" s="44"/>
      <c r="N40" s="43"/>
      <c r="O40" s="44"/>
      <c r="P40" s="43"/>
      <c r="Q40" s="44"/>
      <c r="R40" s="45">
        <f t="shared" si="2"/>
        <v>0</v>
      </c>
      <c r="S40" s="46">
        <f t="shared" si="2"/>
        <v>0</v>
      </c>
      <c r="T40" s="45">
        <f t="shared" si="2"/>
        <v>0</v>
      </c>
      <c r="U40" s="46">
        <f t="shared" si="2"/>
        <v>0</v>
      </c>
      <c r="V40" s="47">
        <f t="shared" si="2"/>
        <v>0</v>
      </c>
      <c r="W40" s="46">
        <f t="shared" si="2"/>
        <v>0</v>
      </c>
      <c r="X40" s="45">
        <f t="shared" si="2"/>
        <v>0</v>
      </c>
      <c r="Y40" s="48">
        <f t="shared" si="2"/>
        <v>0</v>
      </c>
      <c r="Z40" s="49"/>
      <c r="AA40" s="50"/>
      <c r="AB40" s="44"/>
      <c r="AC40" s="49"/>
      <c r="AD40" s="44"/>
      <c r="AE40" s="51"/>
      <c r="AF40" s="44"/>
      <c r="AG40" s="43"/>
      <c r="AH40" s="44"/>
      <c r="AI40" s="51"/>
      <c r="AJ40" s="52"/>
      <c r="AK40" s="53"/>
      <c r="AL40" s="50"/>
      <c r="AM40" s="44"/>
      <c r="AN40" s="54"/>
      <c r="AO40" s="55"/>
      <c r="AP40" s="56"/>
      <c r="AQ40" s="55"/>
      <c r="AR40" s="57"/>
      <c r="AS40" s="55"/>
      <c r="AT40" s="57"/>
      <c r="AU40" s="55"/>
    </row>
    <row r="41" spans="1:47" s="4" customFormat="1" ht="15" customHeight="1" x14ac:dyDescent="0.15">
      <c r="A41" s="42" t="s">
        <v>53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5">
        <f t="shared" si="2"/>
        <v>0</v>
      </c>
      <c r="S41" s="46">
        <f t="shared" si="2"/>
        <v>0</v>
      </c>
      <c r="T41" s="45">
        <f t="shared" si="2"/>
        <v>0</v>
      </c>
      <c r="U41" s="46">
        <f t="shared" si="2"/>
        <v>0</v>
      </c>
      <c r="V41" s="47">
        <f t="shared" si="2"/>
        <v>0</v>
      </c>
      <c r="W41" s="46">
        <f t="shared" si="2"/>
        <v>0</v>
      </c>
      <c r="X41" s="45">
        <f t="shared" si="2"/>
        <v>0</v>
      </c>
      <c r="Y41" s="48">
        <f t="shared" si="2"/>
        <v>0</v>
      </c>
      <c r="Z41" s="49"/>
      <c r="AA41" s="50"/>
      <c r="AB41" s="44"/>
      <c r="AC41" s="49"/>
      <c r="AD41" s="44"/>
      <c r="AE41" s="51"/>
      <c r="AF41" s="44"/>
      <c r="AG41" s="43"/>
      <c r="AH41" s="44"/>
      <c r="AI41" s="51"/>
      <c r="AJ41" s="52"/>
      <c r="AK41" s="53"/>
      <c r="AL41" s="50"/>
      <c r="AM41" s="44"/>
      <c r="AN41" s="54"/>
      <c r="AO41" s="55"/>
      <c r="AP41" s="56"/>
      <c r="AQ41" s="55"/>
      <c r="AR41" s="57"/>
      <c r="AS41" s="55"/>
      <c r="AT41" s="57"/>
      <c r="AU41" s="55"/>
    </row>
    <row r="42" spans="1:47" s="4" customFormat="1" ht="15" customHeight="1" x14ac:dyDescent="0.15">
      <c r="A42" s="42" t="s">
        <v>54</v>
      </c>
      <c r="B42" s="43">
        <v>5</v>
      </c>
      <c r="C42" s="44">
        <v>1</v>
      </c>
      <c r="D42" s="43"/>
      <c r="E42" s="44">
        <v>3</v>
      </c>
      <c r="F42" s="43"/>
      <c r="G42" s="44"/>
      <c r="H42" s="43"/>
      <c r="I42" s="44"/>
      <c r="J42" s="43"/>
      <c r="K42" s="44"/>
      <c r="L42" s="43"/>
      <c r="M42" s="44"/>
      <c r="N42" s="43"/>
      <c r="O42" s="44"/>
      <c r="P42" s="43"/>
      <c r="Q42" s="44"/>
      <c r="R42" s="45">
        <f t="shared" si="2"/>
        <v>5</v>
      </c>
      <c r="S42" s="46">
        <f t="shared" si="2"/>
        <v>1</v>
      </c>
      <c r="T42" s="45">
        <f t="shared" si="2"/>
        <v>0</v>
      </c>
      <c r="U42" s="46">
        <f t="shared" si="2"/>
        <v>3</v>
      </c>
      <c r="V42" s="47">
        <f t="shared" si="2"/>
        <v>0</v>
      </c>
      <c r="W42" s="46">
        <f t="shared" si="2"/>
        <v>0</v>
      </c>
      <c r="X42" s="45">
        <f t="shared" si="2"/>
        <v>0</v>
      </c>
      <c r="Y42" s="48">
        <f t="shared" si="2"/>
        <v>0</v>
      </c>
      <c r="Z42" s="49">
        <v>9</v>
      </c>
      <c r="AA42" s="50"/>
      <c r="AB42" s="44"/>
      <c r="AC42" s="49"/>
      <c r="AD42" s="44"/>
      <c r="AE42" s="51"/>
      <c r="AF42" s="44"/>
      <c r="AG42" s="43"/>
      <c r="AH42" s="44"/>
      <c r="AI42" s="51"/>
      <c r="AJ42" s="52"/>
      <c r="AK42" s="53"/>
      <c r="AL42" s="50"/>
      <c r="AM42" s="44"/>
      <c r="AN42" s="54"/>
      <c r="AO42" s="55"/>
      <c r="AP42" s="56"/>
      <c r="AQ42" s="55"/>
      <c r="AR42" s="57"/>
      <c r="AS42" s="55"/>
      <c r="AT42" s="57"/>
      <c r="AU42" s="55"/>
    </row>
    <row r="43" spans="1:47" s="4" customFormat="1" ht="15" customHeight="1" x14ac:dyDescent="0.15">
      <c r="A43" s="42" t="s">
        <v>55</v>
      </c>
      <c r="B43" s="43"/>
      <c r="C43" s="44"/>
      <c r="D43" s="43"/>
      <c r="E43" s="44"/>
      <c r="F43" s="43"/>
      <c r="G43" s="44"/>
      <c r="H43" s="43"/>
      <c r="I43" s="44">
        <v>7</v>
      </c>
      <c r="J43" s="43"/>
      <c r="K43" s="44"/>
      <c r="L43" s="43"/>
      <c r="M43" s="44"/>
      <c r="N43" s="43"/>
      <c r="O43" s="44"/>
      <c r="P43" s="43"/>
      <c r="Q43" s="44"/>
      <c r="R43" s="45">
        <f t="shared" si="2"/>
        <v>0</v>
      </c>
      <c r="S43" s="46">
        <f t="shared" si="2"/>
        <v>0</v>
      </c>
      <c r="T43" s="45">
        <f t="shared" si="2"/>
        <v>0</v>
      </c>
      <c r="U43" s="46">
        <f t="shared" si="2"/>
        <v>0</v>
      </c>
      <c r="V43" s="47">
        <f>SUM(F43+N43)</f>
        <v>0</v>
      </c>
      <c r="W43" s="46">
        <f t="shared" si="2"/>
        <v>0</v>
      </c>
      <c r="X43" s="45">
        <f t="shared" si="2"/>
        <v>0</v>
      </c>
      <c r="Y43" s="48">
        <f t="shared" si="2"/>
        <v>7</v>
      </c>
      <c r="Z43" s="49">
        <v>7</v>
      </c>
      <c r="AA43" s="50"/>
      <c r="AB43" s="44"/>
      <c r="AC43" s="49"/>
      <c r="AD43" s="44"/>
      <c r="AE43" s="51"/>
      <c r="AF43" s="44"/>
      <c r="AG43" s="43"/>
      <c r="AH43" s="44"/>
      <c r="AI43" s="51"/>
      <c r="AJ43" s="52"/>
      <c r="AK43" s="53"/>
      <c r="AL43" s="50"/>
      <c r="AM43" s="44"/>
      <c r="AN43" s="54"/>
      <c r="AO43" s="55"/>
      <c r="AP43" s="56"/>
      <c r="AQ43" s="55"/>
      <c r="AR43" s="57"/>
      <c r="AS43" s="55"/>
      <c r="AT43" s="57"/>
      <c r="AU43" s="55"/>
    </row>
    <row r="44" spans="1:47" s="4" customFormat="1" ht="15" customHeight="1" x14ac:dyDescent="0.15">
      <c r="A44" s="42" t="s">
        <v>56</v>
      </c>
      <c r="B44" s="43"/>
      <c r="C44" s="44"/>
      <c r="D44" s="43"/>
      <c r="E44" s="44"/>
      <c r="F44" s="43"/>
      <c r="G44" s="44"/>
      <c r="H44" s="43"/>
      <c r="I44" s="44"/>
      <c r="J44" s="43"/>
      <c r="K44" s="44"/>
      <c r="L44" s="43"/>
      <c r="M44" s="44"/>
      <c r="N44" s="43"/>
      <c r="O44" s="44"/>
      <c r="P44" s="43"/>
      <c r="Q44" s="44"/>
      <c r="R44" s="45">
        <f t="shared" si="2"/>
        <v>0</v>
      </c>
      <c r="S44" s="46">
        <f t="shared" si="2"/>
        <v>0</v>
      </c>
      <c r="T44" s="45">
        <f t="shared" si="2"/>
        <v>0</v>
      </c>
      <c r="U44" s="46">
        <f t="shared" si="2"/>
        <v>0</v>
      </c>
      <c r="V44" s="47">
        <f t="shared" si="2"/>
        <v>0</v>
      </c>
      <c r="W44" s="46">
        <f t="shared" si="2"/>
        <v>0</v>
      </c>
      <c r="X44" s="45">
        <f t="shared" si="2"/>
        <v>0</v>
      </c>
      <c r="Y44" s="48">
        <f t="shared" si="2"/>
        <v>0</v>
      </c>
      <c r="Z44" s="49"/>
      <c r="AA44" s="50"/>
      <c r="AB44" s="44"/>
      <c r="AC44" s="49"/>
      <c r="AD44" s="44"/>
      <c r="AE44" s="51"/>
      <c r="AF44" s="44"/>
      <c r="AG44" s="43"/>
      <c r="AH44" s="44"/>
      <c r="AI44" s="51"/>
      <c r="AJ44" s="52"/>
      <c r="AK44" s="53"/>
      <c r="AL44" s="50"/>
      <c r="AM44" s="44"/>
      <c r="AN44" s="54"/>
      <c r="AO44" s="55"/>
      <c r="AP44" s="56"/>
      <c r="AQ44" s="55"/>
      <c r="AR44" s="57"/>
      <c r="AS44" s="55"/>
      <c r="AT44" s="57"/>
      <c r="AU44" s="55"/>
    </row>
    <row r="45" spans="1:47" s="4" customFormat="1" ht="15" customHeight="1" x14ac:dyDescent="0.15">
      <c r="A45" s="42" t="s">
        <v>57</v>
      </c>
      <c r="B45" s="43"/>
      <c r="C45" s="44"/>
      <c r="D45" s="43"/>
      <c r="E45" s="44"/>
      <c r="F45" s="43"/>
      <c r="G45" s="44"/>
      <c r="H45" s="43">
        <v>1</v>
      </c>
      <c r="I45" s="44">
        <v>3</v>
      </c>
      <c r="J45" s="43"/>
      <c r="K45" s="44"/>
      <c r="L45" s="43"/>
      <c r="M45" s="44"/>
      <c r="N45" s="43"/>
      <c r="O45" s="44"/>
      <c r="P45" s="43"/>
      <c r="Q45" s="44"/>
      <c r="R45" s="45">
        <f t="shared" si="2"/>
        <v>0</v>
      </c>
      <c r="S45" s="46">
        <f t="shared" si="2"/>
        <v>0</v>
      </c>
      <c r="T45" s="45">
        <f t="shared" si="2"/>
        <v>0</v>
      </c>
      <c r="U45" s="46">
        <f t="shared" si="2"/>
        <v>0</v>
      </c>
      <c r="V45" s="47">
        <f t="shared" si="2"/>
        <v>0</v>
      </c>
      <c r="W45" s="46">
        <f t="shared" si="2"/>
        <v>0</v>
      </c>
      <c r="X45" s="45">
        <f t="shared" si="2"/>
        <v>1</v>
      </c>
      <c r="Y45" s="48">
        <f t="shared" si="2"/>
        <v>3</v>
      </c>
      <c r="Z45" s="49">
        <v>4</v>
      </c>
      <c r="AA45" s="50"/>
      <c r="AB45" s="44"/>
      <c r="AC45" s="49"/>
      <c r="AD45" s="44"/>
      <c r="AE45" s="51"/>
      <c r="AF45" s="44"/>
      <c r="AG45" s="43"/>
      <c r="AH45" s="44"/>
      <c r="AI45" s="51"/>
      <c r="AJ45" s="52"/>
      <c r="AK45" s="53"/>
      <c r="AL45" s="50"/>
      <c r="AM45" s="44"/>
      <c r="AN45" s="54"/>
      <c r="AO45" s="55"/>
      <c r="AP45" s="56"/>
      <c r="AQ45" s="55"/>
      <c r="AR45" s="57"/>
      <c r="AS45" s="55"/>
      <c r="AT45" s="57"/>
      <c r="AU45" s="55"/>
    </row>
    <row r="46" spans="1:47" s="4" customFormat="1" ht="15" customHeight="1" x14ac:dyDescent="0.15">
      <c r="A46" s="60" t="s">
        <v>58</v>
      </c>
      <c r="B46" s="43"/>
      <c r="C46" s="44"/>
      <c r="D46" s="43"/>
      <c r="E46" s="44"/>
      <c r="F46" s="43"/>
      <c r="G46" s="44"/>
      <c r="H46" s="43"/>
      <c r="I46" s="44"/>
      <c r="J46" s="43"/>
      <c r="K46" s="44"/>
      <c r="L46" s="43"/>
      <c r="M46" s="44"/>
      <c r="N46" s="43"/>
      <c r="O46" s="44"/>
      <c r="P46" s="43"/>
      <c r="Q46" s="44"/>
      <c r="R46" s="45">
        <f t="shared" si="2"/>
        <v>0</v>
      </c>
      <c r="S46" s="46">
        <f t="shared" si="2"/>
        <v>0</v>
      </c>
      <c r="T46" s="45">
        <f t="shared" si="2"/>
        <v>0</v>
      </c>
      <c r="U46" s="46">
        <f t="shared" si="2"/>
        <v>0</v>
      </c>
      <c r="V46" s="47">
        <f t="shared" si="2"/>
        <v>0</v>
      </c>
      <c r="W46" s="46">
        <f t="shared" si="2"/>
        <v>0</v>
      </c>
      <c r="X46" s="45">
        <f t="shared" si="2"/>
        <v>0</v>
      </c>
      <c r="Y46" s="48">
        <f t="shared" si="2"/>
        <v>0</v>
      </c>
      <c r="Z46" s="49"/>
      <c r="AA46" s="50"/>
      <c r="AB46" s="44"/>
      <c r="AC46" s="49"/>
      <c r="AD46" s="44"/>
      <c r="AE46" s="51"/>
      <c r="AF46" s="44"/>
      <c r="AG46" s="43"/>
      <c r="AH46" s="44"/>
      <c r="AI46" s="51"/>
      <c r="AJ46" s="52"/>
      <c r="AK46" s="53"/>
      <c r="AL46" s="50"/>
      <c r="AM46" s="44"/>
      <c r="AN46" s="54"/>
      <c r="AO46" s="55"/>
      <c r="AP46" s="56"/>
      <c r="AQ46" s="55"/>
      <c r="AR46" s="57"/>
      <c r="AS46" s="55"/>
      <c r="AT46" s="57"/>
      <c r="AU46" s="55"/>
    </row>
    <row r="47" spans="1:47" s="4" customFormat="1" ht="15" customHeight="1" x14ac:dyDescent="0.15">
      <c r="A47" s="61" t="s">
        <v>59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5">
        <f t="shared" si="2"/>
        <v>0</v>
      </c>
      <c r="S47" s="46">
        <f t="shared" si="2"/>
        <v>0</v>
      </c>
      <c r="T47" s="45">
        <f t="shared" si="2"/>
        <v>0</v>
      </c>
      <c r="U47" s="46">
        <f t="shared" si="2"/>
        <v>0</v>
      </c>
      <c r="V47" s="47">
        <f t="shared" si="2"/>
        <v>0</v>
      </c>
      <c r="W47" s="46">
        <f t="shared" si="2"/>
        <v>0</v>
      </c>
      <c r="X47" s="45">
        <f t="shared" si="2"/>
        <v>0</v>
      </c>
      <c r="Y47" s="48">
        <f t="shared" si="2"/>
        <v>0</v>
      </c>
      <c r="Z47" s="49"/>
      <c r="AA47" s="50"/>
      <c r="AB47" s="44"/>
      <c r="AC47" s="49"/>
      <c r="AD47" s="44"/>
      <c r="AE47" s="51"/>
      <c r="AF47" s="44"/>
      <c r="AG47" s="43"/>
      <c r="AH47" s="44"/>
      <c r="AI47" s="51"/>
      <c r="AJ47" s="52"/>
      <c r="AK47" s="53"/>
      <c r="AL47" s="50"/>
      <c r="AM47" s="44"/>
      <c r="AN47" s="54"/>
      <c r="AO47" s="55"/>
      <c r="AP47" s="56"/>
      <c r="AQ47" s="55"/>
      <c r="AR47" s="57"/>
      <c r="AS47" s="55"/>
      <c r="AT47" s="57"/>
      <c r="AU47" s="55"/>
    </row>
    <row r="48" spans="1:47" s="4" customFormat="1" ht="15" customHeight="1" x14ac:dyDescent="0.15">
      <c r="A48" s="42" t="s">
        <v>60</v>
      </c>
      <c r="B48" s="43"/>
      <c r="C48" s="44"/>
      <c r="D48" s="43"/>
      <c r="E48" s="44"/>
      <c r="F48" s="43"/>
      <c r="G48" s="44"/>
      <c r="H48" s="43"/>
      <c r="I48" s="44"/>
      <c r="J48" s="43"/>
      <c r="K48" s="44"/>
      <c r="L48" s="43"/>
      <c r="M48" s="44"/>
      <c r="N48" s="43"/>
      <c r="O48" s="44"/>
      <c r="P48" s="43"/>
      <c r="Q48" s="44"/>
      <c r="R48" s="45">
        <f t="shared" si="2"/>
        <v>0</v>
      </c>
      <c r="S48" s="46">
        <f t="shared" si="2"/>
        <v>0</v>
      </c>
      <c r="T48" s="45">
        <f t="shared" si="2"/>
        <v>0</v>
      </c>
      <c r="U48" s="46">
        <f t="shared" si="2"/>
        <v>0</v>
      </c>
      <c r="V48" s="47">
        <f t="shared" si="2"/>
        <v>0</v>
      </c>
      <c r="W48" s="46">
        <f t="shared" si="2"/>
        <v>0</v>
      </c>
      <c r="X48" s="45">
        <f t="shared" si="2"/>
        <v>0</v>
      </c>
      <c r="Y48" s="48">
        <f t="shared" si="2"/>
        <v>0</v>
      </c>
      <c r="Z48" s="49"/>
      <c r="AA48" s="50"/>
      <c r="AB48" s="44"/>
      <c r="AC48" s="49"/>
      <c r="AD48" s="44"/>
      <c r="AE48" s="51"/>
      <c r="AF48" s="44"/>
      <c r="AG48" s="43"/>
      <c r="AH48" s="44"/>
      <c r="AI48" s="51"/>
      <c r="AJ48" s="52"/>
      <c r="AK48" s="53"/>
      <c r="AL48" s="50"/>
      <c r="AM48" s="44"/>
      <c r="AN48" s="54"/>
      <c r="AO48" s="55"/>
      <c r="AP48" s="56"/>
      <c r="AQ48" s="55"/>
      <c r="AR48" s="57"/>
      <c r="AS48" s="55"/>
      <c r="AT48" s="57"/>
      <c r="AU48" s="55"/>
    </row>
    <row r="49" spans="1:47" s="4" customFormat="1" ht="15" customHeight="1" x14ac:dyDescent="0.15">
      <c r="A49" s="42" t="s">
        <v>61</v>
      </c>
      <c r="B49" s="43"/>
      <c r="C49" s="44"/>
      <c r="D49" s="43"/>
      <c r="E49" s="44"/>
      <c r="F49" s="43"/>
      <c r="G49" s="44"/>
      <c r="H49" s="43"/>
      <c r="I49" s="44"/>
      <c r="J49" s="43"/>
      <c r="K49" s="44"/>
      <c r="L49" s="43"/>
      <c r="M49" s="44"/>
      <c r="N49" s="43"/>
      <c r="O49" s="44"/>
      <c r="P49" s="43"/>
      <c r="Q49" s="44"/>
      <c r="R49" s="45">
        <f t="shared" si="2"/>
        <v>0</v>
      </c>
      <c r="S49" s="46">
        <f t="shared" si="2"/>
        <v>0</v>
      </c>
      <c r="T49" s="45">
        <f t="shared" si="2"/>
        <v>0</v>
      </c>
      <c r="U49" s="46">
        <f t="shared" si="2"/>
        <v>0</v>
      </c>
      <c r="V49" s="47">
        <f t="shared" si="2"/>
        <v>0</v>
      </c>
      <c r="W49" s="46">
        <f t="shared" si="2"/>
        <v>0</v>
      </c>
      <c r="X49" s="45">
        <f t="shared" si="2"/>
        <v>0</v>
      </c>
      <c r="Y49" s="48">
        <f t="shared" si="2"/>
        <v>0</v>
      </c>
      <c r="Z49" s="49"/>
      <c r="AA49" s="50"/>
      <c r="AB49" s="44"/>
      <c r="AC49" s="49"/>
      <c r="AD49" s="44"/>
      <c r="AE49" s="51"/>
      <c r="AF49" s="44"/>
      <c r="AG49" s="43"/>
      <c r="AH49" s="44"/>
      <c r="AI49" s="51"/>
      <c r="AJ49" s="52"/>
      <c r="AK49" s="53"/>
      <c r="AL49" s="50"/>
      <c r="AM49" s="44"/>
      <c r="AN49" s="54"/>
      <c r="AO49" s="55"/>
      <c r="AP49" s="56"/>
      <c r="AQ49" s="55"/>
      <c r="AR49" s="57"/>
      <c r="AS49" s="55"/>
      <c r="AT49" s="57"/>
      <c r="AU49" s="55"/>
    </row>
    <row r="50" spans="1:47" s="4" customFormat="1" ht="15" customHeight="1" x14ac:dyDescent="0.15">
      <c r="A50" s="42" t="s">
        <v>62</v>
      </c>
      <c r="B50" s="43"/>
      <c r="C50" s="44"/>
      <c r="D50" s="43"/>
      <c r="E50" s="44"/>
      <c r="F50" s="43"/>
      <c r="G50" s="44"/>
      <c r="H50" s="43"/>
      <c r="I50" s="44"/>
      <c r="J50" s="43"/>
      <c r="K50" s="44"/>
      <c r="L50" s="43"/>
      <c r="M50" s="44"/>
      <c r="N50" s="43"/>
      <c r="O50" s="44"/>
      <c r="P50" s="43"/>
      <c r="Q50" s="44"/>
      <c r="R50" s="45">
        <f t="shared" si="2"/>
        <v>0</v>
      </c>
      <c r="S50" s="46">
        <f t="shared" si="2"/>
        <v>0</v>
      </c>
      <c r="T50" s="45">
        <f t="shared" si="2"/>
        <v>0</v>
      </c>
      <c r="U50" s="46">
        <f t="shared" si="2"/>
        <v>0</v>
      </c>
      <c r="V50" s="47">
        <f t="shared" si="2"/>
        <v>0</v>
      </c>
      <c r="W50" s="46">
        <f t="shared" si="2"/>
        <v>0</v>
      </c>
      <c r="X50" s="45">
        <f t="shared" si="2"/>
        <v>0</v>
      </c>
      <c r="Y50" s="48">
        <f t="shared" si="2"/>
        <v>0</v>
      </c>
      <c r="Z50" s="49"/>
      <c r="AA50" s="50"/>
      <c r="AB50" s="44"/>
      <c r="AC50" s="49"/>
      <c r="AD50" s="44"/>
      <c r="AE50" s="51"/>
      <c r="AF50" s="44"/>
      <c r="AG50" s="43"/>
      <c r="AH50" s="44"/>
      <c r="AI50" s="51"/>
      <c r="AJ50" s="52"/>
      <c r="AK50" s="53"/>
      <c r="AL50" s="50"/>
      <c r="AM50" s="44"/>
      <c r="AN50" s="54"/>
      <c r="AO50" s="55"/>
      <c r="AP50" s="56"/>
      <c r="AQ50" s="55"/>
      <c r="AR50" s="57"/>
      <c r="AS50" s="55"/>
      <c r="AT50" s="57"/>
      <c r="AU50" s="55"/>
    </row>
    <row r="51" spans="1:47" s="4" customFormat="1" ht="15" customHeight="1" x14ac:dyDescent="0.15">
      <c r="A51" s="42" t="s">
        <v>63</v>
      </c>
      <c r="B51" s="43"/>
      <c r="C51" s="44"/>
      <c r="D51" s="43"/>
      <c r="E51" s="44"/>
      <c r="F51" s="43"/>
      <c r="G51" s="44"/>
      <c r="H51" s="43"/>
      <c r="I51" s="44"/>
      <c r="J51" s="43"/>
      <c r="K51" s="44"/>
      <c r="L51" s="43"/>
      <c r="M51" s="44"/>
      <c r="N51" s="43"/>
      <c r="O51" s="44"/>
      <c r="P51" s="43"/>
      <c r="Q51" s="44"/>
      <c r="R51" s="45">
        <f t="shared" si="2"/>
        <v>0</v>
      </c>
      <c r="S51" s="46">
        <f t="shared" si="2"/>
        <v>0</v>
      </c>
      <c r="T51" s="45">
        <f t="shared" si="2"/>
        <v>0</v>
      </c>
      <c r="U51" s="46">
        <f t="shared" si="2"/>
        <v>0</v>
      </c>
      <c r="V51" s="47">
        <f t="shared" si="2"/>
        <v>0</v>
      </c>
      <c r="W51" s="46">
        <f t="shared" si="2"/>
        <v>0</v>
      </c>
      <c r="X51" s="45">
        <f t="shared" si="2"/>
        <v>0</v>
      </c>
      <c r="Y51" s="48">
        <f t="shared" si="2"/>
        <v>0</v>
      </c>
      <c r="Z51" s="49"/>
      <c r="AA51" s="50"/>
      <c r="AB51" s="44"/>
      <c r="AC51" s="49"/>
      <c r="AD51" s="44"/>
      <c r="AE51" s="51"/>
      <c r="AF51" s="44"/>
      <c r="AG51" s="43"/>
      <c r="AH51" s="44"/>
      <c r="AI51" s="51"/>
      <c r="AJ51" s="52"/>
      <c r="AK51" s="53"/>
      <c r="AL51" s="50"/>
      <c r="AM51" s="44"/>
      <c r="AN51" s="54"/>
      <c r="AO51" s="55"/>
      <c r="AP51" s="56"/>
      <c r="AQ51" s="55"/>
      <c r="AR51" s="57"/>
      <c r="AS51" s="55"/>
      <c r="AT51" s="57"/>
      <c r="AU51" s="55"/>
    </row>
    <row r="52" spans="1:47" s="4" customFormat="1" ht="15" customHeight="1" x14ac:dyDescent="0.15">
      <c r="A52" s="42" t="s">
        <v>64</v>
      </c>
      <c r="B52" s="43"/>
      <c r="C52" s="44"/>
      <c r="D52" s="43"/>
      <c r="E52" s="44"/>
      <c r="F52" s="43"/>
      <c r="G52" s="44"/>
      <c r="H52" s="43"/>
      <c r="I52" s="44"/>
      <c r="J52" s="43"/>
      <c r="K52" s="44"/>
      <c r="L52" s="43"/>
      <c r="M52" s="44"/>
      <c r="N52" s="43"/>
      <c r="O52" s="44"/>
      <c r="P52" s="43"/>
      <c r="Q52" s="44"/>
      <c r="R52" s="45">
        <f t="shared" si="2"/>
        <v>0</v>
      </c>
      <c r="S52" s="46">
        <f t="shared" si="2"/>
        <v>0</v>
      </c>
      <c r="T52" s="45">
        <f t="shared" si="2"/>
        <v>0</v>
      </c>
      <c r="U52" s="46">
        <f t="shared" si="2"/>
        <v>0</v>
      </c>
      <c r="V52" s="47">
        <f t="shared" si="2"/>
        <v>0</v>
      </c>
      <c r="W52" s="46">
        <f t="shared" si="2"/>
        <v>0</v>
      </c>
      <c r="X52" s="45">
        <f t="shared" si="2"/>
        <v>0</v>
      </c>
      <c r="Y52" s="48">
        <f t="shared" si="2"/>
        <v>0</v>
      </c>
      <c r="Z52" s="49"/>
      <c r="AA52" s="50"/>
      <c r="AB52" s="44"/>
      <c r="AC52" s="49"/>
      <c r="AD52" s="44"/>
      <c r="AE52" s="51"/>
      <c r="AF52" s="44"/>
      <c r="AG52" s="43"/>
      <c r="AH52" s="44"/>
      <c r="AI52" s="51"/>
      <c r="AJ52" s="52"/>
      <c r="AK52" s="53"/>
      <c r="AL52" s="50"/>
      <c r="AM52" s="44"/>
      <c r="AN52" s="54"/>
      <c r="AO52" s="55"/>
      <c r="AP52" s="56"/>
      <c r="AQ52" s="55"/>
      <c r="AR52" s="57"/>
      <c r="AS52" s="55"/>
      <c r="AT52" s="57"/>
      <c r="AU52" s="55"/>
    </row>
    <row r="53" spans="1:47" s="4" customFormat="1" ht="15" customHeight="1" x14ac:dyDescent="0.15">
      <c r="A53" s="42" t="s">
        <v>65</v>
      </c>
      <c r="B53" s="43"/>
      <c r="C53" s="44"/>
      <c r="D53" s="43"/>
      <c r="E53" s="44"/>
      <c r="F53" s="43"/>
      <c r="G53" s="44"/>
      <c r="H53" s="43"/>
      <c r="I53" s="44"/>
      <c r="J53" s="43"/>
      <c r="K53" s="44"/>
      <c r="L53" s="43"/>
      <c r="M53" s="44"/>
      <c r="N53" s="43"/>
      <c r="O53" s="44"/>
      <c r="P53" s="43"/>
      <c r="Q53" s="44"/>
      <c r="R53" s="45">
        <f t="shared" si="2"/>
        <v>0</v>
      </c>
      <c r="S53" s="46">
        <f t="shared" si="2"/>
        <v>0</v>
      </c>
      <c r="T53" s="45">
        <f t="shared" si="2"/>
        <v>0</v>
      </c>
      <c r="U53" s="46">
        <f t="shared" si="2"/>
        <v>0</v>
      </c>
      <c r="V53" s="47">
        <f t="shared" si="2"/>
        <v>0</v>
      </c>
      <c r="W53" s="46">
        <f t="shared" si="2"/>
        <v>0</v>
      </c>
      <c r="X53" s="45">
        <f t="shared" si="2"/>
        <v>0</v>
      </c>
      <c r="Y53" s="48">
        <f t="shared" si="2"/>
        <v>0</v>
      </c>
      <c r="Z53" s="49"/>
      <c r="AA53" s="50"/>
      <c r="AB53" s="44"/>
      <c r="AC53" s="49"/>
      <c r="AD53" s="44"/>
      <c r="AE53" s="51"/>
      <c r="AF53" s="44"/>
      <c r="AG53" s="43"/>
      <c r="AH53" s="44"/>
      <c r="AI53" s="51"/>
      <c r="AJ53" s="52"/>
      <c r="AK53" s="53"/>
      <c r="AL53" s="50"/>
      <c r="AM53" s="44"/>
      <c r="AN53" s="54"/>
      <c r="AO53" s="55"/>
      <c r="AP53" s="56"/>
      <c r="AQ53" s="55"/>
      <c r="AR53" s="57"/>
      <c r="AS53" s="55"/>
      <c r="AT53" s="57"/>
      <c r="AU53" s="55"/>
    </row>
    <row r="54" spans="1:47" s="4" customFormat="1" ht="15" customHeight="1" x14ac:dyDescent="0.15">
      <c r="A54" s="42" t="s">
        <v>66</v>
      </c>
      <c r="B54" s="43"/>
      <c r="C54" s="44"/>
      <c r="D54" s="43"/>
      <c r="E54" s="44"/>
      <c r="F54" s="43"/>
      <c r="G54" s="44"/>
      <c r="H54" s="43"/>
      <c r="I54" s="44"/>
      <c r="J54" s="43"/>
      <c r="K54" s="44"/>
      <c r="L54" s="43"/>
      <c r="M54" s="44"/>
      <c r="N54" s="43"/>
      <c r="O54" s="44"/>
      <c r="P54" s="43"/>
      <c r="Q54" s="44"/>
      <c r="R54" s="45">
        <f t="shared" si="2"/>
        <v>0</v>
      </c>
      <c r="S54" s="46">
        <f t="shared" si="2"/>
        <v>0</v>
      </c>
      <c r="T54" s="45">
        <f t="shared" si="2"/>
        <v>0</v>
      </c>
      <c r="U54" s="46">
        <f t="shared" si="2"/>
        <v>0</v>
      </c>
      <c r="V54" s="47">
        <f t="shared" si="2"/>
        <v>0</v>
      </c>
      <c r="W54" s="46">
        <f t="shared" si="2"/>
        <v>0</v>
      </c>
      <c r="X54" s="45">
        <f t="shared" si="2"/>
        <v>0</v>
      </c>
      <c r="Y54" s="48">
        <f t="shared" si="2"/>
        <v>0</v>
      </c>
      <c r="Z54" s="49"/>
      <c r="AA54" s="50"/>
      <c r="AB54" s="44"/>
      <c r="AC54" s="49"/>
      <c r="AD54" s="44"/>
      <c r="AE54" s="51"/>
      <c r="AF54" s="44"/>
      <c r="AG54" s="43"/>
      <c r="AH54" s="44"/>
      <c r="AI54" s="51"/>
      <c r="AJ54" s="52"/>
      <c r="AK54" s="53"/>
      <c r="AL54" s="50"/>
      <c r="AM54" s="44"/>
      <c r="AN54" s="54"/>
      <c r="AO54" s="55"/>
      <c r="AP54" s="56"/>
      <c r="AQ54" s="55"/>
      <c r="AR54" s="57"/>
      <c r="AS54" s="55"/>
      <c r="AT54" s="57"/>
      <c r="AU54" s="55"/>
    </row>
    <row r="55" spans="1:47" s="4" customFormat="1" ht="15" customHeight="1" x14ac:dyDescent="0.15">
      <c r="A55" s="26" t="s">
        <v>67</v>
      </c>
      <c r="B55" s="43"/>
      <c r="C55" s="44"/>
      <c r="D55" s="43"/>
      <c r="E55" s="44"/>
      <c r="F55" s="43"/>
      <c r="G55" s="44"/>
      <c r="H55" s="43"/>
      <c r="I55" s="44"/>
      <c r="J55" s="43"/>
      <c r="K55" s="44"/>
      <c r="L55" s="43"/>
      <c r="M55" s="44"/>
      <c r="N55" s="43"/>
      <c r="O55" s="44"/>
      <c r="P55" s="43"/>
      <c r="Q55" s="44"/>
      <c r="R55" s="45">
        <f t="shared" si="2"/>
        <v>0</v>
      </c>
      <c r="S55" s="46">
        <f t="shared" si="2"/>
        <v>0</v>
      </c>
      <c r="T55" s="45">
        <f t="shared" si="2"/>
        <v>0</v>
      </c>
      <c r="U55" s="46">
        <f t="shared" si="2"/>
        <v>0</v>
      </c>
      <c r="V55" s="47">
        <f t="shared" si="2"/>
        <v>0</v>
      </c>
      <c r="W55" s="46">
        <f t="shared" si="2"/>
        <v>0</v>
      </c>
      <c r="X55" s="45">
        <f t="shared" si="2"/>
        <v>0</v>
      </c>
      <c r="Y55" s="48">
        <f t="shared" si="2"/>
        <v>0</v>
      </c>
      <c r="Z55" s="49"/>
      <c r="AA55" s="50"/>
      <c r="AB55" s="44"/>
      <c r="AC55" s="49"/>
      <c r="AD55" s="44"/>
      <c r="AE55" s="51"/>
      <c r="AF55" s="44"/>
      <c r="AG55" s="43"/>
      <c r="AH55" s="44"/>
      <c r="AI55" s="51"/>
      <c r="AJ55" s="52"/>
      <c r="AK55" s="53"/>
      <c r="AL55" s="50"/>
      <c r="AM55" s="44"/>
      <c r="AN55" s="54"/>
      <c r="AO55" s="55"/>
      <c r="AP55" s="56"/>
      <c r="AQ55" s="55"/>
      <c r="AR55" s="57"/>
      <c r="AS55" s="55"/>
      <c r="AT55" s="57"/>
      <c r="AU55" s="55"/>
    </row>
    <row r="56" spans="1:47" s="4" customFormat="1" ht="15" customHeight="1" x14ac:dyDescent="0.15">
      <c r="A56" s="61" t="s">
        <v>68</v>
      </c>
      <c r="B56" s="43"/>
      <c r="C56" s="44"/>
      <c r="D56" s="43"/>
      <c r="E56" s="44"/>
      <c r="F56" s="43"/>
      <c r="G56" s="44"/>
      <c r="H56" s="43">
        <v>1</v>
      </c>
      <c r="I56" s="44">
        <v>3</v>
      </c>
      <c r="J56" s="43"/>
      <c r="K56" s="44"/>
      <c r="L56" s="43"/>
      <c r="M56" s="44"/>
      <c r="N56" s="43"/>
      <c r="O56" s="44"/>
      <c r="P56" s="43"/>
      <c r="Q56" s="44"/>
      <c r="R56" s="45">
        <f t="shared" si="2"/>
        <v>0</v>
      </c>
      <c r="S56" s="46">
        <f t="shared" si="2"/>
        <v>0</v>
      </c>
      <c r="T56" s="45">
        <f t="shared" si="2"/>
        <v>0</v>
      </c>
      <c r="U56" s="46">
        <f t="shared" si="2"/>
        <v>0</v>
      </c>
      <c r="V56" s="47">
        <f t="shared" si="2"/>
        <v>0</v>
      </c>
      <c r="W56" s="46">
        <f t="shared" si="2"/>
        <v>0</v>
      </c>
      <c r="X56" s="45">
        <f t="shared" si="2"/>
        <v>1</v>
      </c>
      <c r="Y56" s="48">
        <f t="shared" si="2"/>
        <v>3</v>
      </c>
      <c r="Z56" s="49">
        <v>4</v>
      </c>
      <c r="AA56" s="50"/>
      <c r="AB56" s="44"/>
      <c r="AC56" s="49"/>
      <c r="AD56" s="44"/>
      <c r="AE56" s="51"/>
      <c r="AF56" s="44"/>
      <c r="AG56" s="43"/>
      <c r="AH56" s="44"/>
      <c r="AI56" s="51"/>
      <c r="AJ56" s="52"/>
      <c r="AK56" s="53"/>
      <c r="AL56" s="50"/>
      <c r="AM56" s="44"/>
      <c r="AN56" s="54"/>
      <c r="AO56" s="55"/>
      <c r="AP56" s="56"/>
      <c r="AQ56" s="55"/>
      <c r="AR56" s="57"/>
      <c r="AS56" s="55"/>
      <c r="AT56" s="57"/>
      <c r="AU56" s="55"/>
    </row>
    <row r="57" spans="1:47" s="4" customFormat="1" ht="15" customHeight="1" x14ac:dyDescent="0.15">
      <c r="A57" s="61" t="s">
        <v>69</v>
      </c>
      <c r="B57" s="43"/>
      <c r="C57" s="44"/>
      <c r="D57" s="43"/>
      <c r="E57" s="44"/>
      <c r="F57" s="43"/>
      <c r="G57" s="44"/>
      <c r="H57" s="43"/>
      <c r="I57" s="44"/>
      <c r="J57" s="43"/>
      <c r="K57" s="44"/>
      <c r="L57" s="43"/>
      <c r="M57" s="44"/>
      <c r="N57" s="43"/>
      <c r="O57" s="44"/>
      <c r="P57" s="43"/>
      <c r="Q57" s="44"/>
      <c r="R57" s="45">
        <f t="shared" si="2"/>
        <v>0</v>
      </c>
      <c r="S57" s="46">
        <f t="shared" si="2"/>
        <v>0</v>
      </c>
      <c r="T57" s="45">
        <f t="shared" si="2"/>
        <v>0</v>
      </c>
      <c r="U57" s="46">
        <f t="shared" si="2"/>
        <v>0</v>
      </c>
      <c r="V57" s="47">
        <f t="shared" si="2"/>
        <v>0</v>
      </c>
      <c r="W57" s="46">
        <f t="shared" si="2"/>
        <v>0</v>
      </c>
      <c r="X57" s="45">
        <f t="shared" si="2"/>
        <v>0</v>
      </c>
      <c r="Y57" s="48">
        <f t="shared" si="2"/>
        <v>0</v>
      </c>
      <c r="Z57" s="49"/>
      <c r="AA57" s="50"/>
      <c r="AB57" s="44"/>
      <c r="AC57" s="49"/>
      <c r="AD57" s="44"/>
      <c r="AE57" s="51"/>
      <c r="AF57" s="44"/>
      <c r="AG57" s="43"/>
      <c r="AH57" s="44"/>
      <c r="AI57" s="51"/>
      <c r="AJ57" s="52"/>
      <c r="AK57" s="53"/>
      <c r="AL57" s="50"/>
      <c r="AM57" s="44"/>
      <c r="AN57" s="54"/>
      <c r="AO57" s="55"/>
      <c r="AP57" s="56"/>
      <c r="AQ57" s="55"/>
      <c r="AR57" s="57"/>
      <c r="AS57" s="55"/>
      <c r="AT57" s="57"/>
      <c r="AU57" s="55"/>
    </row>
    <row r="58" spans="1:47" s="4" customFormat="1" ht="15" customHeight="1" x14ac:dyDescent="0.2">
      <c r="A58" s="59" t="s">
        <v>70</v>
      </c>
      <c r="B58" s="43"/>
      <c r="C58" s="44"/>
      <c r="D58" s="43"/>
      <c r="E58" s="44"/>
      <c r="F58" s="43"/>
      <c r="G58" s="44"/>
      <c r="H58" s="43"/>
      <c r="I58" s="44"/>
      <c r="J58" s="43"/>
      <c r="K58" s="44"/>
      <c r="L58" s="43"/>
      <c r="M58" s="44"/>
      <c r="N58" s="43"/>
      <c r="O58" s="44"/>
      <c r="P58" s="43"/>
      <c r="Q58" s="44"/>
      <c r="R58" s="45">
        <f t="shared" si="2"/>
        <v>0</v>
      </c>
      <c r="S58" s="46">
        <f t="shared" si="2"/>
        <v>0</v>
      </c>
      <c r="T58" s="45">
        <f t="shared" si="2"/>
        <v>0</v>
      </c>
      <c r="U58" s="46">
        <f t="shared" si="2"/>
        <v>0</v>
      </c>
      <c r="V58" s="47">
        <f t="shared" si="2"/>
        <v>0</v>
      </c>
      <c r="W58" s="46">
        <f t="shared" si="2"/>
        <v>0</v>
      </c>
      <c r="X58" s="45">
        <f t="shared" si="2"/>
        <v>0</v>
      </c>
      <c r="Y58" s="48">
        <f t="shared" si="2"/>
        <v>0</v>
      </c>
      <c r="Z58" s="49"/>
      <c r="AA58" s="50"/>
      <c r="AB58" s="44"/>
      <c r="AC58" s="49"/>
      <c r="AD58" s="44"/>
      <c r="AE58" s="51"/>
      <c r="AF58" s="44"/>
      <c r="AG58" s="43"/>
      <c r="AH58" s="44"/>
      <c r="AI58" s="51"/>
      <c r="AJ58" s="52"/>
      <c r="AK58" s="53"/>
      <c r="AL58" s="50"/>
      <c r="AM58" s="44"/>
      <c r="AN58" s="54"/>
      <c r="AO58" s="55"/>
      <c r="AP58" s="56"/>
      <c r="AQ58" s="55"/>
      <c r="AR58" s="57"/>
      <c r="AS58" s="55"/>
      <c r="AT58" s="57"/>
      <c r="AU58" s="55"/>
    </row>
    <row r="59" spans="1:47" s="4" customFormat="1" ht="15" customHeight="1" x14ac:dyDescent="0.15">
      <c r="A59" s="42" t="s">
        <v>71</v>
      </c>
      <c r="B59" s="43"/>
      <c r="C59" s="44"/>
      <c r="D59" s="43"/>
      <c r="E59" s="44"/>
      <c r="F59" s="43"/>
      <c r="G59" s="44"/>
      <c r="H59" s="43"/>
      <c r="I59" s="44"/>
      <c r="J59" s="43"/>
      <c r="K59" s="44"/>
      <c r="L59" s="43"/>
      <c r="M59" s="44"/>
      <c r="N59" s="43"/>
      <c r="O59" s="44"/>
      <c r="P59" s="43"/>
      <c r="Q59" s="44"/>
      <c r="R59" s="45">
        <f t="shared" ref="R59:Y82" si="3">SUM(B59+J59)</f>
        <v>0</v>
      </c>
      <c r="S59" s="46">
        <f t="shared" si="3"/>
        <v>0</v>
      </c>
      <c r="T59" s="45">
        <f t="shared" si="3"/>
        <v>0</v>
      </c>
      <c r="U59" s="46">
        <f t="shared" si="3"/>
        <v>0</v>
      </c>
      <c r="V59" s="47">
        <f t="shared" si="3"/>
        <v>0</v>
      </c>
      <c r="W59" s="46">
        <f t="shared" si="3"/>
        <v>0</v>
      </c>
      <c r="X59" s="45">
        <f t="shared" si="3"/>
        <v>0</v>
      </c>
      <c r="Y59" s="48">
        <f t="shared" si="3"/>
        <v>0</v>
      </c>
      <c r="Z59" s="49"/>
      <c r="AA59" s="50"/>
      <c r="AB59" s="44"/>
      <c r="AC59" s="49"/>
      <c r="AD59" s="44"/>
      <c r="AE59" s="51"/>
      <c r="AF59" s="44"/>
      <c r="AG59" s="43"/>
      <c r="AH59" s="44"/>
      <c r="AI59" s="51"/>
      <c r="AJ59" s="52"/>
      <c r="AK59" s="53"/>
      <c r="AL59" s="50"/>
      <c r="AM59" s="44"/>
      <c r="AN59" s="54"/>
      <c r="AO59" s="55"/>
      <c r="AP59" s="56"/>
      <c r="AQ59" s="55"/>
      <c r="AR59" s="57"/>
      <c r="AS59" s="55"/>
      <c r="AT59" s="57"/>
      <c r="AU59" s="55"/>
    </row>
    <row r="60" spans="1:47" s="4" customFormat="1" ht="15" customHeight="1" x14ac:dyDescent="0.15">
      <c r="A60" s="42" t="s">
        <v>72</v>
      </c>
      <c r="B60" s="43"/>
      <c r="C60" s="44"/>
      <c r="D60" s="43"/>
      <c r="E60" s="44"/>
      <c r="F60" s="43"/>
      <c r="G60" s="44"/>
      <c r="H60" s="43"/>
      <c r="I60" s="44"/>
      <c r="J60" s="43"/>
      <c r="K60" s="44"/>
      <c r="L60" s="43"/>
      <c r="M60" s="44"/>
      <c r="N60" s="43"/>
      <c r="O60" s="44"/>
      <c r="P60" s="43"/>
      <c r="Q60" s="44"/>
      <c r="R60" s="45">
        <f t="shared" si="3"/>
        <v>0</v>
      </c>
      <c r="S60" s="46">
        <f t="shared" si="3"/>
        <v>0</v>
      </c>
      <c r="T60" s="45">
        <f t="shared" si="3"/>
        <v>0</v>
      </c>
      <c r="U60" s="46">
        <f t="shared" si="3"/>
        <v>0</v>
      </c>
      <c r="V60" s="47">
        <f t="shared" si="3"/>
        <v>0</v>
      </c>
      <c r="W60" s="46">
        <f t="shared" si="3"/>
        <v>0</v>
      </c>
      <c r="X60" s="45">
        <f t="shared" si="3"/>
        <v>0</v>
      </c>
      <c r="Y60" s="48">
        <f t="shared" si="3"/>
        <v>0</v>
      </c>
      <c r="Z60" s="49"/>
      <c r="AA60" s="50"/>
      <c r="AB60" s="44"/>
      <c r="AC60" s="49"/>
      <c r="AD60" s="44"/>
      <c r="AE60" s="51"/>
      <c r="AF60" s="44"/>
      <c r="AG60" s="43"/>
      <c r="AH60" s="44"/>
      <c r="AI60" s="51"/>
      <c r="AJ60" s="52"/>
      <c r="AK60" s="53"/>
      <c r="AL60" s="50"/>
      <c r="AM60" s="44"/>
      <c r="AN60" s="54"/>
      <c r="AO60" s="55"/>
      <c r="AP60" s="56"/>
      <c r="AQ60" s="55"/>
      <c r="AR60" s="57"/>
      <c r="AS60" s="55"/>
      <c r="AT60" s="57"/>
      <c r="AU60" s="55"/>
    </row>
    <row r="61" spans="1:47" s="4" customFormat="1" ht="15" customHeight="1" x14ac:dyDescent="0.15">
      <c r="A61" s="42" t="s">
        <v>73</v>
      </c>
      <c r="B61" s="43"/>
      <c r="C61" s="44"/>
      <c r="D61" s="43"/>
      <c r="E61" s="44"/>
      <c r="F61" s="43"/>
      <c r="G61" s="44"/>
      <c r="H61" s="43">
        <v>2</v>
      </c>
      <c r="I61" s="44">
        <v>6</v>
      </c>
      <c r="J61" s="43"/>
      <c r="K61" s="44"/>
      <c r="L61" s="43"/>
      <c r="M61" s="44"/>
      <c r="N61" s="43"/>
      <c r="O61" s="44"/>
      <c r="P61" s="43"/>
      <c r="Q61" s="44"/>
      <c r="R61" s="45">
        <f t="shared" si="3"/>
        <v>0</v>
      </c>
      <c r="S61" s="46">
        <f t="shared" si="3"/>
        <v>0</v>
      </c>
      <c r="T61" s="45">
        <f t="shared" si="3"/>
        <v>0</v>
      </c>
      <c r="U61" s="46">
        <f t="shared" si="3"/>
        <v>0</v>
      </c>
      <c r="V61" s="47">
        <f t="shared" si="3"/>
        <v>0</v>
      </c>
      <c r="W61" s="46">
        <f t="shared" si="3"/>
        <v>0</v>
      </c>
      <c r="X61" s="45">
        <f t="shared" si="3"/>
        <v>2</v>
      </c>
      <c r="Y61" s="48">
        <f t="shared" si="3"/>
        <v>6</v>
      </c>
      <c r="Z61" s="49">
        <v>8</v>
      </c>
      <c r="AA61" s="50"/>
      <c r="AB61" s="44"/>
      <c r="AC61" s="49"/>
      <c r="AD61" s="44"/>
      <c r="AE61" s="51"/>
      <c r="AF61" s="44"/>
      <c r="AG61" s="43"/>
      <c r="AH61" s="44"/>
      <c r="AI61" s="51"/>
      <c r="AJ61" s="52"/>
      <c r="AK61" s="53"/>
      <c r="AL61" s="50"/>
      <c r="AM61" s="44"/>
      <c r="AN61" s="54"/>
      <c r="AO61" s="55"/>
      <c r="AP61" s="56"/>
      <c r="AQ61" s="55"/>
      <c r="AR61" s="57"/>
      <c r="AS61" s="55"/>
      <c r="AT61" s="57"/>
      <c r="AU61" s="55"/>
    </row>
    <row r="62" spans="1:47" s="4" customFormat="1" ht="15" customHeight="1" x14ac:dyDescent="0.15">
      <c r="A62" s="42" t="s">
        <v>74</v>
      </c>
      <c r="B62" s="43"/>
      <c r="C62" s="44"/>
      <c r="D62" s="43"/>
      <c r="E62" s="44"/>
      <c r="F62" s="43"/>
      <c r="G62" s="44"/>
      <c r="H62" s="43"/>
      <c r="I62" s="44"/>
      <c r="J62" s="43"/>
      <c r="K62" s="44"/>
      <c r="L62" s="43"/>
      <c r="M62" s="44"/>
      <c r="N62" s="43"/>
      <c r="O62" s="44"/>
      <c r="P62" s="43"/>
      <c r="Q62" s="44"/>
      <c r="R62" s="45">
        <f t="shared" si="3"/>
        <v>0</v>
      </c>
      <c r="S62" s="46">
        <f t="shared" si="3"/>
        <v>0</v>
      </c>
      <c r="T62" s="45">
        <f t="shared" si="3"/>
        <v>0</v>
      </c>
      <c r="U62" s="46">
        <f t="shared" si="3"/>
        <v>0</v>
      </c>
      <c r="V62" s="47">
        <f t="shared" si="3"/>
        <v>0</v>
      </c>
      <c r="W62" s="46">
        <f t="shared" si="3"/>
        <v>0</v>
      </c>
      <c r="X62" s="45">
        <f t="shared" si="3"/>
        <v>0</v>
      </c>
      <c r="Y62" s="48">
        <f t="shared" si="3"/>
        <v>0</v>
      </c>
      <c r="Z62" s="49"/>
      <c r="AA62" s="50"/>
      <c r="AB62" s="44"/>
      <c r="AC62" s="49"/>
      <c r="AD62" s="44"/>
      <c r="AE62" s="51"/>
      <c r="AF62" s="44"/>
      <c r="AG62" s="43"/>
      <c r="AH62" s="44"/>
      <c r="AI62" s="51"/>
      <c r="AJ62" s="52"/>
      <c r="AK62" s="53"/>
      <c r="AL62" s="50"/>
      <c r="AM62" s="44"/>
      <c r="AN62" s="54"/>
      <c r="AO62" s="55"/>
      <c r="AP62" s="56"/>
      <c r="AQ62" s="55"/>
      <c r="AR62" s="57"/>
      <c r="AS62" s="55"/>
      <c r="AT62" s="57"/>
      <c r="AU62" s="55"/>
    </row>
    <row r="63" spans="1:47" s="4" customFormat="1" ht="15" customHeight="1" x14ac:dyDescent="0.15">
      <c r="A63" s="42" t="s">
        <v>75</v>
      </c>
      <c r="B63" s="43"/>
      <c r="C63" s="44"/>
      <c r="D63" s="43"/>
      <c r="E63" s="44"/>
      <c r="F63" s="43"/>
      <c r="G63" s="44"/>
      <c r="H63" s="43"/>
      <c r="I63" s="44"/>
      <c r="J63" s="43"/>
      <c r="K63" s="44"/>
      <c r="L63" s="43"/>
      <c r="M63" s="44"/>
      <c r="N63" s="43"/>
      <c r="O63" s="44"/>
      <c r="P63" s="43"/>
      <c r="Q63" s="44"/>
      <c r="R63" s="45">
        <f t="shared" si="3"/>
        <v>0</v>
      </c>
      <c r="S63" s="46">
        <f t="shared" si="3"/>
        <v>0</v>
      </c>
      <c r="T63" s="45">
        <f t="shared" si="3"/>
        <v>0</v>
      </c>
      <c r="U63" s="46">
        <f t="shared" si="3"/>
        <v>0</v>
      </c>
      <c r="V63" s="47">
        <f t="shared" si="3"/>
        <v>0</v>
      </c>
      <c r="W63" s="46">
        <f t="shared" si="3"/>
        <v>0</v>
      </c>
      <c r="X63" s="45">
        <f t="shared" si="3"/>
        <v>0</v>
      </c>
      <c r="Y63" s="48">
        <f t="shared" si="3"/>
        <v>0</v>
      </c>
      <c r="Z63" s="49"/>
      <c r="AA63" s="50"/>
      <c r="AB63" s="44"/>
      <c r="AC63" s="49"/>
      <c r="AD63" s="44"/>
      <c r="AE63" s="51"/>
      <c r="AF63" s="44"/>
      <c r="AG63" s="43"/>
      <c r="AH63" s="44"/>
      <c r="AI63" s="51"/>
      <c r="AJ63" s="52"/>
      <c r="AK63" s="53"/>
      <c r="AL63" s="50"/>
      <c r="AM63" s="44"/>
      <c r="AN63" s="54"/>
      <c r="AO63" s="55"/>
      <c r="AP63" s="56"/>
      <c r="AQ63" s="55"/>
      <c r="AR63" s="57"/>
      <c r="AS63" s="55"/>
      <c r="AT63" s="57"/>
      <c r="AU63" s="55"/>
    </row>
    <row r="64" spans="1:47" s="4" customFormat="1" ht="15" customHeight="1" x14ac:dyDescent="0.15">
      <c r="A64" s="42" t="s">
        <v>76</v>
      </c>
      <c r="B64" s="43"/>
      <c r="C64" s="44"/>
      <c r="D64" s="43"/>
      <c r="E64" s="44"/>
      <c r="F64" s="43"/>
      <c r="G64" s="44"/>
      <c r="H64" s="43"/>
      <c r="I64" s="44"/>
      <c r="J64" s="43"/>
      <c r="K64" s="44"/>
      <c r="L64" s="43"/>
      <c r="M64" s="44"/>
      <c r="N64" s="43"/>
      <c r="O64" s="44"/>
      <c r="P64" s="43"/>
      <c r="Q64" s="44"/>
      <c r="R64" s="45">
        <f t="shared" si="3"/>
        <v>0</v>
      </c>
      <c r="S64" s="46">
        <f t="shared" si="3"/>
        <v>0</v>
      </c>
      <c r="T64" s="45">
        <f t="shared" si="3"/>
        <v>0</v>
      </c>
      <c r="U64" s="46">
        <f t="shared" si="3"/>
        <v>0</v>
      </c>
      <c r="V64" s="47">
        <f t="shared" si="3"/>
        <v>0</v>
      </c>
      <c r="W64" s="46">
        <f t="shared" si="3"/>
        <v>0</v>
      </c>
      <c r="X64" s="45">
        <f t="shared" si="3"/>
        <v>0</v>
      </c>
      <c r="Y64" s="48">
        <f t="shared" si="3"/>
        <v>0</v>
      </c>
      <c r="Z64" s="49"/>
      <c r="AA64" s="50"/>
      <c r="AB64" s="44"/>
      <c r="AC64" s="49"/>
      <c r="AD64" s="44"/>
      <c r="AE64" s="51"/>
      <c r="AF64" s="44"/>
      <c r="AG64" s="43"/>
      <c r="AH64" s="44"/>
      <c r="AI64" s="51"/>
      <c r="AJ64" s="52"/>
      <c r="AK64" s="53"/>
      <c r="AL64" s="50"/>
      <c r="AM64" s="44"/>
      <c r="AN64" s="54"/>
      <c r="AO64" s="55"/>
      <c r="AP64" s="56"/>
      <c r="AQ64" s="55"/>
      <c r="AR64" s="57"/>
      <c r="AS64" s="55"/>
      <c r="AT64" s="57"/>
      <c r="AU64" s="55"/>
    </row>
    <row r="65" spans="1:47" s="4" customFormat="1" ht="15" customHeight="1" x14ac:dyDescent="0.15">
      <c r="A65" s="62" t="s">
        <v>77</v>
      </c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63"/>
      <c r="O65" s="64"/>
      <c r="P65" s="63"/>
      <c r="Q65" s="64"/>
      <c r="R65" s="65">
        <f t="shared" si="3"/>
        <v>0</v>
      </c>
      <c r="S65" s="66">
        <f t="shared" si="3"/>
        <v>0</v>
      </c>
      <c r="T65" s="65">
        <f t="shared" si="3"/>
        <v>0</v>
      </c>
      <c r="U65" s="66">
        <f t="shared" si="3"/>
        <v>0</v>
      </c>
      <c r="V65" s="67">
        <f t="shared" si="3"/>
        <v>0</v>
      </c>
      <c r="W65" s="66">
        <f t="shared" si="3"/>
        <v>0</v>
      </c>
      <c r="X65" s="65">
        <f t="shared" si="3"/>
        <v>0</v>
      </c>
      <c r="Y65" s="68">
        <f t="shared" si="3"/>
        <v>0</v>
      </c>
      <c r="Z65" s="69"/>
      <c r="AA65" s="70"/>
      <c r="AB65" s="64"/>
      <c r="AC65" s="69"/>
      <c r="AD65" s="64"/>
      <c r="AE65" s="71"/>
      <c r="AF65" s="64"/>
      <c r="AG65" s="63"/>
      <c r="AH65" s="64"/>
      <c r="AI65" s="71"/>
      <c r="AJ65" s="72"/>
      <c r="AK65" s="73"/>
      <c r="AL65" s="70"/>
      <c r="AM65" s="64"/>
      <c r="AN65" s="74"/>
      <c r="AO65" s="75"/>
      <c r="AP65" s="76"/>
      <c r="AQ65" s="75"/>
      <c r="AR65" s="77"/>
      <c r="AS65" s="75"/>
      <c r="AT65" s="77"/>
      <c r="AU65" s="75"/>
    </row>
    <row r="66" spans="1:47" s="4" customFormat="1" ht="15" customHeight="1" x14ac:dyDescent="0.15">
      <c r="A66" s="26" t="s">
        <v>78</v>
      </c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63"/>
      <c r="O66" s="64"/>
      <c r="P66" s="63"/>
      <c r="Q66" s="64"/>
      <c r="R66" s="65">
        <f t="shared" si="3"/>
        <v>0</v>
      </c>
      <c r="S66" s="66">
        <f t="shared" si="3"/>
        <v>0</v>
      </c>
      <c r="T66" s="65">
        <f t="shared" si="3"/>
        <v>0</v>
      </c>
      <c r="U66" s="66">
        <f t="shared" si="3"/>
        <v>0</v>
      </c>
      <c r="V66" s="67">
        <f t="shared" si="3"/>
        <v>0</v>
      </c>
      <c r="W66" s="66">
        <f t="shared" si="3"/>
        <v>0</v>
      </c>
      <c r="X66" s="65">
        <f t="shared" si="3"/>
        <v>0</v>
      </c>
      <c r="Y66" s="68">
        <f t="shared" si="3"/>
        <v>0</v>
      </c>
      <c r="Z66" s="69"/>
      <c r="AA66" s="70"/>
      <c r="AB66" s="64"/>
      <c r="AC66" s="69"/>
      <c r="AD66" s="64"/>
      <c r="AE66" s="71"/>
      <c r="AF66" s="64"/>
      <c r="AG66" s="63"/>
      <c r="AH66" s="64"/>
      <c r="AI66" s="71"/>
      <c r="AJ66" s="72"/>
      <c r="AK66" s="73"/>
      <c r="AL66" s="70"/>
      <c r="AM66" s="64"/>
      <c r="AN66" s="74"/>
      <c r="AO66" s="75"/>
      <c r="AP66" s="76"/>
      <c r="AQ66" s="75"/>
      <c r="AR66" s="77"/>
      <c r="AS66" s="75"/>
      <c r="AT66" s="77"/>
      <c r="AU66" s="75"/>
    </row>
    <row r="67" spans="1:47" s="4" customFormat="1" ht="15" customHeight="1" x14ac:dyDescent="0.15">
      <c r="A67" s="78" t="s">
        <v>79</v>
      </c>
      <c r="B67" s="79"/>
      <c r="C67" s="80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18">
        <f t="shared" si="3"/>
        <v>0</v>
      </c>
      <c r="S67" s="19">
        <f t="shared" si="3"/>
        <v>0</v>
      </c>
      <c r="T67" s="18">
        <f t="shared" si="3"/>
        <v>0</v>
      </c>
      <c r="U67" s="19">
        <f t="shared" si="3"/>
        <v>0</v>
      </c>
      <c r="V67" s="20">
        <f t="shared" si="3"/>
        <v>0</v>
      </c>
      <c r="W67" s="19">
        <f t="shared" si="3"/>
        <v>0</v>
      </c>
      <c r="X67" s="18">
        <f t="shared" si="3"/>
        <v>0</v>
      </c>
      <c r="Y67" s="81">
        <f t="shared" si="3"/>
        <v>0</v>
      </c>
      <c r="Z67" s="82"/>
      <c r="AA67" s="83"/>
      <c r="AB67" s="80"/>
      <c r="AC67" s="82"/>
      <c r="AD67" s="80"/>
      <c r="AE67" s="84"/>
      <c r="AF67" s="80"/>
      <c r="AG67" s="79"/>
      <c r="AH67" s="80"/>
      <c r="AI67" s="84"/>
      <c r="AJ67" s="85"/>
      <c r="AK67" s="86"/>
      <c r="AL67" s="83"/>
      <c r="AM67" s="80"/>
      <c r="AN67" s="87"/>
      <c r="AO67" s="88"/>
      <c r="AP67" s="89"/>
      <c r="AQ67" s="88"/>
      <c r="AR67" s="90"/>
      <c r="AS67" s="88"/>
      <c r="AT67" s="90"/>
      <c r="AU67" s="88"/>
    </row>
    <row r="68" spans="1:47" s="8" customFormat="1" ht="18" customHeight="1" x14ac:dyDescent="0.15">
      <c r="A68" s="7" t="s">
        <v>80</v>
      </c>
      <c r="B68" s="7"/>
      <c r="C68" s="7"/>
      <c r="D68" s="7"/>
      <c r="E68" s="7"/>
      <c r="F68" s="7"/>
      <c r="G68" s="7"/>
    </row>
    <row r="69" spans="1:47" s="5" customFormat="1" ht="24.75" customHeight="1" x14ac:dyDescent="0.2">
      <c r="A69" s="195" t="s">
        <v>81</v>
      </c>
      <c r="B69" s="220" t="s">
        <v>82</v>
      </c>
      <c r="C69" s="218"/>
      <c r="D69" s="218"/>
      <c r="E69" s="218"/>
      <c r="F69" s="218"/>
      <c r="G69" s="218"/>
      <c r="H69" s="218"/>
      <c r="I69" s="221"/>
      <c r="J69" s="199" t="s">
        <v>7</v>
      </c>
      <c r="K69" s="199"/>
      <c r="L69" s="223"/>
      <c r="M69" s="217" t="s">
        <v>9</v>
      </c>
      <c r="N69" s="218"/>
      <c r="O69" s="218"/>
      <c r="P69" s="218"/>
      <c r="Q69" s="218"/>
      <c r="R69" s="218"/>
      <c r="S69" s="218"/>
      <c r="T69" s="219"/>
    </row>
    <row r="70" spans="1:47" s="5" customFormat="1" ht="15" customHeight="1" x14ac:dyDescent="0.2">
      <c r="A70" s="196"/>
      <c r="B70" s="199" t="s">
        <v>10</v>
      </c>
      <c r="C70" s="200"/>
      <c r="D70" s="198" t="s">
        <v>11</v>
      </c>
      <c r="E70" s="200"/>
      <c r="F70" s="198" t="s">
        <v>14</v>
      </c>
      <c r="G70" s="200"/>
      <c r="H70" s="198" t="s">
        <v>13</v>
      </c>
      <c r="I70" s="223"/>
      <c r="J70" s="91" t="s">
        <v>83</v>
      </c>
      <c r="K70" s="220" t="s">
        <v>17</v>
      </c>
      <c r="L70" s="221"/>
      <c r="M70" s="199" t="s">
        <v>10</v>
      </c>
      <c r="N70" s="200"/>
      <c r="O70" s="198" t="s">
        <v>11</v>
      </c>
      <c r="P70" s="200"/>
      <c r="Q70" s="198" t="s">
        <v>14</v>
      </c>
      <c r="R70" s="200"/>
      <c r="S70" s="198" t="s">
        <v>13</v>
      </c>
      <c r="T70" s="200"/>
    </row>
    <row r="71" spans="1:47" s="5" customFormat="1" ht="23.25" customHeight="1" x14ac:dyDescent="0.2">
      <c r="A71" s="197"/>
      <c r="B71" s="9" t="s">
        <v>84</v>
      </c>
      <c r="C71" s="10" t="s">
        <v>21</v>
      </c>
      <c r="D71" s="11" t="s">
        <v>20</v>
      </c>
      <c r="E71" s="10" t="s">
        <v>21</v>
      </c>
      <c r="F71" s="11" t="s">
        <v>20</v>
      </c>
      <c r="G71" s="10" t="s">
        <v>21</v>
      </c>
      <c r="H71" s="9" t="s">
        <v>20</v>
      </c>
      <c r="I71" s="12" t="s">
        <v>21</v>
      </c>
      <c r="J71" s="91" t="s">
        <v>85</v>
      </c>
      <c r="K71" s="92" t="s">
        <v>22</v>
      </c>
      <c r="L71" s="91" t="s">
        <v>23</v>
      </c>
      <c r="M71" s="15" t="s">
        <v>20</v>
      </c>
      <c r="N71" s="10" t="s">
        <v>21</v>
      </c>
      <c r="O71" s="9" t="s">
        <v>20</v>
      </c>
      <c r="P71" s="10" t="s">
        <v>21</v>
      </c>
      <c r="Q71" s="9" t="s">
        <v>20</v>
      </c>
      <c r="R71" s="10" t="s">
        <v>21</v>
      </c>
      <c r="S71" s="11" t="s">
        <v>20</v>
      </c>
      <c r="T71" s="10" t="s">
        <v>21</v>
      </c>
    </row>
    <row r="72" spans="1:47" s="5" customFormat="1" ht="15" customHeight="1" x14ac:dyDescent="0.2">
      <c r="A72" s="93" t="s">
        <v>86</v>
      </c>
      <c r="B72" s="27"/>
      <c r="C72" s="28"/>
      <c r="D72" s="27"/>
      <c r="E72" s="28"/>
      <c r="F72" s="27"/>
      <c r="G72" s="28"/>
      <c r="H72" s="35"/>
      <c r="I72" s="36"/>
      <c r="J72" s="94"/>
      <c r="K72" s="27"/>
      <c r="L72" s="28"/>
      <c r="M72" s="33"/>
      <c r="N72" s="28"/>
      <c r="O72" s="35"/>
      <c r="P72" s="28"/>
      <c r="Q72" s="35"/>
      <c r="R72" s="28"/>
      <c r="S72" s="27"/>
      <c r="T72" s="28"/>
    </row>
    <row r="73" spans="1:47" s="5" customFormat="1" ht="15" customHeight="1" x14ac:dyDescent="0.2">
      <c r="A73" s="95" t="s">
        <v>87</v>
      </c>
      <c r="B73" s="63"/>
      <c r="C73" s="64"/>
      <c r="D73" s="63"/>
      <c r="E73" s="64"/>
      <c r="F73" s="63"/>
      <c r="G73" s="64"/>
      <c r="H73" s="71"/>
      <c r="I73" s="72"/>
      <c r="J73" s="64"/>
      <c r="K73" s="63"/>
      <c r="L73" s="64"/>
      <c r="M73" s="69"/>
      <c r="N73" s="64"/>
      <c r="O73" s="71"/>
      <c r="P73" s="64"/>
      <c r="Q73" s="71"/>
      <c r="R73" s="64"/>
      <c r="S73" s="63">
        <v>7</v>
      </c>
      <c r="T73" s="64">
        <v>1</v>
      </c>
    </row>
    <row r="74" spans="1:47" s="5" customFormat="1" ht="15" customHeight="1" x14ac:dyDescent="0.2">
      <c r="A74" s="96" t="s">
        <v>88</v>
      </c>
      <c r="B74" s="97"/>
      <c r="C74" s="98"/>
      <c r="D74" s="99"/>
      <c r="E74" s="98"/>
      <c r="F74" s="99"/>
      <c r="G74" s="98"/>
      <c r="H74" s="97"/>
      <c r="I74" s="100"/>
      <c r="J74" s="98"/>
      <c r="K74" s="99"/>
      <c r="L74" s="98"/>
      <c r="M74" s="101"/>
      <c r="N74" s="98"/>
      <c r="O74" s="97"/>
      <c r="P74" s="98"/>
      <c r="Q74" s="97"/>
      <c r="R74" s="98"/>
      <c r="S74" s="99"/>
      <c r="T74" s="98"/>
    </row>
    <row r="75" spans="1:47" s="8" customFormat="1" ht="18" customHeight="1" x14ac:dyDescent="0.15">
      <c r="A75" s="7" t="s">
        <v>89</v>
      </c>
      <c r="B75" s="7"/>
      <c r="C75" s="7"/>
      <c r="D75" s="7"/>
      <c r="E75" s="7"/>
      <c r="F75" s="7"/>
      <c r="G75" s="7"/>
    </row>
    <row r="76" spans="1:47" s="5" customFormat="1" ht="15" customHeight="1" x14ac:dyDescent="0.2">
      <c r="A76" s="243" t="s">
        <v>90</v>
      </c>
      <c r="B76" s="220" t="s">
        <v>91</v>
      </c>
      <c r="C76" s="218"/>
      <c r="D76" s="218"/>
      <c r="E76" s="218"/>
      <c r="F76" s="218"/>
      <c r="G76" s="218"/>
      <c r="H76" s="218"/>
      <c r="I76" s="218"/>
      <c r="J76" s="102"/>
      <c r="K76" s="102"/>
      <c r="L76" s="103"/>
      <c r="M76" s="217" t="s">
        <v>92</v>
      </c>
      <c r="N76" s="218"/>
      <c r="O76" s="218"/>
      <c r="P76" s="218"/>
      <c r="Q76" s="218"/>
      <c r="R76" s="218"/>
      <c r="S76" s="218"/>
      <c r="T76" s="218"/>
      <c r="U76" s="218"/>
      <c r="V76" s="218"/>
      <c r="W76" s="221"/>
      <c r="X76" s="241" t="s">
        <v>93</v>
      </c>
      <c r="Y76" s="242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</row>
    <row r="77" spans="1:47" s="5" customFormat="1" ht="15" customHeight="1" x14ac:dyDescent="0.2">
      <c r="A77" s="244"/>
      <c r="B77" s="199" t="s">
        <v>10</v>
      </c>
      <c r="C77" s="200"/>
      <c r="D77" s="198" t="s">
        <v>11</v>
      </c>
      <c r="E77" s="200"/>
      <c r="F77" s="198" t="s">
        <v>14</v>
      </c>
      <c r="G77" s="200"/>
      <c r="H77" s="198" t="s">
        <v>13</v>
      </c>
      <c r="I77" s="200"/>
      <c r="J77" s="222" t="s">
        <v>7</v>
      </c>
      <c r="K77" s="199"/>
      <c r="L77" s="223"/>
      <c r="M77" s="199" t="s">
        <v>10</v>
      </c>
      <c r="N77" s="200"/>
      <c r="O77" s="198" t="s">
        <v>11</v>
      </c>
      <c r="P77" s="200"/>
      <c r="Q77" s="198" t="s">
        <v>14</v>
      </c>
      <c r="R77" s="200"/>
      <c r="S77" s="198" t="s">
        <v>13</v>
      </c>
      <c r="T77" s="200"/>
      <c r="U77" s="222" t="s">
        <v>7</v>
      </c>
      <c r="V77" s="199"/>
      <c r="W77" s="223"/>
      <c r="X77" s="241"/>
      <c r="Y77" s="242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</row>
    <row r="78" spans="1:47" s="5" customFormat="1" ht="15" customHeight="1" x14ac:dyDescent="0.2">
      <c r="A78" s="244"/>
      <c r="B78" s="224" t="s">
        <v>20</v>
      </c>
      <c r="C78" s="231" t="s">
        <v>21</v>
      </c>
      <c r="D78" s="224" t="s">
        <v>20</v>
      </c>
      <c r="E78" s="231" t="s">
        <v>21</v>
      </c>
      <c r="F78" s="224" t="s">
        <v>20</v>
      </c>
      <c r="G78" s="231" t="s">
        <v>21</v>
      </c>
      <c r="H78" s="235" t="s">
        <v>20</v>
      </c>
      <c r="I78" s="246" t="s">
        <v>21</v>
      </c>
      <c r="J78" s="239" t="s">
        <v>16</v>
      </c>
      <c r="K78" s="219" t="s">
        <v>17</v>
      </c>
      <c r="L78" s="240"/>
      <c r="M78" s="235" t="s">
        <v>20</v>
      </c>
      <c r="N78" s="231" t="s">
        <v>21</v>
      </c>
      <c r="O78" s="235" t="s">
        <v>20</v>
      </c>
      <c r="P78" s="231" t="s">
        <v>21</v>
      </c>
      <c r="Q78" s="235" t="s">
        <v>20</v>
      </c>
      <c r="R78" s="231" t="s">
        <v>21</v>
      </c>
      <c r="S78" s="224" t="s">
        <v>20</v>
      </c>
      <c r="T78" s="213" t="s">
        <v>21</v>
      </c>
      <c r="U78" s="237" t="s">
        <v>16</v>
      </c>
      <c r="V78" s="218" t="s">
        <v>17</v>
      </c>
      <c r="W78" s="221"/>
      <c r="X78" s="233" t="s">
        <v>94</v>
      </c>
      <c r="Y78" s="234" t="s">
        <v>95</v>
      </c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</row>
    <row r="79" spans="1:47" s="5" customFormat="1" ht="30" customHeight="1" x14ac:dyDescent="0.2">
      <c r="A79" s="245"/>
      <c r="B79" s="225"/>
      <c r="C79" s="232"/>
      <c r="D79" s="225"/>
      <c r="E79" s="232"/>
      <c r="F79" s="225"/>
      <c r="G79" s="232"/>
      <c r="H79" s="236"/>
      <c r="I79" s="247"/>
      <c r="J79" s="239"/>
      <c r="K79" s="16" t="s">
        <v>22</v>
      </c>
      <c r="L79" s="105" t="s">
        <v>23</v>
      </c>
      <c r="M79" s="236"/>
      <c r="N79" s="232"/>
      <c r="O79" s="236"/>
      <c r="P79" s="232"/>
      <c r="Q79" s="236"/>
      <c r="R79" s="232"/>
      <c r="S79" s="225"/>
      <c r="T79" s="216"/>
      <c r="U79" s="238"/>
      <c r="V79" s="106" t="s">
        <v>22</v>
      </c>
      <c r="W79" s="107" t="s">
        <v>23</v>
      </c>
      <c r="X79" s="233"/>
      <c r="Y79" s="23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</row>
    <row r="80" spans="1:47" s="5" customFormat="1" ht="15" customHeight="1" x14ac:dyDescent="0.2">
      <c r="A80" s="108" t="s">
        <v>96</v>
      </c>
      <c r="B80" s="109">
        <f t="shared" ref="B80:L80" si="4">B81+B82+B83+B84+B85+B86+B87+B88+B89+B92+B93</f>
        <v>0</v>
      </c>
      <c r="C80" s="22">
        <f t="shared" si="4"/>
        <v>0</v>
      </c>
      <c r="D80" s="109">
        <f t="shared" si="4"/>
        <v>0</v>
      </c>
      <c r="E80" s="22">
        <f t="shared" si="4"/>
        <v>0</v>
      </c>
      <c r="F80" s="109">
        <f t="shared" si="4"/>
        <v>0</v>
      </c>
      <c r="G80" s="22">
        <f t="shared" si="4"/>
        <v>0</v>
      </c>
      <c r="H80" s="109">
        <f t="shared" si="4"/>
        <v>0</v>
      </c>
      <c r="I80" s="110">
        <f t="shared" si="4"/>
        <v>0</v>
      </c>
      <c r="J80" s="25">
        <f t="shared" si="4"/>
        <v>0</v>
      </c>
      <c r="K80" s="22">
        <f t="shared" si="4"/>
        <v>0</v>
      </c>
      <c r="L80" s="110">
        <f t="shared" si="4"/>
        <v>0</v>
      </c>
      <c r="M80" s="111">
        <f>SUM(M81:M93)</f>
        <v>55</v>
      </c>
      <c r="N80" s="112">
        <f>SUM(N81:N93)</f>
        <v>29</v>
      </c>
      <c r="O80" s="113">
        <f t="shared" ref="O80:W80" si="5">SUM(O81:O93)</f>
        <v>12</v>
      </c>
      <c r="P80" s="112">
        <f t="shared" si="5"/>
        <v>12</v>
      </c>
      <c r="Q80" s="113">
        <f t="shared" si="5"/>
        <v>15</v>
      </c>
      <c r="R80" s="112">
        <f t="shared" si="5"/>
        <v>5</v>
      </c>
      <c r="S80" s="22">
        <f t="shared" si="5"/>
        <v>693</v>
      </c>
      <c r="T80" s="114">
        <f t="shared" si="5"/>
        <v>633</v>
      </c>
      <c r="U80" s="25">
        <f t="shared" si="5"/>
        <v>0</v>
      </c>
      <c r="V80" s="22">
        <f t="shared" si="5"/>
        <v>0</v>
      </c>
      <c r="W80" s="114">
        <f t="shared" si="5"/>
        <v>1454</v>
      </c>
      <c r="X80" s="112">
        <f>SUM(X81:X93)</f>
        <v>0</v>
      </c>
      <c r="Y80" s="112">
        <f>SUM(Y81:Y93)</f>
        <v>1454</v>
      </c>
      <c r="Z80" s="104"/>
      <c r="AA80" s="104"/>
      <c r="AB80" s="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</row>
    <row r="81" spans="1:45" s="5" customFormat="1" ht="15" customHeight="1" x14ac:dyDescent="0.2">
      <c r="A81" s="115" t="s">
        <v>97</v>
      </c>
      <c r="B81" s="116"/>
      <c r="C81" s="117"/>
      <c r="D81" s="116"/>
      <c r="E81" s="117"/>
      <c r="F81" s="116"/>
      <c r="G81" s="117"/>
      <c r="H81" s="118"/>
      <c r="I81" s="119"/>
      <c r="J81" s="120"/>
      <c r="K81" s="121"/>
      <c r="L81" s="119"/>
      <c r="M81" s="118"/>
      <c r="N81" s="117"/>
      <c r="O81" s="118"/>
      <c r="P81" s="117"/>
      <c r="Q81" s="118"/>
      <c r="R81" s="117"/>
      <c r="S81" s="116"/>
      <c r="T81" s="119"/>
      <c r="U81" s="120"/>
      <c r="V81" s="122"/>
      <c r="W81" s="123"/>
      <c r="X81" s="94"/>
      <c r="Y81" s="124"/>
      <c r="Z81" s="104"/>
      <c r="AA81" s="104"/>
      <c r="AB81" s="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</row>
    <row r="82" spans="1:45" s="5" customFormat="1" ht="15" customHeight="1" x14ac:dyDescent="0.2">
      <c r="A82" s="115" t="s">
        <v>98</v>
      </c>
      <c r="B82" s="43"/>
      <c r="C82" s="44"/>
      <c r="D82" s="43"/>
      <c r="E82" s="44"/>
      <c r="F82" s="43"/>
      <c r="G82" s="44"/>
      <c r="H82" s="51"/>
      <c r="I82" s="52"/>
      <c r="J82" s="53"/>
      <c r="K82" s="50"/>
      <c r="L82" s="52"/>
      <c r="M82" s="49"/>
      <c r="N82" s="44"/>
      <c r="O82" s="51"/>
      <c r="P82" s="44"/>
      <c r="Q82" s="51"/>
      <c r="R82" s="44"/>
      <c r="S82" s="43"/>
      <c r="T82" s="52"/>
      <c r="U82" s="53"/>
      <c r="V82" s="51"/>
      <c r="W82" s="125"/>
      <c r="X82" s="126"/>
      <c r="Y82" s="127"/>
      <c r="Z82" s="104"/>
      <c r="AA82" s="104"/>
      <c r="AB82" s="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</row>
    <row r="83" spans="1:45" s="5" customFormat="1" ht="15" customHeight="1" x14ac:dyDescent="0.2">
      <c r="A83" s="115" t="s">
        <v>99</v>
      </c>
      <c r="B83" s="43"/>
      <c r="C83" s="44"/>
      <c r="D83" s="43"/>
      <c r="E83" s="44"/>
      <c r="F83" s="43"/>
      <c r="G83" s="44"/>
      <c r="H83" s="51"/>
      <c r="I83" s="52"/>
      <c r="J83" s="53"/>
      <c r="K83" s="50"/>
      <c r="L83" s="52"/>
      <c r="M83" s="49"/>
      <c r="N83" s="44"/>
      <c r="O83" s="51"/>
      <c r="P83" s="44"/>
      <c r="Q83" s="51"/>
      <c r="R83" s="44"/>
      <c r="S83" s="43"/>
      <c r="T83" s="52"/>
      <c r="U83" s="53"/>
      <c r="V83" s="51"/>
      <c r="W83" s="125"/>
      <c r="X83" s="126"/>
      <c r="Y83" s="127"/>
      <c r="Z83" s="104"/>
      <c r="AA83" s="104"/>
      <c r="AB83" s="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</row>
    <row r="84" spans="1:45" s="5" customFormat="1" ht="15" customHeight="1" x14ac:dyDescent="0.2">
      <c r="A84" s="115" t="s">
        <v>100</v>
      </c>
      <c r="B84" s="43"/>
      <c r="C84" s="44"/>
      <c r="D84" s="43"/>
      <c r="E84" s="44"/>
      <c r="F84" s="43"/>
      <c r="G84" s="44"/>
      <c r="H84" s="51"/>
      <c r="I84" s="52"/>
      <c r="J84" s="53"/>
      <c r="K84" s="50"/>
      <c r="L84" s="52"/>
      <c r="M84" s="49"/>
      <c r="N84" s="44"/>
      <c r="O84" s="51"/>
      <c r="P84" s="44"/>
      <c r="Q84" s="51"/>
      <c r="R84" s="44"/>
      <c r="S84" s="43"/>
      <c r="T84" s="52"/>
      <c r="U84" s="53"/>
      <c r="V84" s="51"/>
      <c r="W84" s="125"/>
      <c r="X84" s="126"/>
      <c r="Y84" s="127"/>
      <c r="Z84" s="104"/>
      <c r="AA84" s="104"/>
      <c r="AB84" s="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</row>
    <row r="85" spans="1:45" s="5" customFormat="1" ht="15" customHeight="1" x14ac:dyDescent="0.2">
      <c r="A85" s="115" t="s">
        <v>101</v>
      </c>
      <c r="B85" s="43"/>
      <c r="C85" s="44"/>
      <c r="D85" s="43"/>
      <c r="E85" s="44"/>
      <c r="F85" s="43"/>
      <c r="G85" s="44"/>
      <c r="H85" s="51"/>
      <c r="I85" s="52"/>
      <c r="J85" s="53"/>
      <c r="K85" s="50"/>
      <c r="L85" s="52"/>
      <c r="M85" s="49"/>
      <c r="N85" s="44"/>
      <c r="O85" s="51"/>
      <c r="P85" s="44"/>
      <c r="Q85" s="51"/>
      <c r="R85" s="44"/>
      <c r="S85" s="43"/>
      <c r="T85" s="52"/>
      <c r="U85" s="53"/>
      <c r="V85" s="51"/>
      <c r="W85" s="125"/>
      <c r="X85" s="126"/>
      <c r="Y85" s="127"/>
      <c r="Z85" s="104"/>
      <c r="AA85" s="104"/>
      <c r="AB85" s="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</row>
    <row r="86" spans="1:45" s="5" customFormat="1" ht="15" customHeight="1" x14ac:dyDescent="0.2">
      <c r="A86" s="115" t="s">
        <v>102</v>
      </c>
      <c r="B86" s="43"/>
      <c r="C86" s="44"/>
      <c r="D86" s="43"/>
      <c r="E86" s="44"/>
      <c r="F86" s="43"/>
      <c r="G86" s="44"/>
      <c r="H86" s="51"/>
      <c r="I86" s="52"/>
      <c r="J86" s="53"/>
      <c r="K86" s="50"/>
      <c r="L86" s="52"/>
      <c r="M86" s="49"/>
      <c r="N86" s="44"/>
      <c r="O86" s="51"/>
      <c r="P86" s="44"/>
      <c r="Q86" s="51"/>
      <c r="R86" s="44"/>
      <c r="S86" s="43"/>
      <c r="T86" s="52"/>
      <c r="U86" s="53"/>
      <c r="V86" s="51"/>
      <c r="W86" s="125"/>
      <c r="X86" s="126"/>
      <c r="Y86" s="127"/>
      <c r="Z86" s="104"/>
      <c r="AA86" s="104"/>
      <c r="AB86" s="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</row>
    <row r="87" spans="1:45" s="5" customFormat="1" ht="15" customHeight="1" x14ac:dyDescent="0.2">
      <c r="A87" s="115" t="s">
        <v>103</v>
      </c>
      <c r="B87" s="43"/>
      <c r="C87" s="44"/>
      <c r="D87" s="43"/>
      <c r="E87" s="44"/>
      <c r="F87" s="43"/>
      <c r="G87" s="44"/>
      <c r="H87" s="51"/>
      <c r="I87" s="52"/>
      <c r="J87" s="53"/>
      <c r="K87" s="50"/>
      <c r="L87" s="52"/>
      <c r="M87" s="49"/>
      <c r="N87" s="44"/>
      <c r="O87" s="51"/>
      <c r="P87" s="44"/>
      <c r="Q87" s="51"/>
      <c r="R87" s="44"/>
      <c r="S87" s="43"/>
      <c r="T87" s="52"/>
      <c r="U87" s="53"/>
      <c r="V87" s="51"/>
      <c r="W87" s="125"/>
      <c r="X87" s="126"/>
      <c r="Y87" s="127"/>
      <c r="Z87" s="104"/>
      <c r="AA87" s="104"/>
      <c r="AB87" s="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</row>
    <row r="88" spans="1:45" s="5" customFormat="1" ht="15" customHeight="1" x14ac:dyDescent="0.2">
      <c r="A88" s="115" t="s">
        <v>104</v>
      </c>
      <c r="B88" s="43"/>
      <c r="C88" s="44"/>
      <c r="D88" s="43"/>
      <c r="E88" s="44"/>
      <c r="F88" s="43"/>
      <c r="G88" s="44"/>
      <c r="H88" s="51"/>
      <c r="I88" s="52"/>
      <c r="J88" s="53"/>
      <c r="K88" s="50"/>
      <c r="L88" s="52"/>
      <c r="M88" s="49"/>
      <c r="N88" s="44"/>
      <c r="O88" s="51"/>
      <c r="P88" s="44"/>
      <c r="Q88" s="51"/>
      <c r="R88" s="44"/>
      <c r="S88" s="43"/>
      <c r="T88" s="52"/>
      <c r="U88" s="53"/>
      <c r="V88" s="51"/>
      <c r="W88" s="125"/>
      <c r="X88" s="126"/>
      <c r="Y88" s="127"/>
      <c r="Z88" s="104"/>
      <c r="AA88" s="104"/>
      <c r="AB88" s="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</row>
    <row r="89" spans="1:45" s="5" customFormat="1" ht="15" customHeight="1" x14ac:dyDescent="0.2">
      <c r="A89" s="115" t="s">
        <v>105</v>
      </c>
      <c r="B89" s="43"/>
      <c r="C89" s="44"/>
      <c r="D89" s="43"/>
      <c r="E89" s="44"/>
      <c r="F89" s="43"/>
      <c r="G89" s="44"/>
      <c r="H89" s="51"/>
      <c r="I89" s="52"/>
      <c r="J89" s="73"/>
      <c r="K89" s="70"/>
      <c r="L89" s="72"/>
      <c r="M89" s="49"/>
      <c r="N89" s="44"/>
      <c r="O89" s="51"/>
      <c r="P89" s="44"/>
      <c r="Q89" s="51"/>
      <c r="R89" s="44"/>
      <c r="S89" s="43"/>
      <c r="T89" s="52"/>
      <c r="U89" s="53"/>
      <c r="V89" s="51"/>
      <c r="W89" s="125"/>
      <c r="X89" s="126"/>
      <c r="Y89" s="127"/>
      <c r="Z89" s="104"/>
      <c r="AA89" s="104"/>
      <c r="AB89" s="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</row>
    <row r="90" spans="1:45" s="5" customFormat="1" ht="15" customHeight="1" x14ac:dyDescent="0.2">
      <c r="A90" s="115" t="s">
        <v>106</v>
      </c>
      <c r="B90" s="128"/>
      <c r="C90" s="129"/>
      <c r="D90" s="128"/>
      <c r="E90" s="130"/>
      <c r="F90" s="128"/>
      <c r="G90" s="130"/>
      <c r="H90" s="131"/>
      <c r="I90" s="132"/>
      <c r="J90" s="133"/>
      <c r="K90" s="134"/>
      <c r="L90" s="135"/>
      <c r="M90" s="49">
        <v>55</v>
      </c>
      <c r="N90" s="44">
        <v>29</v>
      </c>
      <c r="O90" s="51">
        <v>12</v>
      </c>
      <c r="P90" s="44">
        <v>12</v>
      </c>
      <c r="Q90" s="51">
        <v>15</v>
      </c>
      <c r="R90" s="44">
        <v>5</v>
      </c>
      <c r="S90" s="43">
        <v>693</v>
      </c>
      <c r="T90" s="52">
        <v>633</v>
      </c>
      <c r="U90" s="53"/>
      <c r="V90" s="51"/>
      <c r="W90" s="125">
        <v>1454</v>
      </c>
      <c r="X90" s="126"/>
      <c r="Y90" s="127">
        <v>1454</v>
      </c>
      <c r="Z90" s="104"/>
      <c r="AA90" s="104"/>
      <c r="AB90" s="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</row>
    <row r="91" spans="1:45" s="5" customFormat="1" ht="15" customHeight="1" x14ac:dyDescent="0.2">
      <c r="A91" s="136" t="s">
        <v>107</v>
      </c>
      <c r="B91" s="137"/>
      <c r="C91" s="138"/>
      <c r="D91" s="137"/>
      <c r="E91" s="139"/>
      <c r="F91" s="137"/>
      <c r="G91" s="139"/>
      <c r="H91" s="140"/>
      <c r="I91" s="141"/>
      <c r="J91" s="142"/>
      <c r="K91" s="143"/>
      <c r="L91" s="144"/>
      <c r="M91" s="49"/>
      <c r="N91" s="44"/>
      <c r="O91" s="51"/>
      <c r="P91" s="44"/>
      <c r="Q91" s="51"/>
      <c r="R91" s="44"/>
      <c r="S91" s="43"/>
      <c r="T91" s="52"/>
      <c r="U91" s="53"/>
      <c r="V91" s="51"/>
      <c r="W91" s="125"/>
      <c r="X91" s="126"/>
      <c r="Y91" s="127"/>
      <c r="Z91" s="104"/>
      <c r="AA91" s="104"/>
      <c r="AB91" s="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</row>
    <row r="92" spans="1:45" s="5" customFormat="1" ht="15" customHeight="1" x14ac:dyDescent="0.2">
      <c r="A92" s="136" t="s">
        <v>108</v>
      </c>
      <c r="B92" s="43"/>
      <c r="C92" s="44"/>
      <c r="D92" s="43"/>
      <c r="E92" s="44"/>
      <c r="F92" s="43"/>
      <c r="G92" s="44"/>
      <c r="H92" s="51"/>
      <c r="I92" s="52"/>
      <c r="J92" s="53"/>
      <c r="K92" s="50"/>
      <c r="L92" s="52"/>
      <c r="M92" s="49"/>
      <c r="N92" s="44"/>
      <c r="O92" s="51"/>
      <c r="P92" s="44"/>
      <c r="Q92" s="51"/>
      <c r="R92" s="44"/>
      <c r="S92" s="43"/>
      <c r="T92" s="52"/>
      <c r="U92" s="53"/>
      <c r="V92" s="51"/>
      <c r="W92" s="125"/>
      <c r="X92" s="126"/>
      <c r="Y92" s="127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1:45" s="5" customFormat="1" ht="15" customHeight="1" x14ac:dyDescent="0.2">
      <c r="A93" s="145" t="s">
        <v>109</v>
      </c>
      <c r="B93" s="79"/>
      <c r="C93" s="80"/>
      <c r="D93" s="79"/>
      <c r="E93" s="80"/>
      <c r="F93" s="79"/>
      <c r="G93" s="80"/>
      <c r="H93" s="84"/>
      <c r="I93" s="85"/>
      <c r="J93" s="86"/>
      <c r="K93" s="83"/>
      <c r="L93" s="85"/>
      <c r="M93" s="82"/>
      <c r="N93" s="80"/>
      <c r="O93" s="84"/>
      <c r="P93" s="80"/>
      <c r="Q93" s="84"/>
      <c r="R93" s="80"/>
      <c r="S93" s="79"/>
      <c r="T93" s="85"/>
      <c r="U93" s="86"/>
      <c r="V93" s="84"/>
      <c r="W93" s="146"/>
      <c r="X93" s="147"/>
      <c r="Y93" s="148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</row>
    <row r="94" spans="1:45" s="8" customFormat="1" ht="18" customHeight="1" x14ac:dyDescent="0.2">
      <c r="A94" s="7" t="s">
        <v>110</v>
      </c>
      <c r="B94" s="7"/>
      <c r="C94" s="7"/>
      <c r="D94" s="7"/>
      <c r="E94" s="7"/>
      <c r="F94" s="7"/>
      <c r="G94" s="7"/>
    </row>
    <row r="95" spans="1:45" s="4" customFormat="1" ht="15" customHeight="1" x14ac:dyDescent="0.15">
      <c r="A95" s="226" t="s">
        <v>111</v>
      </c>
      <c r="B95" s="220" t="s">
        <v>112</v>
      </c>
      <c r="C95" s="218"/>
      <c r="D95" s="218"/>
      <c r="E95" s="218"/>
      <c r="F95" s="218"/>
      <c r="G95" s="218"/>
      <c r="H95" s="218"/>
      <c r="I95" s="219"/>
      <c r="J95" s="220" t="s">
        <v>113</v>
      </c>
      <c r="K95" s="218"/>
      <c r="L95" s="218"/>
      <c r="M95" s="218"/>
      <c r="N95" s="218"/>
      <c r="O95" s="218"/>
      <c r="P95" s="218"/>
      <c r="Q95" s="221"/>
      <c r="R95" s="217" t="s">
        <v>114</v>
      </c>
      <c r="S95" s="218"/>
      <c r="T95" s="218"/>
      <c r="U95" s="218"/>
      <c r="V95" s="218"/>
      <c r="W95" s="218"/>
      <c r="X95" s="218"/>
      <c r="Y95" s="221"/>
      <c r="Z95" s="199" t="s">
        <v>7</v>
      </c>
      <c r="AA95" s="199"/>
      <c r="AB95" s="223"/>
      <c r="AC95" s="217" t="s">
        <v>115</v>
      </c>
      <c r="AD95" s="218"/>
      <c r="AE95" s="218"/>
      <c r="AF95" s="218"/>
      <c r="AG95" s="218"/>
      <c r="AH95" s="218"/>
      <c r="AI95" s="218"/>
      <c r="AJ95" s="219"/>
      <c r="AK95" s="104"/>
      <c r="AL95" s="104"/>
      <c r="AM95" s="104"/>
      <c r="AN95" s="104"/>
      <c r="AO95" s="104"/>
      <c r="AP95" s="104"/>
      <c r="AQ95" s="104"/>
      <c r="AR95" s="104"/>
      <c r="AS95" s="104"/>
    </row>
    <row r="96" spans="1:45" s="4" customFormat="1" ht="15" customHeight="1" x14ac:dyDescent="0.15">
      <c r="A96" s="227"/>
      <c r="B96" s="199" t="s">
        <v>10</v>
      </c>
      <c r="C96" s="200"/>
      <c r="D96" s="198" t="s">
        <v>11</v>
      </c>
      <c r="E96" s="200"/>
      <c r="F96" s="198" t="s">
        <v>14</v>
      </c>
      <c r="G96" s="200"/>
      <c r="H96" s="198" t="s">
        <v>13</v>
      </c>
      <c r="I96" s="200"/>
      <c r="J96" s="199" t="s">
        <v>10</v>
      </c>
      <c r="K96" s="200"/>
      <c r="L96" s="198" t="s">
        <v>11</v>
      </c>
      <c r="M96" s="200"/>
      <c r="N96" s="198" t="s">
        <v>14</v>
      </c>
      <c r="O96" s="200"/>
      <c r="P96" s="198" t="s">
        <v>13</v>
      </c>
      <c r="Q96" s="223"/>
      <c r="R96" s="199" t="s">
        <v>10</v>
      </c>
      <c r="S96" s="200"/>
      <c r="T96" s="198" t="s">
        <v>11</v>
      </c>
      <c r="U96" s="200"/>
      <c r="V96" s="198" t="s">
        <v>14</v>
      </c>
      <c r="W96" s="200"/>
      <c r="X96" s="198" t="s">
        <v>13</v>
      </c>
      <c r="Y96" s="223"/>
      <c r="Z96" s="16" t="s">
        <v>16</v>
      </c>
      <c r="AA96" s="218" t="s">
        <v>17</v>
      </c>
      <c r="AB96" s="221"/>
      <c r="AC96" s="199" t="s">
        <v>10</v>
      </c>
      <c r="AD96" s="200"/>
      <c r="AE96" s="198" t="s">
        <v>11</v>
      </c>
      <c r="AF96" s="200"/>
      <c r="AG96" s="198" t="s">
        <v>116</v>
      </c>
      <c r="AH96" s="200"/>
      <c r="AI96" s="198" t="s">
        <v>13</v>
      </c>
      <c r="AJ96" s="200"/>
      <c r="AK96" s="104"/>
      <c r="AL96" s="104"/>
      <c r="AM96" s="104"/>
      <c r="AN96" s="104"/>
      <c r="AO96" s="104"/>
      <c r="AP96" s="104"/>
      <c r="AQ96" s="104"/>
      <c r="AR96" s="104"/>
      <c r="AS96" s="104"/>
    </row>
    <row r="97" spans="1:45" s="4" customFormat="1" ht="21" customHeight="1" x14ac:dyDescent="0.15">
      <c r="A97" s="228"/>
      <c r="B97" s="9" t="s">
        <v>20</v>
      </c>
      <c r="C97" s="10" t="s">
        <v>21</v>
      </c>
      <c r="D97" s="11" t="s">
        <v>20</v>
      </c>
      <c r="E97" s="10" t="s">
        <v>21</v>
      </c>
      <c r="F97" s="11" t="s">
        <v>20</v>
      </c>
      <c r="G97" s="10" t="s">
        <v>21</v>
      </c>
      <c r="H97" s="11" t="s">
        <v>20</v>
      </c>
      <c r="I97" s="10" t="s">
        <v>21</v>
      </c>
      <c r="J97" s="11" t="s">
        <v>20</v>
      </c>
      <c r="K97" s="10" t="s">
        <v>21</v>
      </c>
      <c r="L97" s="11" t="s">
        <v>20</v>
      </c>
      <c r="M97" s="10" t="s">
        <v>21</v>
      </c>
      <c r="N97" s="11" t="s">
        <v>20</v>
      </c>
      <c r="O97" s="10" t="s">
        <v>21</v>
      </c>
      <c r="P97" s="11" t="s">
        <v>20</v>
      </c>
      <c r="Q97" s="12" t="s">
        <v>21</v>
      </c>
      <c r="R97" s="9" t="s">
        <v>20</v>
      </c>
      <c r="S97" s="10" t="s">
        <v>21</v>
      </c>
      <c r="T97" s="9" t="s">
        <v>20</v>
      </c>
      <c r="U97" s="10" t="s">
        <v>21</v>
      </c>
      <c r="V97" s="9" t="s">
        <v>20</v>
      </c>
      <c r="W97" s="10" t="s">
        <v>21</v>
      </c>
      <c r="X97" s="11" t="s">
        <v>20</v>
      </c>
      <c r="Y97" s="12" t="s">
        <v>21</v>
      </c>
      <c r="Z97" s="149" t="s">
        <v>85</v>
      </c>
      <c r="AA97" s="13" t="s">
        <v>22</v>
      </c>
      <c r="AB97" s="14" t="s">
        <v>23</v>
      </c>
      <c r="AC97" s="15" t="s">
        <v>20</v>
      </c>
      <c r="AD97" s="10" t="s">
        <v>21</v>
      </c>
      <c r="AE97" s="9" t="s">
        <v>20</v>
      </c>
      <c r="AF97" s="10" t="s">
        <v>21</v>
      </c>
      <c r="AG97" s="11" t="s">
        <v>20</v>
      </c>
      <c r="AH97" s="10" t="s">
        <v>21</v>
      </c>
      <c r="AI97" s="11" t="s">
        <v>20</v>
      </c>
      <c r="AJ97" s="10" t="s">
        <v>21</v>
      </c>
      <c r="AK97" s="104"/>
      <c r="AL97" s="104"/>
      <c r="AM97" s="104"/>
      <c r="AN97" s="104"/>
      <c r="AO97" s="104"/>
      <c r="AP97" s="104"/>
      <c r="AQ97" s="104"/>
      <c r="AR97" s="104"/>
      <c r="AS97" s="104"/>
    </row>
    <row r="98" spans="1:45" s="4" customFormat="1" ht="15" customHeight="1" x14ac:dyDescent="0.15">
      <c r="A98" s="17" t="s">
        <v>24</v>
      </c>
      <c r="B98" s="18">
        <f t="shared" ref="B98:AJ98" si="6">SUM(B99:B108)</f>
        <v>0</v>
      </c>
      <c r="C98" s="150">
        <f t="shared" si="6"/>
        <v>0</v>
      </c>
      <c r="D98" s="18">
        <f t="shared" si="6"/>
        <v>0</v>
      </c>
      <c r="E98" s="150">
        <f t="shared" si="6"/>
        <v>0</v>
      </c>
      <c r="F98" s="18">
        <f t="shared" si="6"/>
        <v>0</v>
      </c>
      <c r="G98" s="150">
        <f t="shared" si="6"/>
        <v>0</v>
      </c>
      <c r="H98" s="18">
        <f t="shared" si="6"/>
        <v>0</v>
      </c>
      <c r="I98" s="150">
        <f t="shared" si="6"/>
        <v>0</v>
      </c>
      <c r="J98" s="18">
        <f t="shared" si="6"/>
        <v>0</v>
      </c>
      <c r="K98" s="150">
        <f t="shared" si="6"/>
        <v>0</v>
      </c>
      <c r="L98" s="18">
        <f t="shared" si="6"/>
        <v>0</v>
      </c>
      <c r="M98" s="150">
        <f t="shared" si="6"/>
        <v>0</v>
      </c>
      <c r="N98" s="18">
        <f t="shared" si="6"/>
        <v>0</v>
      </c>
      <c r="O98" s="150">
        <f t="shared" si="6"/>
        <v>0</v>
      </c>
      <c r="P98" s="18">
        <f t="shared" si="6"/>
        <v>0</v>
      </c>
      <c r="Q98" s="18">
        <f t="shared" si="6"/>
        <v>0</v>
      </c>
      <c r="R98" s="151">
        <f t="shared" si="6"/>
        <v>0</v>
      </c>
      <c r="S98" s="152">
        <f t="shared" si="6"/>
        <v>0</v>
      </c>
      <c r="T98" s="109">
        <f t="shared" si="6"/>
        <v>0</v>
      </c>
      <c r="U98" s="152">
        <f t="shared" si="6"/>
        <v>0</v>
      </c>
      <c r="V98" s="109">
        <f t="shared" si="6"/>
        <v>0</v>
      </c>
      <c r="W98" s="152">
        <f t="shared" si="6"/>
        <v>0</v>
      </c>
      <c r="X98" s="109">
        <f t="shared" si="6"/>
        <v>0</v>
      </c>
      <c r="Y98" s="114">
        <f t="shared" si="6"/>
        <v>0</v>
      </c>
      <c r="Z98" s="151">
        <f t="shared" si="6"/>
        <v>0</v>
      </c>
      <c r="AA98" s="153">
        <f t="shared" si="6"/>
        <v>0</v>
      </c>
      <c r="AB98" s="154">
        <f t="shared" si="6"/>
        <v>0</v>
      </c>
      <c r="AC98" s="24">
        <f t="shared" si="6"/>
        <v>0</v>
      </c>
      <c r="AD98" s="19">
        <f t="shared" si="6"/>
        <v>0</v>
      </c>
      <c r="AE98" s="18">
        <f t="shared" si="6"/>
        <v>0</v>
      </c>
      <c r="AF98" s="19">
        <f t="shared" si="6"/>
        <v>0</v>
      </c>
      <c r="AG98" s="20">
        <f t="shared" si="6"/>
        <v>0</v>
      </c>
      <c r="AH98" s="19">
        <f t="shared" si="6"/>
        <v>0</v>
      </c>
      <c r="AI98" s="20">
        <f t="shared" si="6"/>
        <v>0</v>
      </c>
      <c r="AJ98" s="19">
        <f t="shared" si="6"/>
        <v>0</v>
      </c>
      <c r="AK98" s="104"/>
      <c r="AL98" s="104"/>
      <c r="AM98" s="104"/>
      <c r="AN98" s="104"/>
      <c r="AO98" s="104"/>
      <c r="AP98" s="104"/>
      <c r="AQ98" s="104"/>
      <c r="AR98" s="104"/>
      <c r="AS98" s="104"/>
    </row>
    <row r="99" spans="1:45" s="4" customFormat="1" ht="15" customHeight="1" x14ac:dyDescent="0.15">
      <c r="A99" s="115" t="s">
        <v>117</v>
      </c>
      <c r="B99" s="51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52"/>
      <c r="R99" s="155">
        <f t="shared" ref="R99:Y108" si="7">+B99+J99</f>
        <v>0</v>
      </c>
      <c r="S99" s="46">
        <f t="shared" si="7"/>
        <v>0</v>
      </c>
      <c r="T99" s="45">
        <f t="shared" si="7"/>
        <v>0</v>
      </c>
      <c r="U99" s="46">
        <f t="shared" si="7"/>
        <v>0</v>
      </c>
      <c r="V99" s="45">
        <f t="shared" si="7"/>
        <v>0</v>
      </c>
      <c r="W99" s="46">
        <f t="shared" si="7"/>
        <v>0</v>
      </c>
      <c r="X99" s="47">
        <f t="shared" si="7"/>
        <v>0</v>
      </c>
      <c r="Y99" s="156">
        <f t="shared" si="7"/>
        <v>0</v>
      </c>
      <c r="Z99" s="51"/>
      <c r="AA99" s="50"/>
      <c r="AB99" s="52"/>
      <c r="AC99" s="54"/>
      <c r="AD99" s="55"/>
      <c r="AE99" s="56"/>
      <c r="AF99" s="55"/>
      <c r="AG99" s="57"/>
      <c r="AH99" s="55"/>
      <c r="AI99" s="57"/>
      <c r="AJ99" s="55"/>
      <c r="AK99" s="104"/>
      <c r="AL99" s="104"/>
      <c r="AM99" s="104"/>
      <c r="AN99" s="104"/>
      <c r="AO99" s="104"/>
      <c r="AP99" s="104"/>
      <c r="AQ99" s="104"/>
      <c r="AR99" s="104"/>
      <c r="AS99" s="104"/>
    </row>
    <row r="100" spans="1:45" s="4" customFormat="1" ht="15" customHeight="1" x14ac:dyDescent="0.15">
      <c r="A100" s="115" t="s">
        <v>118</v>
      </c>
      <c r="B100" s="51"/>
      <c r="C100" s="44"/>
      <c r="D100" s="43"/>
      <c r="E100" s="44"/>
      <c r="F100" s="43"/>
      <c r="G100" s="44"/>
      <c r="H100" s="43"/>
      <c r="I100" s="44"/>
      <c r="J100" s="43"/>
      <c r="K100" s="44"/>
      <c r="L100" s="43"/>
      <c r="M100" s="44"/>
      <c r="N100" s="43"/>
      <c r="O100" s="44"/>
      <c r="P100" s="43"/>
      <c r="Q100" s="52"/>
      <c r="R100" s="155">
        <f t="shared" si="7"/>
        <v>0</v>
      </c>
      <c r="S100" s="46">
        <f t="shared" si="7"/>
        <v>0</v>
      </c>
      <c r="T100" s="45">
        <f t="shared" si="7"/>
        <v>0</v>
      </c>
      <c r="U100" s="46">
        <f t="shared" si="7"/>
        <v>0</v>
      </c>
      <c r="V100" s="45">
        <f t="shared" si="7"/>
        <v>0</v>
      </c>
      <c r="W100" s="46">
        <f t="shared" si="7"/>
        <v>0</v>
      </c>
      <c r="X100" s="47">
        <f t="shared" si="7"/>
        <v>0</v>
      </c>
      <c r="Y100" s="156">
        <f t="shared" si="7"/>
        <v>0</v>
      </c>
      <c r="Z100" s="51"/>
      <c r="AA100" s="50"/>
      <c r="AB100" s="52"/>
      <c r="AC100" s="54"/>
      <c r="AD100" s="55"/>
      <c r="AE100" s="56"/>
      <c r="AF100" s="55"/>
      <c r="AG100" s="57"/>
      <c r="AH100" s="55"/>
      <c r="AI100" s="57"/>
      <c r="AJ100" s="55"/>
      <c r="AK100" s="104"/>
      <c r="AL100" s="104"/>
      <c r="AM100" s="104"/>
      <c r="AN100" s="104"/>
      <c r="AO100" s="104"/>
      <c r="AP100" s="104"/>
      <c r="AQ100" s="104"/>
      <c r="AR100" s="104"/>
      <c r="AS100" s="104"/>
    </row>
    <row r="101" spans="1:45" s="4" customFormat="1" ht="15" customHeight="1" x14ac:dyDescent="0.15">
      <c r="A101" s="115" t="s">
        <v>119</v>
      </c>
      <c r="B101" s="51"/>
      <c r="C101" s="44"/>
      <c r="D101" s="43"/>
      <c r="E101" s="44"/>
      <c r="F101" s="43"/>
      <c r="G101" s="44"/>
      <c r="H101" s="43"/>
      <c r="I101" s="44"/>
      <c r="J101" s="43"/>
      <c r="K101" s="44"/>
      <c r="L101" s="43"/>
      <c r="M101" s="44"/>
      <c r="N101" s="43"/>
      <c r="O101" s="44"/>
      <c r="P101" s="43"/>
      <c r="Q101" s="52"/>
      <c r="R101" s="155">
        <f t="shared" si="7"/>
        <v>0</v>
      </c>
      <c r="S101" s="46">
        <f t="shared" si="7"/>
        <v>0</v>
      </c>
      <c r="T101" s="45">
        <f t="shared" si="7"/>
        <v>0</v>
      </c>
      <c r="U101" s="46">
        <f t="shared" si="7"/>
        <v>0</v>
      </c>
      <c r="V101" s="45">
        <f t="shared" si="7"/>
        <v>0</v>
      </c>
      <c r="W101" s="46">
        <f t="shared" si="7"/>
        <v>0</v>
      </c>
      <c r="X101" s="47">
        <f t="shared" si="7"/>
        <v>0</v>
      </c>
      <c r="Y101" s="156">
        <f t="shared" si="7"/>
        <v>0</v>
      </c>
      <c r="Z101" s="51"/>
      <c r="AA101" s="50"/>
      <c r="AB101" s="52"/>
      <c r="AC101" s="54"/>
      <c r="AD101" s="55"/>
      <c r="AE101" s="56"/>
      <c r="AF101" s="55"/>
      <c r="AG101" s="57"/>
      <c r="AH101" s="55"/>
      <c r="AI101" s="57"/>
      <c r="AJ101" s="55"/>
      <c r="AK101" s="104"/>
      <c r="AL101" s="104"/>
      <c r="AM101" s="104"/>
      <c r="AN101" s="104"/>
      <c r="AO101" s="104"/>
      <c r="AP101" s="104"/>
      <c r="AQ101" s="104"/>
      <c r="AR101" s="104"/>
      <c r="AS101" s="104"/>
    </row>
    <row r="102" spans="1:45" s="4" customFormat="1" ht="15" customHeight="1" x14ac:dyDescent="0.15">
      <c r="A102" s="115" t="s">
        <v>120</v>
      </c>
      <c r="B102" s="51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52"/>
      <c r="R102" s="155">
        <f t="shared" si="7"/>
        <v>0</v>
      </c>
      <c r="S102" s="46">
        <f t="shared" si="7"/>
        <v>0</v>
      </c>
      <c r="T102" s="45">
        <f t="shared" si="7"/>
        <v>0</v>
      </c>
      <c r="U102" s="46">
        <f t="shared" si="7"/>
        <v>0</v>
      </c>
      <c r="V102" s="45">
        <f t="shared" si="7"/>
        <v>0</v>
      </c>
      <c r="W102" s="46">
        <f t="shared" si="7"/>
        <v>0</v>
      </c>
      <c r="X102" s="47">
        <f t="shared" si="7"/>
        <v>0</v>
      </c>
      <c r="Y102" s="156">
        <f t="shared" si="7"/>
        <v>0</v>
      </c>
      <c r="Z102" s="51"/>
      <c r="AA102" s="50"/>
      <c r="AB102" s="52"/>
      <c r="AC102" s="54"/>
      <c r="AD102" s="55"/>
      <c r="AE102" s="56"/>
      <c r="AF102" s="55"/>
      <c r="AG102" s="57"/>
      <c r="AH102" s="55"/>
      <c r="AI102" s="57"/>
      <c r="AJ102" s="55"/>
      <c r="AK102" s="104"/>
      <c r="AL102" s="104"/>
      <c r="AM102" s="104"/>
      <c r="AN102" s="104"/>
      <c r="AO102" s="104"/>
      <c r="AP102" s="104"/>
      <c r="AQ102" s="104"/>
      <c r="AR102" s="104"/>
      <c r="AS102" s="104"/>
    </row>
    <row r="103" spans="1:45" s="4" customFormat="1" ht="15" customHeight="1" x14ac:dyDescent="0.15">
      <c r="A103" s="115" t="s">
        <v>121</v>
      </c>
      <c r="B103" s="51"/>
      <c r="C103" s="44"/>
      <c r="D103" s="43"/>
      <c r="E103" s="44"/>
      <c r="F103" s="43"/>
      <c r="G103" s="44"/>
      <c r="H103" s="43"/>
      <c r="I103" s="44"/>
      <c r="J103" s="43"/>
      <c r="K103" s="44"/>
      <c r="L103" s="43"/>
      <c r="M103" s="44"/>
      <c r="N103" s="43"/>
      <c r="O103" s="44"/>
      <c r="P103" s="43"/>
      <c r="Q103" s="52"/>
      <c r="R103" s="155">
        <f t="shared" si="7"/>
        <v>0</v>
      </c>
      <c r="S103" s="46">
        <f t="shared" si="7"/>
        <v>0</v>
      </c>
      <c r="T103" s="45">
        <f t="shared" si="7"/>
        <v>0</v>
      </c>
      <c r="U103" s="46">
        <f t="shared" si="7"/>
        <v>0</v>
      </c>
      <c r="V103" s="45">
        <f t="shared" si="7"/>
        <v>0</v>
      </c>
      <c r="W103" s="46">
        <f t="shared" si="7"/>
        <v>0</v>
      </c>
      <c r="X103" s="47">
        <f t="shared" si="7"/>
        <v>0</v>
      </c>
      <c r="Y103" s="156">
        <f t="shared" si="7"/>
        <v>0</v>
      </c>
      <c r="Z103" s="51"/>
      <c r="AA103" s="50"/>
      <c r="AB103" s="52"/>
      <c r="AC103" s="54"/>
      <c r="AD103" s="55"/>
      <c r="AE103" s="56"/>
      <c r="AF103" s="55"/>
      <c r="AG103" s="57"/>
      <c r="AH103" s="55"/>
      <c r="AI103" s="57"/>
      <c r="AJ103" s="55"/>
      <c r="AK103" s="104"/>
      <c r="AL103" s="104"/>
      <c r="AM103" s="104"/>
      <c r="AN103" s="104"/>
      <c r="AO103" s="104"/>
      <c r="AP103" s="104"/>
      <c r="AQ103" s="104"/>
      <c r="AR103" s="104"/>
      <c r="AS103" s="104"/>
    </row>
    <row r="104" spans="1:45" s="4" customFormat="1" ht="15" customHeight="1" x14ac:dyDescent="0.15">
      <c r="A104" s="115" t="s">
        <v>122</v>
      </c>
      <c r="B104" s="51"/>
      <c r="C104" s="44"/>
      <c r="D104" s="43"/>
      <c r="E104" s="44"/>
      <c r="F104" s="43"/>
      <c r="G104" s="44"/>
      <c r="H104" s="43"/>
      <c r="I104" s="44"/>
      <c r="J104" s="43"/>
      <c r="K104" s="44"/>
      <c r="L104" s="43"/>
      <c r="M104" s="44"/>
      <c r="N104" s="43"/>
      <c r="O104" s="44"/>
      <c r="P104" s="43"/>
      <c r="Q104" s="52"/>
      <c r="R104" s="155">
        <f t="shared" si="7"/>
        <v>0</v>
      </c>
      <c r="S104" s="46">
        <f t="shared" si="7"/>
        <v>0</v>
      </c>
      <c r="T104" s="45">
        <f t="shared" si="7"/>
        <v>0</v>
      </c>
      <c r="U104" s="46">
        <f t="shared" si="7"/>
        <v>0</v>
      </c>
      <c r="V104" s="45">
        <f t="shared" si="7"/>
        <v>0</v>
      </c>
      <c r="W104" s="46">
        <f t="shared" si="7"/>
        <v>0</v>
      </c>
      <c r="X104" s="47">
        <f t="shared" si="7"/>
        <v>0</v>
      </c>
      <c r="Y104" s="156">
        <f t="shared" si="7"/>
        <v>0</v>
      </c>
      <c r="Z104" s="51"/>
      <c r="AA104" s="50"/>
      <c r="AB104" s="52"/>
      <c r="AC104" s="54"/>
      <c r="AD104" s="55"/>
      <c r="AE104" s="56"/>
      <c r="AF104" s="55"/>
      <c r="AG104" s="57"/>
      <c r="AH104" s="55"/>
      <c r="AI104" s="57"/>
      <c r="AJ104" s="55"/>
      <c r="AK104" s="104"/>
      <c r="AL104" s="104"/>
      <c r="AM104" s="104"/>
      <c r="AN104" s="104"/>
      <c r="AO104" s="104"/>
      <c r="AP104" s="104"/>
      <c r="AQ104" s="104"/>
      <c r="AR104" s="104"/>
      <c r="AS104" s="104"/>
    </row>
    <row r="105" spans="1:45" s="4" customFormat="1" ht="15" customHeight="1" x14ac:dyDescent="0.15">
      <c r="A105" s="115" t="s">
        <v>123</v>
      </c>
      <c r="B105" s="51"/>
      <c r="C105" s="44"/>
      <c r="D105" s="43"/>
      <c r="E105" s="44"/>
      <c r="F105" s="43"/>
      <c r="G105" s="44"/>
      <c r="H105" s="43"/>
      <c r="I105" s="44"/>
      <c r="J105" s="43"/>
      <c r="K105" s="44"/>
      <c r="L105" s="43"/>
      <c r="M105" s="44"/>
      <c r="N105" s="43"/>
      <c r="O105" s="44"/>
      <c r="P105" s="43"/>
      <c r="Q105" s="52"/>
      <c r="R105" s="155">
        <f t="shared" si="7"/>
        <v>0</v>
      </c>
      <c r="S105" s="46">
        <f t="shared" si="7"/>
        <v>0</v>
      </c>
      <c r="T105" s="45">
        <f t="shared" si="7"/>
        <v>0</v>
      </c>
      <c r="U105" s="46">
        <f t="shared" si="7"/>
        <v>0</v>
      </c>
      <c r="V105" s="45">
        <f t="shared" si="7"/>
        <v>0</v>
      </c>
      <c r="W105" s="46">
        <f t="shared" si="7"/>
        <v>0</v>
      </c>
      <c r="X105" s="47">
        <f t="shared" si="7"/>
        <v>0</v>
      </c>
      <c r="Y105" s="156">
        <f t="shared" si="7"/>
        <v>0</v>
      </c>
      <c r="Z105" s="51"/>
      <c r="AA105" s="50"/>
      <c r="AB105" s="52"/>
      <c r="AC105" s="54"/>
      <c r="AD105" s="55"/>
      <c r="AE105" s="56"/>
      <c r="AF105" s="55"/>
      <c r="AG105" s="57"/>
      <c r="AH105" s="55"/>
      <c r="AI105" s="57"/>
      <c r="AJ105" s="55"/>
      <c r="AK105" s="104"/>
      <c r="AL105" s="104"/>
      <c r="AM105" s="104"/>
      <c r="AN105" s="104"/>
      <c r="AO105" s="104"/>
      <c r="AP105" s="104"/>
      <c r="AQ105" s="104"/>
      <c r="AR105" s="104"/>
      <c r="AS105" s="104"/>
    </row>
    <row r="106" spans="1:45" s="4" customFormat="1" ht="15" customHeight="1" x14ac:dyDescent="0.15">
      <c r="A106" s="115" t="s">
        <v>124</v>
      </c>
      <c r="B106" s="51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52"/>
      <c r="R106" s="155">
        <f t="shared" si="7"/>
        <v>0</v>
      </c>
      <c r="S106" s="46">
        <f t="shared" si="7"/>
        <v>0</v>
      </c>
      <c r="T106" s="45">
        <f t="shared" si="7"/>
        <v>0</v>
      </c>
      <c r="U106" s="46">
        <f t="shared" si="7"/>
        <v>0</v>
      </c>
      <c r="V106" s="45">
        <f t="shared" si="7"/>
        <v>0</v>
      </c>
      <c r="W106" s="46">
        <f t="shared" si="7"/>
        <v>0</v>
      </c>
      <c r="X106" s="47">
        <f t="shared" si="7"/>
        <v>0</v>
      </c>
      <c r="Y106" s="156">
        <f t="shared" si="7"/>
        <v>0</v>
      </c>
      <c r="Z106" s="51"/>
      <c r="AA106" s="50"/>
      <c r="AB106" s="52"/>
      <c r="AC106" s="54"/>
      <c r="AD106" s="55"/>
      <c r="AE106" s="56"/>
      <c r="AF106" s="55"/>
      <c r="AG106" s="57"/>
      <c r="AH106" s="55"/>
      <c r="AI106" s="57"/>
      <c r="AJ106" s="55"/>
      <c r="AK106" s="104"/>
      <c r="AL106" s="104"/>
      <c r="AM106" s="104"/>
      <c r="AN106" s="104"/>
      <c r="AO106" s="104"/>
      <c r="AP106" s="104"/>
      <c r="AQ106" s="104"/>
      <c r="AR106" s="104"/>
      <c r="AS106" s="104"/>
    </row>
    <row r="107" spans="1:45" s="4" customFormat="1" ht="15" customHeight="1" x14ac:dyDescent="0.15">
      <c r="A107" s="115" t="s">
        <v>125</v>
      </c>
      <c r="B107" s="51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52"/>
      <c r="R107" s="155">
        <f t="shared" si="7"/>
        <v>0</v>
      </c>
      <c r="S107" s="46">
        <f t="shared" si="7"/>
        <v>0</v>
      </c>
      <c r="T107" s="45">
        <f t="shared" si="7"/>
        <v>0</v>
      </c>
      <c r="U107" s="46">
        <f t="shared" si="7"/>
        <v>0</v>
      </c>
      <c r="V107" s="45">
        <f>+F107+N107</f>
        <v>0</v>
      </c>
      <c r="W107" s="46">
        <f t="shared" si="7"/>
        <v>0</v>
      </c>
      <c r="X107" s="47">
        <f t="shared" si="7"/>
        <v>0</v>
      </c>
      <c r="Y107" s="156">
        <f t="shared" si="7"/>
        <v>0</v>
      </c>
      <c r="Z107" s="51"/>
      <c r="AA107" s="50"/>
      <c r="AB107" s="52"/>
      <c r="AC107" s="54"/>
      <c r="AD107" s="55"/>
      <c r="AE107" s="56"/>
      <c r="AF107" s="55"/>
      <c r="AG107" s="57"/>
      <c r="AH107" s="55"/>
      <c r="AI107" s="57"/>
      <c r="AJ107" s="55"/>
      <c r="AK107" s="104"/>
      <c r="AL107" s="104"/>
      <c r="AM107" s="104"/>
      <c r="AN107" s="104"/>
      <c r="AO107" s="104"/>
      <c r="AP107" s="104"/>
      <c r="AQ107" s="104"/>
      <c r="AR107" s="104"/>
      <c r="AS107" s="104"/>
    </row>
    <row r="108" spans="1:45" s="4" customFormat="1" ht="15" customHeight="1" x14ac:dyDescent="0.15">
      <c r="A108" s="145" t="s">
        <v>126</v>
      </c>
      <c r="B108" s="84"/>
      <c r="C108" s="80"/>
      <c r="D108" s="79"/>
      <c r="E108" s="80"/>
      <c r="F108" s="79"/>
      <c r="G108" s="80"/>
      <c r="H108" s="79"/>
      <c r="I108" s="80"/>
      <c r="J108" s="79"/>
      <c r="K108" s="80"/>
      <c r="L108" s="79"/>
      <c r="M108" s="80"/>
      <c r="N108" s="79"/>
      <c r="O108" s="80"/>
      <c r="P108" s="79"/>
      <c r="Q108" s="85"/>
      <c r="R108" s="24">
        <f t="shared" si="7"/>
        <v>0</v>
      </c>
      <c r="S108" s="19">
        <f t="shared" si="7"/>
        <v>0</v>
      </c>
      <c r="T108" s="18">
        <f t="shared" si="7"/>
        <v>0</v>
      </c>
      <c r="U108" s="19">
        <f t="shared" si="7"/>
        <v>0</v>
      </c>
      <c r="V108" s="18">
        <f t="shared" si="7"/>
        <v>0</v>
      </c>
      <c r="W108" s="19">
        <f t="shared" si="7"/>
        <v>0</v>
      </c>
      <c r="X108" s="20">
        <f t="shared" si="7"/>
        <v>0</v>
      </c>
      <c r="Y108" s="21">
        <f t="shared" si="7"/>
        <v>0</v>
      </c>
      <c r="Z108" s="84"/>
      <c r="AA108" s="83"/>
      <c r="AB108" s="85"/>
      <c r="AC108" s="87"/>
      <c r="AD108" s="88"/>
      <c r="AE108" s="89"/>
      <c r="AF108" s="88"/>
      <c r="AG108" s="90"/>
      <c r="AH108" s="88"/>
      <c r="AI108" s="90"/>
      <c r="AJ108" s="88"/>
      <c r="AK108" s="104"/>
      <c r="AL108" s="104"/>
      <c r="AM108" s="104"/>
      <c r="AN108" s="104"/>
      <c r="AO108" s="104"/>
      <c r="AP108" s="104"/>
      <c r="AQ108" s="104"/>
      <c r="AR108" s="104"/>
      <c r="AS108" s="104"/>
    </row>
    <row r="109" spans="1:45" s="8" customFormat="1" ht="18" customHeight="1" x14ac:dyDescent="0.15">
      <c r="A109" s="7" t="s">
        <v>127</v>
      </c>
      <c r="B109" s="7"/>
      <c r="C109" s="7"/>
      <c r="D109" s="7"/>
      <c r="E109" s="7"/>
      <c r="F109" s="7"/>
      <c r="G109" s="7"/>
    </row>
    <row r="110" spans="1:45" s="4" customFormat="1" ht="15" customHeight="1" x14ac:dyDescent="0.15">
      <c r="A110" s="226" t="s">
        <v>128</v>
      </c>
      <c r="B110" s="220" t="s">
        <v>92</v>
      </c>
      <c r="C110" s="218"/>
      <c r="D110" s="218"/>
      <c r="E110" s="218"/>
      <c r="F110" s="218"/>
      <c r="G110" s="218"/>
      <c r="H110" s="218"/>
      <c r="I110" s="218"/>
      <c r="J110" s="218"/>
      <c r="K110" s="218"/>
      <c r="L110" s="221"/>
      <c r="M110" s="229" t="s">
        <v>129</v>
      </c>
      <c r="N110" s="206"/>
      <c r="O110" s="206"/>
      <c r="P110" s="206"/>
      <c r="Q110" s="206"/>
      <c r="R110" s="206"/>
      <c r="S110" s="206"/>
      <c r="T110" s="207"/>
    </row>
    <row r="111" spans="1:45" s="4" customFormat="1" ht="15" customHeight="1" x14ac:dyDescent="0.15">
      <c r="A111" s="227"/>
      <c r="B111" s="199" t="s">
        <v>10</v>
      </c>
      <c r="C111" s="200"/>
      <c r="D111" s="198" t="s">
        <v>11</v>
      </c>
      <c r="E111" s="200"/>
      <c r="F111" s="198" t="s">
        <v>14</v>
      </c>
      <c r="G111" s="200"/>
      <c r="H111" s="198" t="s">
        <v>13</v>
      </c>
      <c r="I111" s="200"/>
      <c r="J111" s="222" t="s">
        <v>7</v>
      </c>
      <c r="K111" s="199"/>
      <c r="L111" s="223"/>
      <c r="M111" s="230"/>
      <c r="N111" s="209"/>
      <c r="O111" s="209"/>
      <c r="P111" s="209"/>
      <c r="Q111" s="209"/>
      <c r="R111" s="209"/>
      <c r="S111" s="209"/>
      <c r="T111" s="210"/>
    </row>
    <row r="112" spans="1:45" s="4" customFormat="1" ht="15" customHeight="1" x14ac:dyDescent="0.15">
      <c r="A112" s="227"/>
      <c r="B112" s="224" t="s">
        <v>20</v>
      </c>
      <c r="C112" s="231" t="s">
        <v>21</v>
      </c>
      <c r="D112" s="224" t="s">
        <v>20</v>
      </c>
      <c r="E112" s="231" t="s">
        <v>21</v>
      </c>
      <c r="F112" s="224" t="s">
        <v>20</v>
      </c>
      <c r="G112" s="231" t="s">
        <v>21</v>
      </c>
      <c r="H112" s="224" t="s">
        <v>20</v>
      </c>
      <c r="I112" s="213" t="s">
        <v>21</v>
      </c>
      <c r="J112" s="91" t="s">
        <v>16</v>
      </c>
      <c r="K112" s="220" t="s">
        <v>17</v>
      </c>
      <c r="L112" s="221"/>
      <c r="M112" s="199" t="s">
        <v>10</v>
      </c>
      <c r="N112" s="200"/>
      <c r="O112" s="198" t="s">
        <v>11</v>
      </c>
      <c r="P112" s="200"/>
      <c r="Q112" s="199" t="s">
        <v>14</v>
      </c>
      <c r="R112" s="200"/>
      <c r="S112" s="198" t="s">
        <v>13</v>
      </c>
      <c r="T112" s="200"/>
    </row>
    <row r="113" spans="1:20" s="4" customFormat="1" ht="20.100000000000001" customHeight="1" x14ac:dyDescent="0.15">
      <c r="A113" s="228"/>
      <c r="B113" s="225"/>
      <c r="C113" s="232"/>
      <c r="D113" s="225"/>
      <c r="E113" s="232"/>
      <c r="F113" s="225"/>
      <c r="G113" s="232"/>
      <c r="H113" s="225"/>
      <c r="I113" s="216"/>
      <c r="J113" s="91" t="s">
        <v>85</v>
      </c>
      <c r="K113" s="106" t="s">
        <v>22</v>
      </c>
      <c r="L113" s="157" t="s">
        <v>23</v>
      </c>
      <c r="M113" s="15" t="s">
        <v>20</v>
      </c>
      <c r="N113" s="10" t="s">
        <v>21</v>
      </c>
      <c r="O113" s="11" t="s">
        <v>20</v>
      </c>
      <c r="P113" s="10" t="s">
        <v>21</v>
      </c>
      <c r="Q113" s="9" t="s">
        <v>20</v>
      </c>
      <c r="R113" s="10" t="s">
        <v>21</v>
      </c>
      <c r="S113" s="11" t="s">
        <v>20</v>
      </c>
      <c r="T113" s="10" t="s">
        <v>21</v>
      </c>
    </row>
    <row r="114" spans="1:20" s="4" customFormat="1" ht="15" customHeight="1" x14ac:dyDescent="0.15">
      <c r="A114" s="17" t="s">
        <v>24</v>
      </c>
      <c r="B114" s="22">
        <f t="shared" ref="B114:T114" si="8">SUM(B115:B118)</f>
        <v>0</v>
      </c>
      <c r="C114" s="150">
        <f t="shared" si="8"/>
        <v>0</v>
      </c>
      <c r="D114" s="109">
        <f t="shared" si="8"/>
        <v>0</v>
      </c>
      <c r="E114" s="150">
        <f t="shared" si="8"/>
        <v>0</v>
      </c>
      <c r="F114" s="109">
        <f t="shared" si="8"/>
        <v>0</v>
      </c>
      <c r="G114" s="150">
        <f t="shared" si="8"/>
        <v>0</v>
      </c>
      <c r="H114" s="22">
        <f t="shared" si="8"/>
        <v>0</v>
      </c>
      <c r="I114" s="114">
        <f t="shared" si="8"/>
        <v>0</v>
      </c>
      <c r="J114" s="112">
        <f t="shared" si="8"/>
        <v>0</v>
      </c>
      <c r="K114" s="111">
        <f t="shared" si="8"/>
        <v>0</v>
      </c>
      <c r="L114" s="158">
        <f t="shared" si="8"/>
        <v>0</v>
      </c>
      <c r="M114" s="159">
        <f t="shared" si="8"/>
        <v>0</v>
      </c>
      <c r="N114" s="160">
        <f t="shared" si="8"/>
        <v>0</v>
      </c>
      <c r="O114" s="113">
        <f t="shared" si="8"/>
        <v>0</v>
      </c>
      <c r="P114" s="160">
        <f t="shared" si="8"/>
        <v>0</v>
      </c>
      <c r="Q114" s="111">
        <f t="shared" si="8"/>
        <v>0</v>
      </c>
      <c r="R114" s="161">
        <f t="shared" si="8"/>
        <v>0</v>
      </c>
      <c r="S114" s="113">
        <f t="shared" si="8"/>
        <v>4</v>
      </c>
      <c r="T114" s="160">
        <f t="shared" si="8"/>
        <v>0</v>
      </c>
    </row>
    <row r="115" spans="1:20" s="4" customFormat="1" ht="15" customHeight="1" x14ac:dyDescent="0.15">
      <c r="A115" s="115" t="s">
        <v>130</v>
      </c>
      <c r="B115" s="118"/>
      <c r="C115" s="117"/>
      <c r="D115" s="116"/>
      <c r="E115" s="117"/>
      <c r="F115" s="116"/>
      <c r="G115" s="117"/>
      <c r="H115" s="118"/>
      <c r="I115" s="119"/>
      <c r="J115" s="162"/>
      <c r="K115" s="118"/>
      <c r="L115" s="123"/>
      <c r="M115" s="163"/>
      <c r="N115" s="164"/>
      <c r="O115" s="165"/>
      <c r="P115" s="164"/>
      <c r="Q115" s="166"/>
      <c r="R115" s="164"/>
      <c r="S115" s="165"/>
      <c r="T115" s="55"/>
    </row>
    <row r="116" spans="1:20" s="4" customFormat="1" ht="15" customHeight="1" x14ac:dyDescent="0.15">
      <c r="A116" s="115" t="s">
        <v>131</v>
      </c>
      <c r="B116" s="51"/>
      <c r="C116" s="44"/>
      <c r="D116" s="43"/>
      <c r="E116" s="44"/>
      <c r="F116" s="43"/>
      <c r="G116" s="44"/>
      <c r="H116" s="51"/>
      <c r="I116" s="52"/>
      <c r="J116" s="167"/>
      <c r="K116" s="51"/>
      <c r="L116" s="125"/>
      <c r="M116" s="54"/>
      <c r="N116" s="55"/>
      <c r="O116" s="57"/>
      <c r="P116" s="55"/>
      <c r="Q116" s="56"/>
      <c r="R116" s="55"/>
      <c r="S116" s="57">
        <v>4</v>
      </c>
      <c r="T116" s="55">
        <v>0</v>
      </c>
    </row>
    <row r="117" spans="1:20" s="4" customFormat="1" ht="15" customHeight="1" x14ac:dyDescent="0.15">
      <c r="A117" s="115" t="s">
        <v>132</v>
      </c>
      <c r="B117" s="51"/>
      <c r="C117" s="44"/>
      <c r="D117" s="43"/>
      <c r="E117" s="44"/>
      <c r="F117" s="43"/>
      <c r="G117" s="44"/>
      <c r="H117" s="51"/>
      <c r="I117" s="52"/>
      <c r="J117" s="167"/>
      <c r="K117" s="51"/>
      <c r="L117" s="125"/>
      <c r="M117" s="54"/>
      <c r="N117" s="55"/>
      <c r="O117" s="57"/>
      <c r="P117" s="55"/>
      <c r="Q117" s="56"/>
      <c r="R117" s="55"/>
      <c r="S117" s="57"/>
      <c r="T117" s="55"/>
    </row>
    <row r="118" spans="1:20" s="4" customFormat="1" ht="15" customHeight="1" x14ac:dyDescent="0.15">
      <c r="A118" s="145" t="s">
        <v>133</v>
      </c>
      <c r="B118" s="84"/>
      <c r="C118" s="80"/>
      <c r="D118" s="79"/>
      <c r="E118" s="80"/>
      <c r="F118" s="79"/>
      <c r="G118" s="80"/>
      <c r="H118" s="84"/>
      <c r="I118" s="85"/>
      <c r="J118" s="147"/>
      <c r="K118" s="84"/>
      <c r="L118" s="146"/>
      <c r="M118" s="87"/>
      <c r="N118" s="88"/>
      <c r="O118" s="90"/>
      <c r="P118" s="88"/>
      <c r="Q118" s="89"/>
      <c r="R118" s="88"/>
      <c r="S118" s="90"/>
      <c r="T118" s="88"/>
    </row>
    <row r="119" spans="1:20" s="8" customFormat="1" ht="18" customHeight="1" x14ac:dyDescent="0.15">
      <c r="A119" s="7" t="s">
        <v>134</v>
      </c>
      <c r="B119" s="7"/>
      <c r="C119" s="7"/>
      <c r="D119" s="7"/>
      <c r="E119" s="7"/>
      <c r="F119" s="7"/>
      <c r="G119" s="7"/>
    </row>
    <row r="120" spans="1:20" s="5" customFormat="1" ht="20.100000000000001" customHeight="1" x14ac:dyDescent="0.2">
      <c r="A120" s="201" t="s">
        <v>135</v>
      </c>
      <c r="B120" s="202" t="s">
        <v>136</v>
      </c>
      <c r="C120" s="205" t="s">
        <v>137</v>
      </c>
      <c r="D120" s="206"/>
      <c r="E120" s="206"/>
      <c r="F120" s="207"/>
      <c r="G120" s="211" t="s">
        <v>138</v>
      </c>
      <c r="H120" s="212"/>
      <c r="I120" s="213"/>
      <c r="J120" s="217" t="s">
        <v>139</v>
      </c>
      <c r="K120" s="218"/>
      <c r="L120" s="218"/>
      <c r="M120" s="218"/>
      <c r="N120" s="218"/>
      <c r="O120" s="218"/>
      <c r="P120" s="218"/>
      <c r="Q120" s="219"/>
      <c r="R120" s="202" t="s">
        <v>152</v>
      </c>
    </row>
    <row r="121" spans="1:20" s="5" customFormat="1" ht="20.100000000000001" customHeight="1" x14ac:dyDescent="0.2">
      <c r="A121" s="201"/>
      <c r="B121" s="203"/>
      <c r="C121" s="208"/>
      <c r="D121" s="209"/>
      <c r="E121" s="209"/>
      <c r="F121" s="210"/>
      <c r="G121" s="214"/>
      <c r="H121" s="215"/>
      <c r="I121" s="216"/>
      <c r="J121" s="199" t="s">
        <v>10</v>
      </c>
      <c r="K121" s="200"/>
      <c r="L121" s="198" t="s">
        <v>11</v>
      </c>
      <c r="M121" s="200"/>
      <c r="N121" s="198" t="s">
        <v>14</v>
      </c>
      <c r="O121" s="200"/>
      <c r="P121" s="198" t="s">
        <v>13</v>
      </c>
      <c r="Q121" s="200"/>
      <c r="R121" s="203"/>
    </row>
    <row r="122" spans="1:20" s="5" customFormat="1" ht="20.100000000000001" customHeight="1" x14ac:dyDescent="0.2">
      <c r="A122" s="201" t="s">
        <v>140</v>
      </c>
      <c r="B122" s="204"/>
      <c r="C122" s="92" t="s">
        <v>141</v>
      </c>
      <c r="D122" s="16" t="s">
        <v>11</v>
      </c>
      <c r="E122" s="16" t="s">
        <v>14</v>
      </c>
      <c r="F122" s="91" t="s">
        <v>13</v>
      </c>
      <c r="G122" s="17" t="s">
        <v>142</v>
      </c>
      <c r="H122" s="9" t="s">
        <v>20</v>
      </c>
      <c r="I122" s="168" t="s">
        <v>21</v>
      </c>
      <c r="J122" s="15" t="s">
        <v>20</v>
      </c>
      <c r="K122" s="169" t="s">
        <v>21</v>
      </c>
      <c r="L122" s="9" t="s">
        <v>20</v>
      </c>
      <c r="M122" s="169" t="s">
        <v>21</v>
      </c>
      <c r="N122" s="9" t="s">
        <v>20</v>
      </c>
      <c r="O122" s="169" t="s">
        <v>21</v>
      </c>
      <c r="P122" s="9" t="s">
        <v>20</v>
      </c>
      <c r="Q122" s="10" t="s">
        <v>21</v>
      </c>
      <c r="R122" s="204"/>
    </row>
    <row r="123" spans="1:20" s="5" customFormat="1" ht="15" customHeight="1" x14ac:dyDescent="0.2">
      <c r="A123" s="202"/>
      <c r="B123" s="170">
        <f>SUM(B124:B129)</f>
        <v>0</v>
      </c>
      <c r="C123" s="109">
        <f t="shared" ref="C123:Q123" si="9">SUM(C124:C129)</f>
        <v>0</v>
      </c>
      <c r="D123" s="22">
        <f t="shared" si="9"/>
        <v>0</v>
      </c>
      <c r="E123" s="22">
        <f t="shared" si="9"/>
        <v>0</v>
      </c>
      <c r="F123" s="171">
        <f t="shared" si="9"/>
        <v>0</v>
      </c>
      <c r="G123" s="170">
        <f>SUM(G124:G129)</f>
        <v>0</v>
      </c>
      <c r="H123" s="22">
        <f>SUM(H124:H129)</f>
        <v>0</v>
      </c>
      <c r="I123" s="110">
        <f t="shared" si="9"/>
        <v>0</v>
      </c>
      <c r="J123" s="159">
        <f t="shared" si="9"/>
        <v>0</v>
      </c>
      <c r="K123" s="112">
        <f t="shared" si="9"/>
        <v>0</v>
      </c>
      <c r="L123" s="111">
        <f t="shared" si="9"/>
        <v>0</v>
      </c>
      <c r="M123" s="112">
        <f t="shared" si="9"/>
        <v>0</v>
      </c>
      <c r="N123" s="111">
        <f t="shared" si="9"/>
        <v>0</v>
      </c>
      <c r="O123" s="112">
        <f t="shared" si="9"/>
        <v>0</v>
      </c>
      <c r="P123" s="113">
        <f t="shared" si="9"/>
        <v>0</v>
      </c>
      <c r="Q123" s="112">
        <f t="shared" si="9"/>
        <v>0</v>
      </c>
      <c r="R123" s="112">
        <f>SUM(R124)</f>
        <v>0</v>
      </c>
    </row>
    <row r="124" spans="1:20" s="5" customFormat="1" ht="15" customHeight="1" x14ac:dyDescent="0.2">
      <c r="A124" s="172" t="s">
        <v>143</v>
      </c>
      <c r="B124" s="173">
        <f t="shared" ref="B124:B129" si="10">SUM(C124:F124)</f>
        <v>0</v>
      </c>
      <c r="C124" s="43"/>
      <c r="D124" s="51"/>
      <c r="E124" s="51"/>
      <c r="F124" s="167"/>
      <c r="G124" s="173">
        <f>SUM(H124:I124)</f>
        <v>0</v>
      </c>
      <c r="H124" s="51"/>
      <c r="I124" s="125"/>
      <c r="J124" s="54"/>
      <c r="K124" s="174"/>
      <c r="L124" s="56"/>
      <c r="M124" s="174"/>
      <c r="N124" s="56"/>
      <c r="O124" s="174"/>
      <c r="P124" s="57"/>
      <c r="Q124" s="174"/>
      <c r="R124" s="174"/>
    </row>
    <row r="125" spans="1:20" s="5" customFormat="1" ht="15" customHeight="1" x14ac:dyDescent="0.2">
      <c r="A125" s="175" t="s">
        <v>144</v>
      </c>
      <c r="B125" s="176"/>
      <c r="C125" s="177"/>
      <c r="D125" s="178"/>
      <c r="E125" s="178"/>
      <c r="F125" s="179"/>
      <c r="G125" s="176"/>
      <c r="H125" s="178"/>
      <c r="I125" s="180"/>
      <c r="J125" s="181"/>
      <c r="K125" s="179"/>
      <c r="L125" s="178"/>
      <c r="M125" s="179"/>
      <c r="N125" s="178"/>
      <c r="O125" s="179"/>
      <c r="P125" s="177"/>
      <c r="Q125" s="179"/>
      <c r="R125" s="179"/>
    </row>
    <row r="126" spans="1:20" s="5" customFormat="1" ht="15" customHeight="1" x14ac:dyDescent="0.2">
      <c r="A126" s="175" t="s">
        <v>145</v>
      </c>
      <c r="B126" s="176"/>
      <c r="C126" s="177"/>
      <c r="D126" s="178"/>
      <c r="E126" s="178"/>
      <c r="F126" s="179"/>
      <c r="G126" s="176"/>
      <c r="H126" s="178"/>
      <c r="I126" s="180"/>
      <c r="J126" s="181"/>
      <c r="K126" s="179"/>
      <c r="L126" s="178"/>
      <c r="M126" s="179"/>
      <c r="N126" s="178"/>
      <c r="O126" s="179"/>
      <c r="P126" s="177"/>
      <c r="Q126" s="179"/>
      <c r="R126" s="179"/>
    </row>
    <row r="127" spans="1:20" s="5" customFormat="1" ht="15" customHeight="1" x14ac:dyDescent="0.2">
      <c r="A127" s="182" t="s">
        <v>146</v>
      </c>
      <c r="B127" s="62">
        <f t="shared" si="10"/>
        <v>0</v>
      </c>
      <c r="C127" s="43"/>
      <c r="D127" s="51"/>
      <c r="E127" s="51"/>
      <c r="F127" s="167"/>
      <c r="G127" s="62">
        <f t="shared" ref="G127:G129" si="11">SUM(H127:I127)</f>
        <v>0</v>
      </c>
      <c r="H127" s="51"/>
      <c r="I127" s="125"/>
      <c r="J127" s="54"/>
      <c r="K127" s="174"/>
      <c r="L127" s="56"/>
      <c r="M127" s="174"/>
      <c r="N127" s="56"/>
      <c r="O127" s="174"/>
      <c r="P127" s="57"/>
      <c r="Q127" s="174"/>
      <c r="R127" s="179"/>
    </row>
    <row r="128" spans="1:20" s="5" customFormat="1" ht="15" customHeight="1" x14ac:dyDescent="0.2">
      <c r="A128" s="182" t="s">
        <v>147</v>
      </c>
      <c r="B128" s="62">
        <f>SUM(C128:F128)</f>
        <v>0</v>
      </c>
      <c r="C128" s="43"/>
      <c r="D128" s="51"/>
      <c r="E128" s="51"/>
      <c r="F128" s="167"/>
      <c r="G128" s="62">
        <f t="shared" si="11"/>
        <v>0</v>
      </c>
      <c r="H128" s="51"/>
      <c r="I128" s="125"/>
      <c r="J128" s="54"/>
      <c r="K128" s="174"/>
      <c r="L128" s="56"/>
      <c r="M128" s="174"/>
      <c r="N128" s="56"/>
      <c r="O128" s="174"/>
      <c r="P128" s="57"/>
      <c r="Q128" s="174"/>
      <c r="R128" s="179"/>
    </row>
    <row r="129" spans="1:18" s="5" customFormat="1" ht="15" customHeight="1" x14ac:dyDescent="0.2">
      <c r="A129" s="183" t="s">
        <v>148</v>
      </c>
      <c r="B129" s="78">
        <f t="shared" si="10"/>
        <v>0</v>
      </c>
      <c r="C129" s="79"/>
      <c r="D129" s="84"/>
      <c r="E129" s="84"/>
      <c r="F129" s="147"/>
      <c r="G129" s="78">
        <f t="shared" si="11"/>
        <v>0</v>
      </c>
      <c r="H129" s="84"/>
      <c r="I129" s="146"/>
      <c r="J129" s="87"/>
      <c r="K129" s="184"/>
      <c r="L129" s="89"/>
      <c r="M129" s="184"/>
      <c r="N129" s="89"/>
      <c r="O129" s="184"/>
      <c r="P129" s="90"/>
      <c r="Q129" s="184"/>
      <c r="R129" s="194"/>
    </row>
    <row r="130" spans="1:18" s="8" customFormat="1" ht="18" customHeight="1" x14ac:dyDescent="0.15">
      <c r="A130" s="7" t="s">
        <v>149</v>
      </c>
      <c r="B130" s="7"/>
      <c r="C130" s="7"/>
      <c r="D130" s="7"/>
      <c r="E130" s="7"/>
      <c r="F130" s="7"/>
      <c r="G130" s="7"/>
    </row>
    <row r="131" spans="1:18" s="5" customFormat="1" ht="15" customHeight="1" x14ac:dyDescent="0.2">
      <c r="A131" s="195" t="s">
        <v>150</v>
      </c>
      <c r="B131" s="198" t="s">
        <v>7</v>
      </c>
      <c r="C131" s="199"/>
      <c r="D131" s="200"/>
    </row>
    <row r="132" spans="1:18" s="5" customFormat="1" ht="15" customHeight="1" x14ac:dyDescent="0.2">
      <c r="A132" s="196"/>
      <c r="B132" s="185" t="s">
        <v>16</v>
      </c>
      <c r="C132" s="201" t="s">
        <v>17</v>
      </c>
      <c r="D132" s="201"/>
    </row>
    <row r="133" spans="1:18" s="5" customFormat="1" ht="24" customHeight="1" x14ac:dyDescent="0.2">
      <c r="A133" s="197"/>
      <c r="B133" s="186" t="s">
        <v>85</v>
      </c>
      <c r="C133" s="92" t="s">
        <v>22</v>
      </c>
      <c r="D133" s="187" t="s">
        <v>23</v>
      </c>
    </row>
    <row r="134" spans="1:18" s="5" customFormat="1" ht="18" customHeight="1" x14ac:dyDescent="0.2">
      <c r="A134" s="188" t="s">
        <v>151</v>
      </c>
      <c r="B134" s="189"/>
      <c r="C134" s="190"/>
      <c r="D134" s="191"/>
    </row>
    <row r="174" spans="1:2" hidden="1" x14ac:dyDescent="0.25">
      <c r="A174" s="192">
        <f>SUM(B12:Q12,R12:Y67,Z12:AU12,B72:T74,B80:Y80,B98:Q98,R98:Y108,Z98:AJ98,B114:T114,C123:F123,H123:I123,,J123:Q123,B134:D134)</f>
        <v>4526</v>
      </c>
      <c r="B174" s="193">
        <f>SUM(CE12:CF67)</f>
        <v>0</v>
      </c>
    </row>
  </sheetData>
  <mergeCells count="140">
    <mergeCell ref="R120:R122"/>
    <mergeCell ref="A6:Y6"/>
    <mergeCell ref="A9:A11"/>
    <mergeCell ref="B9:I9"/>
    <mergeCell ref="J9:Q9"/>
    <mergeCell ref="R9:Y9"/>
    <mergeCell ref="Z9:AB9"/>
    <mergeCell ref="P10:Q10"/>
    <mergeCell ref="R10:S10"/>
    <mergeCell ref="T10:U10"/>
    <mergeCell ref="V10:W10"/>
    <mergeCell ref="AC9:AJ9"/>
    <mergeCell ref="AK9:AM9"/>
    <mergeCell ref="AN9:AU9"/>
    <mergeCell ref="B10:C10"/>
    <mergeCell ref="D10:E10"/>
    <mergeCell ref="F10:G10"/>
    <mergeCell ref="H10:I10"/>
    <mergeCell ref="J10:K10"/>
    <mergeCell ref="L10:M10"/>
    <mergeCell ref="N10:O10"/>
    <mergeCell ref="AT10:AU10"/>
    <mergeCell ref="AI10:AJ10"/>
    <mergeCell ref="AK10:AK11"/>
    <mergeCell ref="AL10:AM10"/>
    <mergeCell ref="AN10:AO10"/>
    <mergeCell ref="AP10:AQ10"/>
    <mergeCell ref="AR10:AS10"/>
    <mergeCell ref="X10:Y10"/>
    <mergeCell ref="Z10:Z11"/>
    <mergeCell ref="AA10:AB10"/>
    <mergeCell ref="AC10:AD10"/>
    <mergeCell ref="AE10:AF10"/>
    <mergeCell ref="AG10:AH10"/>
    <mergeCell ref="A69:A71"/>
    <mergeCell ref="B69:I69"/>
    <mergeCell ref="J69:L69"/>
    <mergeCell ref="M69:T69"/>
    <mergeCell ref="B70:C70"/>
    <mergeCell ref="D70:E70"/>
    <mergeCell ref="F70:G70"/>
    <mergeCell ref="H70:I70"/>
    <mergeCell ref="K70:L70"/>
    <mergeCell ref="M70:N70"/>
    <mergeCell ref="O70:P70"/>
    <mergeCell ref="Q70:R70"/>
    <mergeCell ref="S70:T70"/>
    <mergeCell ref="A76:A79"/>
    <mergeCell ref="B76:I76"/>
    <mergeCell ref="M76:W76"/>
    <mergeCell ref="U77:W77"/>
    <mergeCell ref="B78:B79"/>
    <mergeCell ref="C78:C79"/>
    <mergeCell ref="F78:F79"/>
    <mergeCell ref="G78:G79"/>
    <mergeCell ref="H78:H79"/>
    <mergeCell ref="I78:I79"/>
    <mergeCell ref="X76:Y77"/>
    <mergeCell ref="B77:C77"/>
    <mergeCell ref="D77:E77"/>
    <mergeCell ref="F77:G77"/>
    <mergeCell ref="H77:I77"/>
    <mergeCell ref="J77:L77"/>
    <mergeCell ref="M77:N77"/>
    <mergeCell ref="O77:P77"/>
    <mergeCell ref="Q77:R77"/>
    <mergeCell ref="S77:T77"/>
    <mergeCell ref="X78:X79"/>
    <mergeCell ref="Y78:Y79"/>
    <mergeCell ref="A95:A97"/>
    <mergeCell ref="B95:I95"/>
    <mergeCell ref="J95:Q95"/>
    <mergeCell ref="R95:Y95"/>
    <mergeCell ref="R96:S96"/>
    <mergeCell ref="T96:U96"/>
    <mergeCell ref="V96:W96"/>
    <mergeCell ref="X96:Y96"/>
    <mergeCell ref="Q78:Q79"/>
    <mergeCell ref="R78:R79"/>
    <mergeCell ref="S78:S79"/>
    <mergeCell ref="T78:T79"/>
    <mergeCell ref="U78:U79"/>
    <mergeCell ref="V78:W78"/>
    <mergeCell ref="J78:J79"/>
    <mergeCell ref="K78:L78"/>
    <mergeCell ref="M78:M79"/>
    <mergeCell ref="N78:N79"/>
    <mergeCell ref="O78:O79"/>
    <mergeCell ref="P78:P79"/>
    <mergeCell ref="D78:D79"/>
    <mergeCell ref="E78:E79"/>
    <mergeCell ref="AG96:AH96"/>
    <mergeCell ref="AI96:AJ96"/>
    <mergeCell ref="A110:A113"/>
    <mergeCell ref="B110:L110"/>
    <mergeCell ref="M110:T111"/>
    <mergeCell ref="B111:C111"/>
    <mergeCell ref="D111:E111"/>
    <mergeCell ref="Z95:AB95"/>
    <mergeCell ref="AC95:AJ95"/>
    <mergeCell ref="B96:C96"/>
    <mergeCell ref="D96:E96"/>
    <mergeCell ref="F96:G96"/>
    <mergeCell ref="H96:I96"/>
    <mergeCell ref="J96:K96"/>
    <mergeCell ref="L96:M96"/>
    <mergeCell ref="N96:O96"/>
    <mergeCell ref="P96:Q96"/>
    <mergeCell ref="B112:B113"/>
    <mergeCell ref="C112:C113"/>
    <mergeCell ref="D112:D113"/>
    <mergeCell ref="E112:E113"/>
    <mergeCell ref="F112:F113"/>
    <mergeCell ref="G112:G113"/>
    <mergeCell ref="AA96:AB96"/>
    <mergeCell ref="AC96:AD96"/>
    <mergeCell ref="I112:I113"/>
    <mergeCell ref="K112:L112"/>
    <mergeCell ref="M112:N112"/>
    <mergeCell ref="O112:P112"/>
    <mergeCell ref="Q112:R112"/>
    <mergeCell ref="S112:T112"/>
    <mergeCell ref="AE96:AF96"/>
    <mergeCell ref="F111:G111"/>
    <mergeCell ref="H111:I111"/>
    <mergeCell ref="J111:L111"/>
    <mergeCell ref="H112:H113"/>
    <mergeCell ref="A131:A133"/>
    <mergeCell ref="B131:D131"/>
    <mergeCell ref="C132:D132"/>
    <mergeCell ref="A120:A121"/>
    <mergeCell ref="B120:B122"/>
    <mergeCell ref="C120:F121"/>
    <mergeCell ref="G120:I121"/>
    <mergeCell ref="J120:Q120"/>
    <mergeCell ref="J121:K121"/>
    <mergeCell ref="L121:M121"/>
    <mergeCell ref="N121:O121"/>
    <mergeCell ref="P121:Q121"/>
    <mergeCell ref="A122:A123"/>
  </mergeCells>
  <dataValidations count="2">
    <dataValidation type="whole" allowBlank="1" showInputMessage="1" showErrorMessage="1" sqref="B81:Y93" xr:uid="{EE4AC94A-A077-4427-98A7-CD6D653DC5F5}">
      <formula1>0</formula1>
      <formula2>9.99999999999999E+40</formula2>
    </dataValidation>
    <dataValidation type="whole" operator="greaterThanOrEqual" allowBlank="1" showInputMessage="1" showErrorMessage="1" sqref="B115:T118 B72:T74 B99:Q108 B134:D134 Z13:AU67 B13:Q67 Z99:AJ108 B124:R129" xr:uid="{2384B905-C5E5-4CB7-8AB0-D64FDE911EB8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2025-03-21T11:48:15Z</dcterms:created>
  <dcterms:modified xsi:type="dcterms:W3CDTF">2026-01-16T18:39:29Z</dcterms:modified>
</cp:coreProperties>
</file>