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746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D103" i="13" l="1"/>
  <c r="C103" i="13"/>
  <c r="B103" i="13" s="1"/>
  <c r="D102" i="13"/>
  <c r="C102" i="13"/>
  <c r="B102" i="13"/>
  <c r="D101" i="13"/>
  <c r="C101" i="13"/>
  <c r="D100" i="13"/>
  <c r="C100" i="13"/>
  <c r="B100" i="13" s="1"/>
  <c r="D99" i="13"/>
  <c r="C99" i="13"/>
  <c r="B99" i="13"/>
  <c r="D98" i="13"/>
  <c r="C98" i="13"/>
  <c r="B98" i="13"/>
  <c r="D97" i="13"/>
  <c r="C97" i="13"/>
  <c r="D96" i="13"/>
  <c r="C96" i="13"/>
  <c r="B96" i="13"/>
  <c r="D95" i="13"/>
  <c r="C95" i="13"/>
  <c r="B95" i="13"/>
  <c r="D94" i="13"/>
  <c r="B94" i="13" s="1"/>
  <c r="C94" i="13"/>
  <c r="D93" i="13"/>
  <c r="C93" i="13"/>
  <c r="B93" i="13" s="1"/>
  <c r="D92" i="13"/>
  <c r="C92" i="13"/>
  <c r="B92" i="13"/>
  <c r="CD87" i="13"/>
  <c r="E87" i="13"/>
  <c r="D87" i="13"/>
  <c r="C87" i="13" s="1"/>
  <c r="CA86" i="13"/>
  <c r="E86" i="13"/>
  <c r="D86" i="13"/>
  <c r="C86" i="13"/>
  <c r="CE86" i="13" s="1"/>
  <c r="CD85" i="13"/>
  <c r="E85" i="13"/>
  <c r="D85" i="13"/>
  <c r="C85" i="13" s="1"/>
  <c r="CB84" i="13"/>
  <c r="CA84" i="13"/>
  <c r="AP84" i="13" s="1"/>
  <c r="E84" i="13"/>
  <c r="D84" i="13"/>
  <c r="C84" i="13"/>
  <c r="CE84" i="13" s="1"/>
  <c r="CD83" i="13"/>
  <c r="E83" i="13"/>
  <c r="D83" i="13"/>
  <c r="C83" i="13" s="1"/>
  <c r="CA82" i="13"/>
  <c r="E82" i="13"/>
  <c r="D82" i="13"/>
  <c r="C82" i="13"/>
  <c r="CE82" i="13" s="1"/>
  <c r="E81" i="13"/>
  <c r="D81" i="13"/>
  <c r="C81" i="13" s="1"/>
  <c r="CA80" i="13"/>
  <c r="E80" i="13"/>
  <c r="D80" i="13"/>
  <c r="C80" i="13"/>
  <c r="CE80" i="13" s="1"/>
  <c r="E79" i="13"/>
  <c r="D79" i="13"/>
  <c r="C79" i="13" s="1"/>
  <c r="CA78" i="13"/>
  <c r="E78" i="13"/>
  <c r="D78" i="13"/>
  <c r="C78" i="13"/>
  <c r="CE78" i="13" s="1"/>
  <c r="CD77" i="13"/>
  <c r="E77" i="13"/>
  <c r="D77" i="13"/>
  <c r="C77" i="13" s="1"/>
  <c r="CA76" i="13"/>
  <c r="E76" i="13"/>
  <c r="D76" i="13"/>
  <c r="C76" i="13"/>
  <c r="CE76" i="13" s="1"/>
  <c r="CD75" i="13"/>
  <c r="E75" i="13"/>
  <c r="D75" i="13"/>
  <c r="C75" i="13" s="1"/>
  <c r="CA74" i="13"/>
  <c r="E74" i="13"/>
  <c r="D74" i="13"/>
  <c r="C74" i="13"/>
  <c r="CE74" i="13" s="1"/>
  <c r="E73" i="13"/>
  <c r="D73" i="13"/>
  <c r="C73" i="13" s="1"/>
  <c r="CA72" i="13"/>
  <c r="E72" i="13"/>
  <c r="D72" i="13"/>
  <c r="C72" i="13"/>
  <c r="CE72" i="13" s="1"/>
  <c r="E71" i="13"/>
  <c r="D71" i="13"/>
  <c r="C71" i="13" s="1"/>
  <c r="CD71" i="13" s="1"/>
  <c r="CA70" i="13"/>
  <c r="E70" i="13"/>
  <c r="D70" i="13"/>
  <c r="C70" i="13"/>
  <c r="CE70" i="13" s="1"/>
  <c r="CD69" i="13"/>
  <c r="E69" i="13"/>
  <c r="D69" i="13"/>
  <c r="C69" i="13" s="1"/>
  <c r="CA68" i="13"/>
  <c r="E68" i="13"/>
  <c r="D68" i="13"/>
  <c r="C68" i="13"/>
  <c r="CE68" i="13" s="1"/>
  <c r="CD67" i="13"/>
  <c r="E67" i="13"/>
  <c r="D67" i="13"/>
  <c r="C67" i="13" s="1"/>
  <c r="CA66" i="13"/>
  <c r="E66" i="13"/>
  <c r="D66" i="13"/>
  <c r="C66" i="13"/>
  <c r="CE66" i="13" s="1"/>
  <c r="E65" i="13"/>
  <c r="D65" i="13"/>
  <c r="C65" i="13" s="1"/>
  <c r="CA64" i="13"/>
  <c r="E64" i="13"/>
  <c r="D64" i="13"/>
  <c r="C64" i="13"/>
  <c r="CE64" i="13" s="1"/>
  <c r="E63" i="13"/>
  <c r="D63" i="13"/>
  <c r="C63" i="13" s="1"/>
  <c r="CD63" i="13" s="1"/>
  <c r="CA62" i="13"/>
  <c r="E62" i="13"/>
  <c r="D62" i="13"/>
  <c r="C62" i="13"/>
  <c r="CE62" i="13" s="1"/>
  <c r="CD61" i="13"/>
  <c r="E61" i="13"/>
  <c r="D61" i="13"/>
  <c r="C61" i="13" s="1"/>
  <c r="D55" i="13"/>
  <c r="C55" i="13"/>
  <c r="B55" i="13"/>
  <c r="D54" i="13"/>
  <c r="C54" i="13"/>
  <c r="B54" i="13"/>
  <c r="D53" i="13"/>
  <c r="C53" i="13"/>
  <c r="D52" i="13"/>
  <c r="C52" i="13"/>
  <c r="B52" i="13"/>
  <c r="D51" i="13"/>
  <c r="C51" i="13"/>
  <c r="B51" i="13"/>
  <c r="D50" i="13"/>
  <c r="B50" i="13" s="1"/>
  <c r="C50" i="13"/>
  <c r="D49" i="13"/>
  <c r="C49" i="13"/>
  <c r="B49" i="13" s="1"/>
  <c r="D48" i="13"/>
  <c r="C48" i="13"/>
  <c r="B48" i="13"/>
  <c r="D47" i="13"/>
  <c r="C47" i="13"/>
  <c r="B47" i="13" s="1"/>
  <c r="D46" i="13"/>
  <c r="B46" i="13" s="1"/>
  <c r="C46" i="13"/>
  <c r="D45" i="13"/>
  <c r="C45" i="13"/>
  <c r="B45" i="13" s="1"/>
  <c r="D44" i="13"/>
  <c r="C44" i="13"/>
  <c r="B44" i="13" s="1"/>
  <c r="CB39" i="13"/>
  <c r="E39" i="13"/>
  <c r="D39" i="13"/>
  <c r="C39" i="13"/>
  <c r="E38" i="13"/>
  <c r="D38" i="13"/>
  <c r="CB37" i="13"/>
  <c r="E37" i="13"/>
  <c r="D37" i="13"/>
  <c r="C37" i="13"/>
  <c r="E36" i="13"/>
  <c r="D36" i="13"/>
  <c r="C36" i="13" s="1"/>
  <c r="CB35" i="13"/>
  <c r="E35" i="13"/>
  <c r="D35" i="13"/>
  <c r="C35" i="13"/>
  <c r="CA34" i="13"/>
  <c r="E34" i="13"/>
  <c r="D34" i="13"/>
  <c r="C34" i="13" s="1"/>
  <c r="CD33" i="13"/>
  <c r="CB33" i="13"/>
  <c r="E33" i="13"/>
  <c r="D33" i="13"/>
  <c r="C33" i="13"/>
  <c r="CA32" i="13"/>
  <c r="E32" i="13"/>
  <c r="D32" i="13"/>
  <c r="C32" i="13" s="1"/>
  <c r="CB31" i="13"/>
  <c r="E31" i="13"/>
  <c r="D31" i="13"/>
  <c r="C31" i="13"/>
  <c r="CA30" i="13"/>
  <c r="E30" i="13"/>
  <c r="D30" i="13"/>
  <c r="C30" i="13" s="1"/>
  <c r="CB29" i="13"/>
  <c r="E29" i="13"/>
  <c r="D29" i="13"/>
  <c r="C29" i="13"/>
  <c r="CA28" i="13"/>
  <c r="E28" i="13"/>
  <c r="D28" i="13"/>
  <c r="C28" i="13" s="1"/>
  <c r="CD27" i="13"/>
  <c r="CB27" i="13"/>
  <c r="E27" i="13"/>
  <c r="D27" i="13"/>
  <c r="C27" i="13" s="1"/>
  <c r="CD26" i="13"/>
  <c r="CB26" i="13"/>
  <c r="E26" i="13"/>
  <c r="D26" i="13"/>
  <c r="C26" i="13" s="1"/>
  <c r="CD25" i="13"/>
  <c r="CB25" i="13"/>
  <c r="E25" i="13"/>
  <c r="D25" i="13"/>
  <c r="C25" i="13" s="1"/>
  <c r="CD24" i="13"/>
  <c r="CB24" i="13"/>
  <c r="E24" i="13"/>
  <c r="D24" i="13"/>
  <c r="C24" i="13" s="1"/>
  <c r="CD23" i="13"/>
  <c r="CB23" i="13"/>
  <c r="E23" i="13"/>
  <c r="D23" i="13"/>
  <c r="C23" i="13" s="1"/>
  <c r="CD22" i="13"/>
  <c r="CB22" i="13"/>
  <c r="E22" i="13"/>
  <c r="D22" i="13"/>
  <c r="C22" i="13" s="1"/>
  <c r="CD21" i="13"/>
  <c r="CB21" i="13"/>
  <c r="E21" i="13"/>
  <c r="D21" i="13"/>
  <c r="C21" i="13" s="1"/>
  <c r="CD20" i="13"/>
  <c r="CB20" i="13"/>
  <c r="E20" i="13"/>
  <c r="D20" i="13"/>
  <c r="C20" i="13" s="1"/>
  <c r="CD19" i="13"/>
  <c r="CB19" i="13"/>
  <c r="E19" i="13"/>
  <c r="D19" i="13"/>
  <c r="C19" i="13" s="1"/>
  <c r="CD18" i="13"/>
  <c r="CB18" i="13"/>
  <c r="E18" i="13"/>
  <c r="D18" i="13"/>
  <c r="C18" i="13" s="1"/>
  <c r="CD17" i="13"/>
  <c r="CB17" i="13"/>
  <c r="E17" i="13"/>
  <c r="D17" i="13"/>
  <c r="C17" i="13" s="1"/>
  <c r="CD16" i="13"/>
  <c r="CB16" i="13"/>
  <c r="E16" i="13"/>
  <c r="D16" i="13"/>
  <c r="C16" i="13" s="1"/>
  <c r="CD15" i="13"/>
  <c r="CB15" i="13"/>
  <c r="E15" i="13"/>
  <c r="D15" i="13"/>
  <c r="C15" i="13" s="1"/>
  <c r="CD14" i="13"/>
  <c r="CB14" i="13"/>
  <c r="E14" i="13"/>
  <c r="D14" i="13"/>
  <c r="C14" i="13" s="1"/>
  <c r="CD13" i="13"/>
  <c r="CB13" i="13"/>
  <c r="E13" i="13"/>
  <c r="D13" i="13"/>
  <c r="C13" i="13" s="1"/>
  <c r="A5" i="13"/>
  <c r="A4" i="13"/>
  <c r="A3" i="13"/>
  <c r="A2" i="13"/>
  <c r="AP32" i="13" l="1"/>
  <c r="CE65" i="13"/>
  <c r="CA65" i="13"/>
  <c r="CB65" i="13"/>
  <c r="CE73" i="13"/>
  <c r="CA73" i="13"/>
  <c r="AP73" i="13" s="1"/>
  <c r="CB73" i="13"/>
  <c r="CE81" i="13"/>
  <c r="CA81" i="13"/>
  <c r="CB81" i="13"/>
  <c r="CE29" i="13"/>
  <c r="CA29" i="13"/>
  <c r="AP29" i="13" s="1"/>
  <c r="CD29" i="13"/>
  <c r="CE31" i="13"/>
  <c r="CA31" i="13"/>
  <c r="AP31" i="13" s="1"/>
  <c r="CD31" i="13"/>
  <c r="CE33" i="13"/>
  <c r="CA33" i="13"/>
  <c r="AP33" i="13" s="1"/>
  <c r="CE35" i="13"/>
  <c r="CD35" i="13"/>
  <c r="CA35" i="13"/>
  <c r="AP35" i="13" s="1"/>
  <c r="CE36" i="13"/>
  <c r="CB36" i="13"/>
  <c r="CA36" i="13"/>
  <c r="CD36" i="13"/>
  <c r="CE39" i="13"/>
  <c r="CD39" i="13"/>
  <c r="CA39" i="13"/>
  <c r="AP39" i="13" s="1"/>
  <c r="CE79" i="13"/>
  <c r="CA79" i="13"/>
  <c r="AP79" i="13" s="1"/>
  <c r="CB79" i="13"/>
  <c r="CE14" i="13"/>
  <c r="CA14" i="13"/>
  <c r="AP14" i="13" s="1"/>
  <c r="CE15" i="13"/>
  <c r="CA15" i="13"/>
  <c r="AP15" i="13" s="1"/>
  <c r="CE17" i="13"/>
  <c r="CA17" i="13"/>
  <c r="AP17" i="13" s="1"/>
  <c r="CE19" i="13"/>
  <c r="CA19" i="13"/>
  <c r="AP19" i="13" s="1"/>
  <c r="CE20" i="13"/>
  <c r="CA20" i="13"/>
  <c r="AP20" i="13" s="1"/>
  <c r="CE22" i="13"/>
  <c r="CA22" i="13"/>
  <c r="AP22" i="13" s="1"/>
  <c r="CE23" i="13"/>
  <c r="CA23" i="13"/>
  <c r="AP23" i="13" s="1"/>
  <c r="CE25" i="13"/>
  <c r="CA25" i="13"/>
  <c r="AP25" i="13" s="1"/>
  <c r="CE26" i="13"/>
  <c r="CA26" i="13"/>
  <c r="AP26" i="13" s="1"/>
  <c r="CE27" i="13"/>
  <c r="CA27" i="13"/>
  <c r="AP27" i="13" s="1"/>
  <c r="CE28" i="13"/>
  <c r="CB28" i="13"/>
  <c r="AP28" i="13" s="1"/>
  <c r="CD28" i="13"/>
  <c r="CE30" i="13"/>
  <c r="CB30" i="13"/>
  <c r="CD30" i="13"/>
  <c r="CE32" i="13"/>
  <c r="CB32" i="13"/>
  <c r="CD32" i="13"/>
  <c r="CE34" i="13"/>
  <c r="CB34" i="13"/>
  <c r="AP34" i="13" s="1"/>
  <c r="CD34" i="13"/>
  <c r="CE61" i="13"/>
  <c r="CA61" i="13"/>
  <c r="CB61" i="13"/>
  <c r="CD65" i="13"/>
  <c r="AP66" i="13"/>
  <c r="CE69" i="13"/>
  <c r="CA69" i="13"/>
  <c r="AP69" i="13" s="1"/>
  <c r="CB69" i="13"/>
  <c r="CD73" i="13"/>
  <c r="CE77" i="13"/>
  <c r="CA77" i="13"/>
  <c r="AP77" i="13" s="1"/>
  <c r="CB77" i="13"/>
  <c r="CD81" i="13"/>
  <c r="CE37" i="13"/>
  <c r="CA37" i="13"/>
  <c r="AP37" i="13" s="1"/>
  <c r="CD37" i="13"/>
  <c r="C38" i="13"/>
  <c r="AP64" i="13"/>
  <c r="CE67" i="13"/>
  <c r="CA67" i="13"/>
  <c r="AP67" i="13" s="1"/>
  <c r="CB67" i="13"/>
  <c r="CE75" i="13"/>
  <c r="CA75" i="13"/>
  <c r="AP75" i="13" s="1"/>
  <c r="CB75" i="13"/>
  <c r="CD79" i="13"/>
  <c r="CE83" i="13"/>
  <c r="CA83" i="13"/>
  <c r="CB83" i="13"/>
  <c r="CE85" i="13"/>
  <c r="CA85" i="13"/>
  <c r="AP85" i="13" s="1"/>
  <c r="CB85" i="13"/>
  <c r="AP30" i="13"/>
  <c r="AP70" i="13"/>
  <c r="CE63" i="13"/>
  <c r="CA63" i="13"/>
  <c r="CB63" i="13"/>
  <c r="CE71" i="13"/>
  <c r="CA71" i="13"/>
  <c r="AP71" i="13" s="1"/>
  <c r="CB71" i="13"/>
  <c r="AP76" i="13"/>
  <c r="CE13" i="13"/>
  <c r="CA13" i="13"/>
  <c r="AP13" i="13" s="1"/>
  <c r="CE16" i="13"/>
  <c r="CA16" i="13"/>
  <c r="AP16" i="13" s="1"/>
  <c r="CE18" i="13"/>
  <c r="CA18" i="13"/>
  <c r="AP18" i="13" s="1"/>
  <c r="CE21" i="13"/>
  <c r="CA21" i="13"/>
  <c r="AP21" i="13" s="1"/>
  <c r="CE24" i="13"/>
  <c r="CA24" i="13"/>
  <c r="AP24" i="13" s="1"/>
  <c r="AP74" i="13"/>
  <c r="CE87" i="13"/>
  <c r="CA87" i="13"/>
  <c r="CB87" i="13"/>
  <c r="CB66" i="13"/>
  <c r="CB68" i="13"/>
  <c r="AP68" i="13" s="1"/>
  <c r="CB74" i="13"/>
  <c r="CB78" i="13"/>
  <c r="AP78" i="13" s="1"/>
  <c r="B53" i="13"/>
  <c r="B97" i="13"/>
  <c r="A150" i="13" s="1"/>
  <c r="CB62" i="13"/>
  <c r="AP62" i="13" s="1"/>
  <c r="CB64" i="13"/>
  <c r="CB70" i="13"/>
  <c r="CB72" i="13"/>
  <c r="AP72" i="13" s="1"/>
  <c r="CB76" i="13"/>
  <c r="CB80" i="13"/>
  <c r="AP80" i="13" s="1"/>
  <c r="CB82" i="13"/>
  <c r="AP82" i="13" s="1"/>
  <c r="CB86" i="13"/>
  <c r="AP86" i="13" s="1"/>
  <c r="CD62" i="13"/>
  <c r="CD64" i="13"/>
  <c r="CD66" i="13"/>
  <c r="CD68" i="13"/>
  <c r="CD70" i="13"/>
  <c r="CD72" i="13"/>
  <c r="CD74" i="13"/>
  <c r="CD76" i="13"/>
  <c r="CD78" i="13"/>
  <c r="CD80" i="13"/>
  <c r="CD82" i="13"/>
  <c r="CD84" i="13"/>
  <c r="CD86" i="13"/>
  <c r="B101" i="13"/>
  <c r="D103" i="12"/>
  <c r="C103" i="12"/>
  <c r="B103" i="12" s="1"/>
  <c r="D102" i="12"/>
  <c r="C102" i="12"/>
  <c r="B102" i="12" s="1"/>
  <c r="D101" i="12"/>
  <c r="C101" i="12"/>
  <c r="B101" i="12"/>
  <c r="D100" i="12"/>
  <c r="C100" i="12"/>
  <c r="B100" i="12"/>
  <c r="D99" i="12"/>
  <c r="C99" i="12"/>
  <c r="B99" i="12" s="1"/>
  <c r="D98" i="12"/>
  <c r="C98" i="12"/>
  <c r="B98" i="12" s="1"/>
  <c r="D97" i="12"/>
  <c r="C97" i="12"/>
  <c r="B97" i="12"/>
  <c r="D96" i="12"/>
  <c r="C96" i="12"/>
  <c r="B96" i="12"/>
  <c r="D95" i="12"/>
  <c r="C95" i="12"/>
  <c r="B95" i="12" s="1"/>
  <c r="D94" i="12"/>
  <c r="C94" i="12"/>
  <c r="B94" i="12" s="1"/>
  <c r="D93" i="12"/>
  <c r="C93" i="12"/>
  <c r="B93" i="12"/>
  <c r="D92" i="12"/>
  <c r="C92" i="12"/>
  <c r="B92" i="12"/>
  <c r="CE87" i="12"/>
  <c r="E87" i="12"/>
  <c r="D87" i="12"/>
  <c r="C87" i="12"/>
  <c r="CB87" i="12" s="1"/>
  <c r="CE86" i="12"/>
  <c r="E86" i="12"/>
  <c r="D86" i="12"/>
  <c r="C86" i="12"/>
  <c r="CB86" i="12" s="1"/>
  <c r="CE85" i="12"/>
  <c r="E85" i="12"/>
  <c r="D85" i="12"/>
  <c r="C85" i="12"/>
  <c r="CB85" i="12" s="1"/>
  <c r="CE84" i="12"/>
  <c r="E84" i="12"/>
  <c r="D84" i="12"/>
  <c r="C84" i="12"/>
  <c r="CB84" i="12" s="1"/>
  <c r="CE83" i="12"/>
  <c r="E83" i="12"/>
  <c r="D83" i="12"/>
  <c r="C83" i="12"/>
  <c r="CB83" i="12" s="1"/>
  <c r="CE82" i="12"/>
  <c r="E82" i="12"/>
  <c r="D82" i="12"/>
  <c r="C82" i="12"/>
  <c r="CB82" i="12" s="1"/>
  <c r="CE81" i="12"/>
  <c r="E81" i="12"/>
  <c r="D81" i="12"/>
  <c r="C81" i="12"/>
  <c r="CB81" i="12" s="1"/>
  <c r="CE80" i="12"/>
  <c r="E80" i="12"/>
  <c r="D80" i="12"/>
  <c r="C80" i="12"/>
  <c r="CB80" i="12" s="1"/>
  <c r="CE79" i="12"/>
  <c r="E79" i="12"/>
  <c r="D79" i="12"/>
  <c r="C79" i="12"/>
  <c r="CB79" i="12" s="1"/>
  <c r="CE78" i="12"/>
  <c r="E78" i="12"/>
  <c r="D78" i="12"/>
  <c r="C78" i="12"/>
  <c r="CB78" i="12" s="1"/>
  <c r="CE77" i="12"/>
  <c r="E77" i="12"/>
  <c r="D77" i="12"/>
  <c r="C77" i="12"/>
  <c r="CB77" i="12" s="1"/>
  <c r="CE76" i="12"/>
  <c r="E76" i="12"/>
  <c r="D76" i="12"/>
  <c r="C76" i="12"/>
  <c r="CB76" i="12" s="1"/>
  <c r="CE75" i="12"/>
  <c r="E75" i="12"/>
  <c r="D75" i="12"/>
  <c r="C75" i="12"/>
  <c r="CB75" i="12" s="1"/>
  <c r="CE74" i="12"/>
  <c r="E74" i="12"/>
  <c r="D74" i="12"/>
  <c r="C74" i="12"/>
  <c r="CB74" i="12" s="1"/>
  <c r="CE73" i="12"/>
  <c r="E73" i="12"/>
  <c r="D73" i="12"/>
  <c r="C73" i="12"/>
  <c r="CB73" i="12" s="1"/>
  <c r="CE72" i="12"/>
  <c r="E72" i="12"/>
  <c r="D72" i="12"/>
  <c r="C72" i="12"/>
  <c r="CB72" i="12" s="1"/>
  <c r="CE71" i="12"/>
  <c r="E71" i="12"/>
  <c r="D71" i="12"/>
  <c r="C71" i="12"/>
  <c r="CB71" i="12" s="1"/>
  <c r="CE70" i="12"/>
  <c r="E70" i="12"/>
  <c r="D70" i="12"/>
  <c r="C70" i="12"/>
  <c r="CB70" i="12" s="1"/>
  <c r="CE69" i="12"/>
  <c r="E69" i="12"/>
  <c r="D69" i="12"/>
  <c r="C69" i="12"/>
  <c r="CB69" i="12" s="1"/>
  <c r="CE68" i="12"/>
  <c r="E68" i="12"/>
  <c r="D68" i="12"/>
  <c r="C68" i="12"/>
  <c r="CB68" i="12" s="1"/>
  <c r="CE67" i="12"/>
  <c r="E67" i="12"/>
  <c r="D67" i="12"/>
  <c r="C67" i="12"/>
  <c r="CB67" i="12" s="1"/>
  <c r="CE66" i="12"/>
  <c r="E66" i="12"/>
  <c r="D66" i="12"/>
  <c r="C66" i="12"/>
  <c r="CB66" i="12" s="1"/>
  <c r="E65" i="12"/>
  <c r="D65" i="12"/>
  <c r="C65" i="12"/>
  <c r="E64" i="12"/>
  <c r="D64" i="12"/>
  <c r="C64" i="12"/>
  <c r="CE63" i="12"/>
  <c r="E63" i="12"/>
  <c r="D63" i="12"/>
  <c r="C63" i="12"/>
  <c r="E62" i="12"/>
  <c r="D62" i="12"/>
  <c r="C62" i="12"/>
  <c r="CE61" i="12"/>
  <c r="E61" i="12"/>
  <c r="D61" i="12"/>
  <c r="C61" i="12"/>
  <c r="D55" i="12"/>
  <c r="C55" i="12"/>
  <c r="B55" i="12" s="1"/>
  <c r="D54" i="12"/>
  <c r="C54" i="12"/>
  <c r="D53" i="12"/>
  <c r="C53" i="12"/>
  <c r="B53" i="12"/>
  <c r="D52" i="12"/>
  <c r="C52" i="12"/>
  <c r="B52" i="12"/>
  <c r="D51" i="12"/>
  <c r="C51" i="12"/>
  <c r="D50" i="12"/>
  <c r="C50" i="12"/>
  <c r="B50" i="12" s="1"/>
  <c r="D49" i="12"/>
  <c r="C49" i="12"/>
  <c r="B49" i="12"/>
  <c r="D48" i="12"/>
  <c r="C48" i="12"/>
  <c r="B48" i="12"/>
  <c r="D47" i="12"/>
  <c r="C47" i="12"/>
  <c r="B47" i="12" s="1"/>
  <c r="D46" i="12"/>
  <c r="C46" i="12"/>
  <c r="D45" i="12"/>
  <c r="C45" i="12"/>
  <c r="B45" i="12"/>
  <c r="D44" i="12"/>
  <c r="C44" i="12"/>
  <c r="B44" i="12"/>
  <c r="CE39" i="12"/>
  <c r="E39" i="12"/>
  <c r="D39" i="12"/>
  <c r="C39" i="12"/>
  <c r="E38" i="12"/>
  <c r="D38" i="12"/>
  <c r="C38" i="12"/>
  <c r="CE37" i="12"/>
  <c r="E37" i="12"/>
  <c r="D37" i="12"/>
  <c r="C37" i="12"/>
  <c r="E36" i="12"/>
  <c r="D36" i="12"/>
  <c r="C36" i="12"/>
  <c r="CE35" i="12"/>
  <c r="E35" i="12"/>
  <c r="D35" i="12"/>
  <c r="C35" i="12"/>
  <c r="E34" i="12"/>
  <c r="D34" i="12"/>
  <c r="C34" i="12"/>
  <c r="CE33" i="12"/>
  <c r="E33" i="12"/>
  <c r="D33" i="12"/>
  <c r="C33" i="12"/>
  <c r="E32" i="12"/>
  <c r="D32" i="12"/>
  <c r="C32" i="12"/>
  <c r="CE31" i="12"/>
  <c r="E31" i="12"/>
  <c r="D31" i="12"/>
  <c r="C31" i="12"/>
  <c r="E30" i="12"/>
  <c r="D30" i="12"/>
  <c r="C30" i="12"/>
  <c r="CE29" i="12"/>
  <c r="E29" i="12"/>
  <c r="D29" i="12"/>
  <c r="C29" i="12"/>
  <c r="E28" i="12"/>
  <c r="D28" i="12"/>
  <c r="C28" i="12"/>
  <c r="CE27" i="12"/>
  <c r="E27" i="12"/>
  <c r="D27" i="12"/>
  <c r="C27" i="12"/>
  <c r="E26" i="12"/>
  <c r="D26" i="12"/>
  <c r="C26" i="12"/>
  <c r="CE25" i="12"/>
  <c r="E25" i="12"/>
  <c r="D25" i="12"/>
  <c r="C25" i="12"/>
  <c r="E24" i="12"/>
  <c r="D24" i="12"/>
  <c r="C24" i="12"/>
  <c r="CE23" i="12"/>
  <c r="E23" i="12"/>
  <c r="D23" i="12"/>
  <c r="C23" i="12"/>
  <c r="E22" i="12"/>
  <c r="D22" i="12"/>
  <c r="C22" i="12"/>
  <c r="CE21" i="12"/>
  <c r="E21" i="12"/>
  <c r="D21" i="12"/>
  <c r="C21" i="12"/>
  <c r="E20" i="12"/>
  <c r="D20" i="12"/>
  <c r="C20" i="12"/>
  <c r="CE19" i="12"/>
  <c r="E19" i="12"/>
  <c r="D19" i="12"/>
  <c r="C19" i="12"/>
  <c r="E18" i="12"/>
  <c r="D18" i="12"/>
  <c r="C18" i="12"/>
  <c r="CE17" i="12"/>
  <c r="E17" i="12"/>
  <c r="D17" i="12"/>
  <c r="C17" i="12"/>
  <c r="E16" i="12"/>
  <c r="D16" i="12"/>
  <c r="C16" i="12"/>
  <c r="CE15" i="12"/>
  <c r="E15" i="12"/>
  <c r="D15" i="12"/>
  <c r="C15" i="12"/>
  <c r="E14" i="12"/>
  <c r="D14" i="12"/>
  <c r="C14" i="12"/>
  <c r="CE13" i="12"/>
  <c r="E13" i="12"/>
  <c r="D13" i="12"/>
  <c r="C13" i="12"/>
  <c r="A5" i="12"/>
  <c r="A4" i="12"/>
  <c r="A3" i="12"/>
  <c r="A2" i="12"/>
  <c r="AP87" i="13" l="1"/>
  <c r="AP63" i="13"/>
  <c r="AP36" i="13"/>
  <c r="AP81" i="13"/>
  <c r="AP83" i="13"/>
  <c r="CE38" i="13"/>
  <c r="CB38" i="13"/>
  <c r="CD38" i="13"/>
  <c r="B150" i="13" s="1"/>
  <c r="CA38" i="13"/>
  <c r="AP38" i="13" s="1"/>
  <c r="AP61" i="13"/>
  <c r="AP65" i="13"/>
  <c r="CB14" i="12"/>
  <c r="CD14" i="12"/>
  <c r="CA14" i="12"/>
  <c r="AP14" i="12" s="1"/>
  <c r="CB16" i="12"/>
  <c r="CD16" i="12"/>
  <c r="CA16" i="12"/>
  <c r="AP16" i="12" s="1"/>
  <c r="CB18" i="12"/>
  <c r="CD18" i="12"/>
  <c r="CA18" i="12"/>
  <c r="CB20" i="12"/>
  <c r="CD20" i="12"/>
  <c r="CA20" i="12"/>
  <c r="CB22" i="12"/>
  <c r="CD22" i="12"/>
  <c r="CA22" i="12"/>
  <c r="AP22" i="12" s="1"/>
  <c r="CB24" i="12"/>
  <c r="CD24" i="12"/>
  <c r="CA24" i="12"/>
  <c r="AP24" i="12" s="1"/>
  <c r="CB26" i="12"/>
  <c r="CD26" i="12"/>
  <c r="CA26" i="12"/>
  <c r="CB28" i="12"/>
  <c r="CD28" i="12"/>
  <c r="CA28" i="12"/>
  <c r="CB30" i="12"/>
  <c r="CD30" i="12"/>
  <c r="CA30" i="12"/>
  <c r="AP30" i="12" s="1"/>
  <c r="CB32" i="12"/>
  <c r="CD32" i="12"/>
  <c r="CA32" i="12"/>
  <c r="AP32" i="12" s="1"/>
  <c r="CB34" i="12"/>
  <c r="CD34" i="12"/>
  <c r="CA34" i="12"/>
  <c r="CB36" i="12"/>
  <c r="CD36" i="12"/>
  <c r="CA36" i="12"/>
  <c r="CB38" i="12"/>
  <c r="CD38" i="12"/>
  <c r="CA38" i="12"/>
  <c r="AP38" i="12" s="1"/>
  <c r="CB62" i="12"/>
  <c r="CD62" i="12"/>
  <c r="CA62" i="12"/>
  <c r="AP62" i="12" s="1"/>
  <c r="CB64" i="12"/>
  <c r="CD64" i="12"/>
  <c r="CA64" i="12"/>
  <c r="CE14" i="12"/>
  <c r="CE16" i="12"/>
  <c r="CE18" i="12"/>
  <c r="CE20" i="12"/>
  <c r="CE22" i="12"/>
  <c r="CE24" i="12"/>
  <c r="CE26" i="12"/>
  <c r="CE28" i="12"/>
  <c r="CE30" i="12"/>
  <c r="CE32" i="12"/>
  <c r="CE34" i="12"/>
  <c r="CE36" i="12"/>
  <c r="CE38" i="12"/>
  <c r="CE62" i="12"/>
  <c r="CE64" i="12"/>
  <c r="CB13" i="12"/>
  <c r="CD13" i="12"/>
  <c r="CA13" i="12"/>
  <c r="CB15" i="12"/>
  <c r="CD15" i="12"/>
  <c r="CA15" i="12"/>
  <c r="AP15" i="12" s="1"/>
  <c r="CB17" i="12"/>
  <c r="CD17" i="12"/>
  <c r="CA17" i="12"/>
  <c r="AP17" i="12" s="1"/>
  <c r="CB19" i="12"/>
  <c r="CD19" i="12"/>
  <c r="CA19" i="12"/>
  <c r="CB21" i="12"/>
  <c r="CD21" i="12"/>
  <c r="CA21" i="12"/>
  <c r="CB23" i="12"/>
  <c r="CD23" i="12"/>
  <c r="CA23" i="12"/>
  <c r="AP23" i="12" s="1"/>
  <c r="CB25" i="12"/>
  <c r="CD25" i="12"/>
  <c r="CA25" i="12"/>
  <c r="AP25" i="12" s="1"/>
  <c r="CB27" i="12"/>
  <c r="CD27" i="12"/>
  <c r="CA27" i="12"/>
  <c r="CB29" i="12"/>
  <c r="CD29" i="12"/>
  <c r="CA29" i="12"/>
  <c r="CB31" i="12"/>
  <c r="CD31" i="12"/>
  <c r="CA31" i="12"/>
  <c r="AP31" i="12" s="1"/>
  <c r="CB33" i="12"/>
  <c r="CD33" i="12"/>
  <c r="CA33" i="12"/>
  <c r="AP33" i="12" s="1"/>
  <c r="CB35" i="12"/>
  <c r="CD35" i="12"/>
  <c r="CA35" i="12"/>
  <c r="CB37" i="12"/>
  <c r="CD37" i="12"/>
  <c r="CA37" i="12"/>
  <c r="CB39" i="12"/>
  <c r="CD39" i="12"/>
  <c r="CA39" i="12"/>
  <c r="AP39" i="12" s="1"/>
  <c r="B46" i="12"/>
  <c r="B51" i="12"/>
  <c r="B54" i="12"/>
  <c r="A150" i="12" s="1"/>
  <c r="CB61" i="12"/>
  <c r="CD61" i="12"/>
  <c r="CA61" i="12"/>
  <c r="CB63" i="12"/>
  <c r="CD63" i="12"/>
  <c r="CA63" i="12"/>
  <c r="CB65" i="12"/>
  <c r="CA65" i="12"/>
  <c r="AP65" i="12" s="1"/>
  <c r="CD65" i="12"/>
  <c r="CE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A66" i="12"/>
  <c r="AP66" i="12" s="1"/>
  <c r="CA67" i="12"/>
  <c r="AP67" i="12" s="1"/>
  <c r="CA68" i="12"/>
  <c r="AP68" i="12" s="1"/>
  <c r="CA69" i="12"/>
  <c r="AP69" i="12" s="1"/>
  <c r="CA70" i="12"/>
  <c r="AP70" i="12" s="1"/>
  <c r="CA71" i="12"/>
  <c r="AP71" i="12" s="1"/>
  <c r="CA72" i="12"/>
  <c r="AP72" i="12" s="1"/>
  <c r="CA73" i="12"/>
  <c r="AP73" i="12" s="1"/>
  <c r="CA74" i="12"/>
  <c r="AP74" i="12" s="1"/>
  <c r="CA75" i="12"/>
  <c r="AP75" i="12" s="1"/>
  <c r="CA76" i="12"/>
  <c r="AP76" i="12" s="1"/>
  <c r="CA77" i="12"/>
  <c r="AP77" i="12" s="1"/>
  <c r="CA78" i="12"/>
  <c r="AP78" i="12" s="1"/>
  <c r="CA79" i="12"/>
  <c r="AP79" i="12" s="1"/>
  <c r="CA80" i="12"/>
  <c r="AP80" i="12" s="1"/>
  <c r="CA81" i="12"/>
  <c r="AP81" i="12" s="1"/>
  <c r="CA82" i="12"/>
  <c r="AP82" i="12" s="1"/>
  <c r="CA83" i="12"/>
  <c r="AP83" i="12" s="1"/>
  <c r="CA84" i="12"/>
  <c r="AP84" i="12" s="1"/>
  <c r="CA85" i="12"/>
  <c r="AP85" i="12" s="1"/>
  <c r="CA86" i="12"/>
  <c r="AP86" i="12" s="1"/>
  <c r="CA87" i="12"/>
  <c r="AP87" i="12" s="1"/>
  <c r="D103" i="11"/>
  <c r="C103" i="11"/>
  <c r="D102" i="11"/>
  <c r="C102" i="11"/>
  <c r="B102" i="11" s="1"/>
  <c r="D101" i="11"/>
  <c r="C101" i="11"/>
  <c r="B101" i="11"/>
  <c r="D100" i="11"/>
  <c r="B100" i="11" s="1"/>
  <c r="C100" i="11"/>
  <c r="D99" i="11"/>
  <c r="C99" i="11"/>
  <c r="B99" i="11" s="1"/>
  <c r="D98" i="11"/>
  <c r="C98" i="11"/>
  <c r="B98" i="11"/>
  <c r="D97" i="11"/>
  <c r="C97" i="11"/>
  <c r="B97" i="11"/>
  <c r="D96" i="11"/>
  <c r="B96" i="11" s="1"/>
  <c r="C96" i="11"/>
  <c r="D95" i="11"/>
  <c r="C95" i="11"/>
  <c r="D94" i="11"/>
  <c r="C94" i="11"/>
  <c r="B94" i="11" s="1"/>
  <c r="D93" i="11"/>
  <c r="C93" i="11"/>
  <c r="B93" i="11"/>
  <c r="D92" i="11"/>
  <c r="B92" i="11" s="1"/>
  <c r="C92" i="11"/>
  <c r="CD87" i="11"/>
  <c r="E87" i="11"/>
  <c r="D87" i="11"/>
  <c r="C87" i="11" s="1"/>
  <c r="CE86" i="11"/>
  <c r="E86" i="11"/>
  <c r="D86" i="11"/>
  <c r="C86" i="11" s="1"/>
  <c r="E85" i="11"/>
  <c r="D85" i="11"/>
  <c r="E84" i="11"/>
  <c r="D84" i="11"/>
  <c r="CD83" i="11"/>
  <c r="E83" i="11"/>
  <c r="D83" i="11"/>
  <c r="C83" i="11" s="1"/>
  <c r="E82" i="11"/>
  <c r="D82" i="11"/>
  <c r="C82" i="11" s="1"/>
  <c r="E81" i="11"/>
  <c r="D81" i="11"/>
  <c r="E80" i="11"/>
  <c r="D80" i="11"/>
  <c r="CD79" i="11"/>
  <c r="E79" i="11"/>
  <c r="D79" i="11"/>
  <c r="C79" i="11" s="1"/>
  <c r="E78" i="11"/>
  <c r="D78" i="11"/>
  <c r="C78" i="11" s="1"/>
  <c r="E77" i="11"/>
  <c r="D77" i="11"/>
  <c r="E76" i="11"/>
  <c r="D76" i="11"/>
  <c r="CD75" i="11"/>
  <c r="E75" i="11"/>
  <c r="D75" i="11"/>
  <c r="C75" i="11" s="1"/>
  <c r="CE74" i="11"/>
  <c r="E74" i="11"/>
  <c r="D74" i="11"/>
  <c r="C74" i="11" s="1"/>
  <c r="E73" i="11"/>
  <c r="D73" i="11"/>
  <c r="E72" i="11"/>
  <c r="D72" i="11"/>
  <c r="CD71" i="11"/>
  <c r="E71" i="11"/>
  <c r="D71" i="11"/>
  <c r="C71" i="11" s="1"/>
  <c r="CE70" i="11"/>
  <c r="E70" i="11"/>
  <c r="D70" i="11"/>
  <c r="C70" i="11" s="1"/>
  <c r="E69" i="11"/>
  <c r="D69" i="11"/>
  <c r="E68" i="11"/>
  <c r="D68" i="11"/>
  <c r="CD67" i="11"/>
  <c r="E67" i="11"/>
  <c r="D67" i="11"/>
  <c r="C67" i="11" s="1"/>
  <c r="E66" i="11"/>
  <c r="D66" i="11"/>
  <c r="C66" i="11" s="1"/>
  <c r="E65" i="11"/>
  <c r="D65" i="11"/>
  <c r="CD64" i="11"/>
  <c r="E64" i="11"/>
  <c r="D64" i="11"/>
  <c r="C64" i="11" s="1"/>
  <c r="E63" i="11"/>
  <c r="D63" i="11"/>
  <c r="E62" i="11"/>
  <c r="D62" i="11"/>
  <c r="C62" i="11" s="1"/>
  <c r="E61" i="11"/>
  <c r="D61" i="11"/>
  <c r="D55" i="11"/>
  <c r="C55" i="11"/>
  <c r="B55" i="11" s="1"/>
  <c r="D54" i="11"/>
  <c r="C54" i="11"/>
  <c r="B54" i="11"/>
  <c r="D53" i="11"/>
  <c r="C53" i="11"/>
  <c r="B53" i="11"/>
  <c r="D52" i="11"/>
  <c r="C52" i="11"/>
  <c r="D51" i="11"/>
  <c r="C51" i="11"/>
  <c r="B51" i="11"/>
  <c r="D50" i="11"/>
  <c r="C50" i="11"/>
  <c r="B50" i="11"/>
  <c r="D49" i="11"/>
  <c r="B49" i="11" s="1"/>
  <c r="C49" i="11"/>
  <c r="D48" i="11"/>
  <c r="C48" i="11"/>
  <c r="B48" i="11" s="1"/>
  <c r="D47" i="11"/>
  <c r="C47" i="11"/>
  <c r="B47" i="11"/>
  <c r="D46" i="11"/>
  <c r="C46" i="11"/>
  <c r="B46" i="11" s="1"/>
  <c r="D45" i="11"/>
  <c r="B45" i="11" s="1"/>
  <c r="C45" i="11"/>
  <c r="D44" i="11"/>
  <c r="C44" i="11"/>
  <c r="B44" i="11" s="1"/>
  <c r="E39" i="11"/>
  <c r="D39" i="11"/>
  <c r="CB38" i="11"/>
  <c r="E38" i="11"/>
  <c r="D38" i="11"/>
  <c r="C38" i="11" s="1"/>
  <c r="CA38" i="11" s="1"/>
  <c r="E37" i="11"/>
  <c r="D37" i="11"/>
  <c r="CB36" i="11"/>
  <c r="E36" i="11"/>
  <c r="D36" i="11"/>
  <c r="C36" i="11" s="1"/>
  <c r="CA36" i="11" s="1"/>
  <c r="AP36" i="11" s="1"/>
  <c r="E35" i="11"/>
  <c r="D35" i="11"/>
  <c r="CB34" i="11"/>
  <c r="E34" i="11"/>
  <c r="D34" i="11"/>
  <c r="C34" i="11" s="1"/>
  <c r="CA34" i="11" s="1"/>
  <c r="E33" i="11"/>
  <c r="D33" i="11"/>
  <c r="CB32" i="11"/>
  <c r="E32" i="11"/>
  <c r="D32" i="11"/>
  <c r="C32" i="11" s="1"/>
  <c r="CA32" i="11" s="1"/>
  <c r="AP32" i="11" s="1"/>
  <c r="E31" i="11"/>
  <c r="D31" i="11"/>
  <c r="CB30" i="11"/>
  <c r="E30" i="11"/>
  <c r="D30" i="11"/>
  <c r="C30" i="11" s="1"/>
  <c r="CA30" i="11" s="1"/>
  <c r="E29" i="11"/>
  <c r="D29" i="11"/>
  <c r="CB28" i="11"/>
  <c r="E28" i="11"/>
  <c r="D28" i="11"/>
  <c r="C28" i="11" s="1"/>
  <c r="CA28" i="11" s="1"/>
  <c r="AP28" i="11" s="1"/>
  <c r="CE27" i="11"/>
  <c r="E27" i="11"/>
  <c r="D27" i="11"/>
  <c r="C27" i="11"/>
  <c r="CD27" i="11" s="1"/>
  <c r="CE26" i="11"/>
  <c r="E26" i="11"/>
  <c r="D26" i="11"/>
  <c r="C26" i="11"/>
  <c r="CD26" i="11" s="1"/>
  <c r="CE25" i="11"/>
  <c r="E25" i="11"/>
  <c r="D25" i="11"/>
  <c r="C25" i="11"/>
  <c r="CD25" i="11" s="1"/>
  <c r="CE24" i="11"/>
  <c r="E24" i="11"/>
  <c r="D24" i="11"/>
  <c r="C24" i="11"/>
  <c r="CD24" i="11" s="1"/>
  <c r="CE23" i="11"/>
  <c r="E23" i="11"/>
  <c r="D23" i="11"/>
  <c r="C23" i="11"/>
  <c r="CD23" i="11" s="1"/>
  <c r="CE22" i="11"/>
  <c r="E22" i="11"/>
  <c r="D22" i="11"/>
  <c r="C22" i="11"/>
  <c r="CD22" i="11" s="1"/>
  <c r="CE21" i="11"/>
  <c r="E21" i="11"/>
  <c r="D21" i="11"/>
  <c r="C21" i="11"/>
  <c r="CD21" i="11" s="1"/>
  <c r="CE20" i="11"/>
  <c r="E20" i="11"/>
  <c r="D20" i="11"/>
  <c r="C20" i="11"/>
  <c r="CD20" i="11" s="1"/>
  <c r="CE19" i="11"/>
  <c r="E19" i="11"/>
  <c r="D19" i="11"/>
  <c r="C19" i="11"/>
  <c r="CD19" i="11" s="1"/>
  <c r="CE18" i="11"/>
  <c r="E18" i="11"/>
  <c r="D18" i="11"/>
  <c r="C18" i="11"/>
  <c r="CD18" i="11" s="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A5" i="11"/>
  <c r="A4" i="11"/>
  <c r="A3" i="11"/>
  <c r="A2" i="11"/>
  <c r="AP63" i="12" l="1"/>
  <c r="AP37" i="12"/>
  <c r="AP29" i="12"/>
  <c r="AP21" i="12"/>
  <c r="AP13" i="12"/>
  <c r="AP36" i="12"/>
  <c r="AP28" i="12"/>
  <c r="AP20" i="12"/>
  <c r="B150" i="12"/>
  <c r="AP61" i="12"/>
  <c r="AP35" i="12"/>
  <c r="AP27" i="12"/>
  <c r="AP19" i="12"/>
  <c r="AP64" i="12"/>
  <c r="AP34" i="12"/>
  <c r="AP26" i="12"/>
  <c r="AP18" i="12"/>
  <c r="CD13" i="11"/>
  <c r="CB13" i="11"/>
  <c r="CA13" i="11"/>
  <c r="AP13" i="11" s="1"/>
  <c r="CD15" i="11"/>
  <c r="CB15" i="11"/>
  <c r="CA15" i="11"/>
  <c r="AP15" i="11" s="1"/>
  <c r="CD17" i="11"/>
  <c r="CB17" i="11"/>
  <c r="CA17" i="11"/>
  <c r="CA62" i="11"/>
  <c r="CB62" i="11"/>
  <c r="CE62" i="11"/>
  <c r="CB66" i="11"/>
  <c r="CA66" i="11"/>
  <c r="AP66" i="11" s="1"/>
  <c r="CD66" i="11"/>
  <c r="CB82" i="11"/>
  <c r="CA82" i="11"/>
  <c r="CD82" i="11"/>
  <c r="CE13" i="11"/>
  <c r="CE15" i="11"/>
  <c r="CE17" i="11"/>
  <c r="CB78" i="11"/>
  <c r="CA78" i="11"/>
  <c r="AP78" i="11" s="1"/>
  <c r="CD78" i="11"/>
  <c r="CD14" i="11"/>
  <c r="CB14" i="11"/>
  <c r="CA14" i="11"/>
  <c r="AP14" i="11" s="1"/>
  <c r="CD16" i="11"/>
  <c r="CB16" i="11"/>
  <c r="CA16" i="11"/>
  <c r="AP16" i="11" s="1"/>
  <c r="AP30" i="11"/>
  <c r="AP34" i="11"/>
  <c r="AP38" i="11"/>
  <c r="CD62" i="11"/>
  <c r="CA64" i="11"/>
  <c r="AP64" i="11" s="1"/>
  <c r="CB64" i="11"/>
  <c r="CE64" i="11"/>
  <c r="CE66" i="11"/>
  <c r="CB74" i="11"/>
  <c r="CA74" i="11"/>
  <c r="CD74" i="11"/>
  <c r="CE82" i="11"/>
  <c r="CE14" i="11"/>
  <c r="CE16" i="11"/>
  <c r="CB70" i="11"/>
  <c r="CA70" i="11"/>
  <c r="AP70" i="11" s="1"/>
  <c r="CD70" i="11"/>
  <c r="CE78" i="11"/>
  <c r="CB86" i="11"/>
  <c r="CA86" i="11"/>
  <c r="AP86" i="11" s="1"/>
  <c r="CD86" i="11"/>
  <c r="CA22" i="11"/>
  <c r="AP22" i="11" s="1"/>
  <c r="CD28" i="11"/>
  <c r="CD34" i="11"/>
  <c r="CD38" i="11"/>
  <c r="CB67" i="11"/>
  <c r="CA67" i="11"/>
  <c r="CB71" i="11"/>
  <c r="CA71" i="11"/>
  <c r="AP71" i="11" s="1"/>
  <c r="CE71" i="11"/>
  <c r="CB75" i="11"/>
  <c r="CA75" i="11"/>
  <c r="AP75" i="11" s="1"/>
  <c r="CE75" i="11"/>
  <c r="CB79" i="11"/>
  <c r="CA79" i="11"/>
  <c r="CE79" i="11"/>
  <c r="CB83" i="11"/>
  <c r="CA83" i="11"/>
  <c r="CE83" i="11"/>
  <c r="CB87" i="11"/>
  <c r="CA87" i="11"/>
  <c r="AP87" i="11" s="1"/>
  <c r="CE87" i="11"/>
  <c r="CB18" i="11"/>
  <c r="CB19" i="11"/>
  <c r="CB20" i="11"/>
  <c r="CB21" i="11"/>
  <c r="CB22" i="11"/>
  <c r="CB23" i="11"/>
  <c r="CB24" i="11"/>
  <c r="CB25" i="11"/>
  <c r="CB26" i="11"/>
  <c r="CB27" i="11"/>
  <c r="CE28" i="11"/>
  <c r="CE30" i="11"/>
  <c r="CE32" i="11"/>
  <c r="CE34" i="11"/>
  <c r="CE36" i="11"/>
  <c r="CE38" i="11"/>
  <c r="C61" i="11"/>
  <c r="C63" i="11"/>
  <c r="C65" i="11"/>
  <c r="C68" i="11"/>
  <c r="C72" i="11"/>
  <c r="C76" i="11"/>
  <c r="C80" i="11"/>
  <c r="C84" i="11"/>
  <c r="B95" i="11"/>
  <c r="B103" i="11"/>
  <c r="CA18" i="11"/>
  <c r="AP18" i="11" s="1"/>
  <c r="CA19" i="11"/>
  <c r="AP19" i="11" s="1"/>
  <c r="CA20" i="11"/>
  <c r="CA21" i="11"/>
  <c r="CA23" i="11"/>
  <c r="AP23" i="11" s="1"/>
  <c r="CA24" i="11"/>
  <c r="CA25" i="11"/>
  <c r="CA26" i="11"/>
  <c r="AP26" i="11" s="1"/>
  <c r="CA27" i="11"/>
  <c r="AP27" i="11" s="1"/>
  <c r="CD30" i="11"/>
  <c r="CD32" i="11"/>
  <c r="CD36" i="11"/>
  <c r="CE67" i="11"/>
  <c r="C29" i="11"/>
  <c r="C31" i="11"/>
  <c r="C33" i="11"/>
  <c r="C35" i="11"/>
  <c r="C37" i="11"/>
  <c r="C39" i="11"/>
  <c r="B52" i="11"/>
  <c r="C69" i="11"/>
  <c r="C73" i="11"/>
  <c r="C77" i="11"/>
  <c r="C81" i="11"/>
  <c r="C85" i="11"/>
  <c r="D103" i="10"/>
  <c r="C103" i="10"/>
  <c r="B103" i="10" s="1"/>
  <c r="D102" i="10"/>
  <c r="C102" i="10"/>
  <c r="B102" i="10"/>
  <c r="D101" i="10"/>
  <c r="C101" i="10"/>
  <c r="B101" i="10" s="1"/>
  <c r="D100" i="10"/>
  <c r="B100" i="10" s="1"/>
  <c r="C100" i="10"/>
  <c r="D99" i="10"/>
  <c r="C99" i="10"/>
  <c r="B99" i="10" s="1"/>
  <c r="D98" i="10"/>
  <c r="C98" i="10"/>
  <c r="B98" i="10"/>
  <c r="D97" i="10"/>
  <c r="C97" i="10"/>
  <c r="B97" i="10" s="1"/>
  <c r="D96" i="10"/>
  <c r="B96" i="10" s="1"/>
  <c r="C96" i="10"/>
  <c r="D95" i="10"/>
  <c r="C95" i="10"/>
  <c r="B95" i="10" s="1"/>
  <c r="D94" i="10"/>
  <c r="C94" i="10"/>
  <c r="B94" i="10"/>
  <c r="D93" i="10"/>
  <c r="C93" i="10"/>
  <c r="B93" i="10" s="1"/>
  <c r="D92" i="10"/>
  <c r="B92" i="10" s="1"/>
  <c r="C92" i="10"/>
  <c r="CD87" i="10"/>
  <c r="E87" i="10"/>
  <c r="C87" i="10" s="1"/>
  <c r="D87" i="10"/>
  <c r="E86" i="10"/>
  <c r="C86" i="10" s="1"/>
  <c r="D86" i="10"/>
  <c r="E85" i="10"/>
  <c r="C85" i="10" s="1"/>
  <c r="D85" i="10"/>
  <c r="CD84" i="10"/>
  <c r="E84" i="10"/>
  <c r="C84" i="10" s="1"/>
  <c r="D84" i="10"/>
  <c r="CD83" i="10"/>
  <c r="E83" i="10"/>
  <c r="C83" i="10" s="1"/>
  <c r="D83" i="10"/>
  <c r="E82" i="10"/>
  <c r="C82" i="10" s="1"/>
  <c r="D82" i="10"/>
  <c r="E81" i="10"/>
  <c r="C81" i="10" s="1"/>
  <c r="D81" i="10"/>
  <c r="CD80" i="10"/>
  <c r="E80" i="10"/>
  <c r="C80" i="10" s="1"/>
  <c r="D80" i="10"/>
  <c r="CD79" i="10"/>
  <c r="E79" i="10"/>
  <c r="C79" i="10" s="1"/>
  <c r="D79" i="10"/>
  <c r="E78" i="10"/>
  <c r="C78" i="10" s="1"/>
  <c r="D78" i="10"/>
  <c r="E77" i="10"/>
  <c r="C77" i="10" s="1"/>
  <c r="D77" i="10"/>
  <c r="CA76" i="10"/>
  <c r="E76" i="10"/>
  <c r="D76" i="10"/>
  <c r="C76" i="10"/>
  <c r="E75" i="10"/>
  <c r="D75" i="10"/>
  <c r="C75" i="10"/>
  <c r="E74" i="10"/>
  <c r="C74" i="10" s="1"/>
  <c r="D74" i="10"/>
  <c r="E73" i="10"/>
  <c r="C73" i="10" s="1"/>
  <c r="D73" i="10"/>
  <c r="CA72" i="10"/>
  <c r="E72" i="10"/>
  <c r="D72" i="10"/>
  <c r="C72" i="10"/>
  <c r="E71" i="10"/>
  <c r="C71" i="10" s="1"/>
  <c r="D71" i="10"/>
  <c r="CD70" i="10"/>
  <c r="E70" i="10"/>
  <c r="C70" i="10" s="1"/>
  <c r="D70" i="10"/>
  <c r="CA69" i="10"/>
  <c r="E69" i="10"/>
  <c r="D69" i="10"/>
  <c r="C69" i="10"/>
  <c r="E68" i="10"/>
  <c r="D68" i="10"/>
  <c r="C68" i="10"/>
  <c r="CB68" i="10" s="1"/>
  <c r="E67" i="10"/>
  <c r="C67" i="10" s="1"/>
  <c r="D67" i="10"/>
  <c r="E66" i="10"/>
  <c r="C66" i="10" s="1"/>
  <c r="D66" i="10"/>
  <c r="E65" i="10"/>
  <c r="D65" i="10"/>
  <c r="C65" i="10"/>
  <c r="E64" i="10"/>
  <c r="D64" i="10"/>
  <c r="C64" i="10"/>
  <c r="CB64" i="10" s="1"/>
  <c r="E63" i="10"/>
  <c r="C63" i="10" s="1"/>
  <c r="D63" i="10"/>
  <c r="CD62" i="10"/>
  <c r="E62" i="10"/>
  <c r="C62" i="10" s="1"/>
  <c r="D62" i="10"/>
  <c r="CA61" i="10"/>
  <c r="E61" i="10"/>
  <c r="D61" i="10"/>
  <c r="C61" i="10"/>
  <c r="D55" i="10"/>
  <c r="C55" i="10"/>
  <c r="D54" i="10"/>
  <c r="C54" i="10"/>
  <c r="B54" i="10" s="1"/>
  <c r="D53" i="10"/>
  <c r="C53" i="10"/>
  <c r="B53" i="10"/>
  <c r="D52" i="10"/>
  <c r="C52" i="10"/>
  <c r="B52" i="10"/>
  <c r="D51" i="10"/>
  <c r="C51" i="10"/>
  <c r="D50" i="10"/>
  <c r="C50" i="10"/>
  <c r="B50" i="10"/>
  <c r="D49" i="10"/>
  <c r="C49" i="10"/>
  <c r="B49" i="10"/>
  <c r="D48" i="10"/>
  <c r="B48" i="10" s="1"/>
  <c r="C48" i="10"/>
  <c r="D47" i="10"/>
  <c r="C47" i="10"/>
  <c r="B47" i="10" s="1"/>
  <c r="D46" i="10"/>
  <c r="C46" i="10"/>
  <c r="B46" i="10"/>
  <c r="D45" i="10"/>
  <c r="C45" i="10"/>
  <c r="B45" i="10" s="1"/>
  <c r="D44" i="10"/>
  <c r="B44" i="10" s="1"/>
  <c r="C44" i="10"/>
  <c r="CA39" i="10"/>
  <c r="E39" i="10"/>
  <c r="D39" i="10"/>
  <c r="C39" i="10"/>
  <c r="E38" i="10"/>
  <c r="D38" i="10"/>
  <c r="C38" i="10"/>
  <c r="CB38" i="10" s="1"/>
  <c r="CE37" i="10"/>
  <c r="E37" i="10"/>
  <c r="C37" i="10" s="1"/>
  <c r="D37" i="10"/>
  <c r="E36" i="10"/>
  <c r="C36" i="10" s="1"/>
  <c r="D36" i="10"/>
  <c r="CA35" i="10"/>
  <c r="E35" i="10"/>
  <c r="D35" i="10"/>
  <c r="C35" i="10"/>
  <c r="E34" i="10"/>
  <c r="D34" i="10"/>
  <c r="C34" i="10"/>
  <c r="CB34" i="10" s="1"/>
  <c r="E33" i="10"/>
  <c r="C33" i="10" s="1"/>
  <c r="D33" i="10"/>
  <c r="E32" i="10"/>
  <c r="C32" i="10" s="1"/>
  <c r="D32" i="10"/>
  <c r="CA31" i="10"/>
  <c r="E31" i="10"/>
  <c r="D31" i="10"/>
  <c r="C31" i="10"/>
  <c r="E30" i="10"/>
  <c r="D30" i="10"/>
  <c r="C30" i="10"/>
  <c r="CE29" i="10"/>
  <c r="E29" i="10"/>
  <c r="C29" i="10" s="1"/>
  <c r="D29" i="10"/>
  <c r="CE28" i="10"/>
  <c r="CD28" i="10"/>
  <c r="E28" i="10"/>
  <c r="C28" i="10" s="1"/>
  <c r="D28" i="10"/>
  <c r="CA27" i="10"/>
  <c r="E27" i="10"/>
  <c r="D27" i="10"/>
  <c r="C27" i="10"/>
  <c r="E26" i="10"/>
  <c r="D26" i="10"/>
  <c r="C26" i="10"/>
  <c r="E25" i="10"/>
  <c r="C25" i="10" s="1"/>
  <c r="D25" i="10"/>
  <c r="E24" i="10"/>
  <c r="C24" i="10" s="1"/>
  <c r="D24" i="10"/>
  <c r="CA23" i="10"/>
  <c r="E23" i="10"/>
  <c r="D23" i="10"/>
  <c r="C23" i="10"/>
  <c r="E22" i="10"/>
  <c r="D22" i="10"/>
  <c r="C22" i="10"/>
  <c r="CE21" i="10"/>
  <c r="E21" i="10"/>
  <c r="C21" i="10" s="1"/>
  <c r="D21" i="10"/>
  <c r="CE20" i="10"/>
  <c r="CD20" i="10"/>
  <c r="E20" i="10"/>
  <c r="C20" i="10" s="1"/>
  <c r="D20" i="10"/>
  <c r="CA19" i="10"/>
  <c r="E19" i="10"/>
  <c r="D19" i="10"/>
  <c r="C19" i="10"/>
  <c r="E18" i="10"/>
  <c r="D18" i="10"/>
  <c r="C18" i="10"/>
  <c r="E17" i="10"/>
  <c r="C17" i="10" s="1"/>
  <c r="D17" i="10"/>
  <c r="E16" i="10"/>
  <c r="C16" i="10" s="1"/>
  <c r="D16" i="10"/>
  <c r="CA15" i="10"/>
  <c r="E15" i="10"/>
  <c r="D15" i="10"/>
  <c r="C15" i="10"/>
  <c r="E14" i="10"/>
  <c r="D14" i="10"/>
  <c r="C14" i="10"/>
  <c r="CE13" i="10"/>
  <c r="CD13" i="10"/>
  <c r="E13" i="10"/>
  <c r="C13" i="10" s="1"/>
  <c r="D13" i="10"/>
  <c r="A5" i="10"/>
  <c r="A4" i="10"/>
  <c r="A3" i="10"/>
  <c r="A2" i="10"/>
  <c r="CB85" i="11" l="1"/>
  <c r="CA85" i="11"/>
  <c r="AP85" i="11" s="1"/>
  <c r="CE85" i="11"/>
  <c r="CD85" i="11"/>
  <c r="CB69" i="11"/>
  <c r="CA69" i="11"/>
  <c r="AP69" i="11" s="1"/>
  <c r="CE69" i="11"/>
  <c r="CD69" i="11"/>
  <c r="CA35" i="11"/>
  <c r="CD35" i="11"/>
  <c r="CB35" i="11"/>
  <c r="CE35" i="11"/>
  <c r="CB80" i="11"/>
  <c r="CA80" i="11"/>
  <c r="AP80" i="11" s="1"/>
  <c r="CE80" i="11"/>
  <c r="CD80" i="11"/>
  <c r="CA65" i="11"/>
  <c r="CE65" i="11"/>
  <c r="CD65" i="11"/>
  <c r="CB65" i="11"/>
  <c r="CB81" i="11"/>
  <c r="CA81" i="11"/>
  <c r="CE81" i="11"/>
  <c r="CD81" i="11"/>
  <c r="CA33" i="11"/>
  <c r="CD33" i="11"/>
  <c r="CB33" i="11"/>
  <c r="CE33" i="11"/>
  <c r="AP21" i="11"/>
  <c r="CB76" i="11"/>
  <c r="CA76" i="11"/>
  <c r="AP76" i="11" s="1"/>
  <c r="CE76" i="11"/>
  <c r="CD76" i="11"/>
  <c r="CA63" i="11"/>
  <c r="CE63" i="11"/>
  <c r="CB63" i="11"/>
  <c r="CD63" i="11"/>
  <c r="AP62" i="11"/>
  <c r="CB77" i="11"/>
  <c r="CA77" i="11"/>
  <c r="AP77" i="11" s="1"/>
  <c r="CE77" i="11"/>
  <c r="CD77" i="11"/>
  <c r="CA39" i="11"/>
  <c r="AP39" i="11" s="1"/>
  <c r="CD39" i="11"/>
  <c r="CB39" i="11"/>
  <c r="CE39" i="11"/>
  <c r="CA31" i="11"/>
  <c r="AP31" i="11" s="1"/>
  <c r="CD31" i="11"/>
  <c r="CB31" i="11"/>
  <c r="CE31" i="11"/>
  <c r="AP25" i="11"/>
  <c r="AP20" i="11"/>
  <c r="CB72" i="11"/>
  <c r="CA72" i="11"/>
  <c r="CE72" i="11"/>
  <c r="CD72" i="11"/>
  <c r="CA61" i="11"/>
  <c r="CE61" i="11"/>
  <c r="CD61" i="11"/>
  <c r="CB61" i="11"/>
  <c r="AP79" i="11"/>
  <c r="AP67" i="11"/>
  <c r="AP82" i="11"/>
  <c r="AP17" i="11"/>
  <c r="CB73" i="11"/>
  <c r="CA73" i="11"/>
  <c r="AP73" i="11" s="1"/>
  <c r="CE73" i="11"/>
  <c r="CD73" i="11"/>
  <c r="CA37" i="11"/>
  <c r="CD37" i="11"/>
  <c r="CB37" i="11"/>
  <c r="CE37" i="11"/>
  <c r="CA29" i="11"/>
  <c r="CD29" i="11"/>
  <c r="B150" i="11" s="1"/>
  <c r="CB29" i="11"/>
  <c r="CE29" i="11"/>
  <c r="AP24" i="11"/>
  <c r="CB84" i="11"/>
  <c r="CA84" i="11"/>
  <c r="AP84" i="11" s="1"/>
  <c r="CE84" i="11"/>
  <c r="CD84" i="11"/>
  <c r="CB68" i="11"/>
  <c r="CA68" i="11"/>
  <c r="AP68" i="11" s="1"/>
  <c r="CD68" i="11"/>
  <c r="CE68" i="11"/>
  <c r="AP83" i="11"/>
  <c r="AP74" i="11"/>
  <c r="A150" i="11"/>
  <c r="CB18" i="10"/>
  <c r="CE18" i="10"/>
  <c r="CD18" i="10"/>
  <c r="CA18" i="10"/>
  <c r="AP19" i="10"/>
  <c r="CB26" i="10"/>
  <c r="CE26" i="10"/>
  <c r="CD26" i="10"/>
  <c r="CA26" i="10"/>
  <c r="AP26" i="10" s="1"/>
  <c r="CB36" i="10"/>
  <c r="CA36" i="10"/>
  <c r="CE36" i="10"/>
  <c r="CB65" i="10"/>
  <c r="CE65" i="10"/>
  <c r="CD65" i="10"/>
  <c r="CB67" i="10"/>
  <c r="CD67" i="10"/>
  <c r="CA67" i="10"/>
  <c r="CB75" i="10"/>
  <c r="CE75" i="10"/>
  <c r="CA75" i="10"/>
  <c r="CB16" i="10"/>
  <c r="CA16" i="10"/>
  <c r="CB17" i="10"/>
  <c r="CD17" i="10"/>
  <c r="CA17" i="10"/>
  <c r="CB19" i="10"/>
  <c r="CE19" i="10"/>
  <c r="CD19" i="10"/>
  <c r="CB24" i="10"/>
  <c r="CA24" i="10"/>
  <c r="CB25" i="10"/>
  <c r="CD25" i="10"/>
  <c r="CA25" i="10"/>
  <c r="CB27" i="10"/>
  <c r="AP27" i="10" s="1"/>
  <c r="CE27" i="10"/>
  <c r="CD27" i="10"/>
  <c r="CB32" i="10"/>
  <c r="CA32" i="10"/>
  <c r="CB33" i="10"/>
  <c r="CD33" i="10"/>
  <c r="CA33" i="10"/>
  <c r="CD36" i="10"/>
  <c r="CB39" i="10"/>
  <c r="AP39" i="10" s="1"/>
  <c r="CE39" i="10"/>
  <c r="CD39" i="10"/>
  <c r="CB66" i="10"/>
  <c r="CA66" i="10"/>
  <c r="CE66" i="10"/>
  <c r="CE67" i="10"/>
  <c r="AP69" i="10"/>
  <c r="CB73" i="10"/>
  <c r="CE73" i="10"/>
  <c r="CD73" i="10"/>
  <c r="CA73" i="10"/>
  <c r="AP73" i="10" s="1"/>
  <c r="CB77" i="10"/>
  <c r="CE77" i="10"/>
  <c r="CD77" i="10"/>
  <c r="CA77" i="10"/>
  <c r="AP77" i="10" s="1"/>
  <c r="CB13" i="10"/>
  <c r="CA13" i="10"/>
  <c r="AP13" i="10" s="1"/>
  <c r="CB14" i="10"/>
  <c r="CE14" i="10"/>
  <c r="CD14" i="10"/>
  <c r="B150" i="10" s="1"/>
  <c r="CA14" i="10"/>
  <c r="AP15" i="10"/>
  <c r="CD16" i="10"/>
  <c r="CB22" i="10"/>
  <c r="CE22" i="10"/>
  <c r="CD22" i="10"/>
  <c r="CA22" i="10"/>
  <c r="CD24" i="10"/>
  <c r="CB30" i="10"/>
  <c r="CE30" i="10"/>
  <c r="CD30" i="10"/>
  <c r="CA30" i="10"/>
  <c r="AP31" i="10"/>
  <c r="CD32" i="10"/>
  <c r="CE33" i="10"/>
  <c r="AP35" i="10"/>
  <c r="CB61" i="10"/>
  <c r="AP61" i="10" s="1"/>
  <c r="CE61" i="10"/>
  <c r="CD61" i="10"/>
  <c r="CB63" i="10"/>
  <c r="CD63" i="10"/>
  <c r="CA63" i="10"/>
  <c r="CD66" i="10"/>
  <c r="CB69" i="10"/>
  <c r="CE69" i="10"/>
  <c r="CD69" i="10"/>
  <c r="CB71" i="10"/>
  <c r="CD71" i="10"/>
  <c r="CA71" i="10"/>
  <c r="AP71" i="10" s="1"/>
  <c r="CB15" i="10"/>
  <c r="CE15" i="10"/>
  <c r="CD15" i="10"/>
  <c r="CE16" i="10"/>
  <c r="CE17" i="10"/>
  <c r="CB20" i="10"/>
  <c r="CA20" i="10"/>
  <c r="CB21" i="10"/>
  <c r="CD21" i="10"/>
  <c r="CA21" i="10"/>
  <c r="CB23" i="10"/>
  <c r="AP23" i="10" s="1"/>
  <c r="CE23" i="10"/>
  <c r="CD23" i="10"/>
  <c r="CE24" i="10"/>
  <c r="CE25" i="10"/>
  <c r="CB28" i="10"/>
  <c r="CA28" i="10"/>
  <c r="CB29" i="10"/>
  <c r="CD29" i="10"/>
  <c r="CA29" i="10"/>
  <c r="AP29" i="10" s="1"/>
  <c r="CB31" i="10"/>
  <c r="CE31" i="10"/>
  <c r="CD31" i="10"/>
  <c r="CE32" i="10"/>
  <c r="CB35" i="10"/>
  <c r="CE35" i="10"/>
  <c r="CD35" i="10"/>
  <c r="CB37" i="10"/>
  <c r="CD37" i="10"/>
  <c r="CA37" i="10"/>
  <c r="CB62" i="10"/>
  <c r="CA62" i="10"/>
  <c r="AP62" i="10" s="1"/>
  <c r="CE62" i="10"/>
  <c r="CE63" i="10"/>
  <c r="CA65" i="10"/>
  <c r="AP65" i="10" s="1"/>
  <c r="CB70" i="10"/>
  <c r="CA70" i="10"/>
  <c r="CE70" i="10"/>
  <c r="CE71" i="10"/>
  <c r="CB74" i="10"/>
  <c r="CE74" i="10"/>
  <c r="CD74" i="10"/>
  <c r="CA74" i="10"/>
  <c r="AP74" i="10" s="1"/>
  <c r="CD75" i="10"/>
  <c r="CB78" i="10"/>
  <c r="CA78" i="10"/>
  <c r="AP78" i="10" s="1"/>
  <c r="CE78" i="10"/>
  <c r="CD78" i="10"/>
  <c r="CB86" i="10"/>
  <c r="CA86" i="10"/>
  <c r="AP86" i="10" s="1"/>
  <c r="CE86" i="10"/>
  <c r="CD86" i="10"/>
  <c r="CB82" i="10"/>
  <c r="CA82" i="10"/>
  <c r="CE82" i="10"/>
  <c r="CD82" i="10"/>
  <c r="CA34" i="10"/>
  <c r="AP34" i="10" s="1"/>
  <c r="CA38" i="10"/>
  <c r="AP38" i="10" s="1"/>
  <c r="CA64" i="10"/>
  <c r="AP64" i="10" s="1"/>
  <c r="CA68" i="10"/>
  <c r="AP68" i="10" s="1"/>
  <c r="CB72" i="10"/>
  <c r="AP72" i="10" s="1"/>
  <c r="CE72" i="10"/>
  <c r="CD72" i="10"/>
  <c r="CB76" i="10"/>
  <c r="AP76" i="10" s="1"/>
  <c r="CE76" i="10"/>
  <c r="CD76" i="10"/>
  <c r="CB81" i="10"/>
  <c r="CA81" i="10"/>
  <c r="AP81" i="10" s="1"/>
  <c r="CE81" i="10"/>
  <c r="CB85" i="10"/>
  <c r="CA85" i="10"/>
  <c r="AP85" i="10" s="1"/>
  <c r="CE85" i="10"/>
  <c r="CD34" i="10"/>
  <c r="CD38" i="10"/>
  <c r="B55" i="10"/>
  <c r="CD64" i="10"/>
  <c r="CD68" i="10"/>
  <c r="CB80" i="10"/>
  <c r="CA80" i="10"/>
  <c r="AP80" i="10" s="1"/>
  <c r="CE80" i="10"/>
  <c r="CD81" i="10"/>
  <c r="CB84" i="10"/>
  <c r="CA84" i="10"/>
  <c r="AP84" i="10" s="1"/>
  <c r="CE84" i="10"/>
  <c r="CD85" i="10"/>
  <c r="CE34" i="10"/>
  <c r="CE38" i="10"/>
  <c r="B51" i="10"/>
  <c r="A150" i="10" s="1"/>
  <c r="CE64" i="10"/>
  <c r="CE68" i="10"/>
  <c r="CB79" i="10"/>
  <c r="CA79" i="10"/>
  <c r="AP79" i="10" s="1"/>
  <c r="CE79" i="10"/>
  <c r="CB83" i="10"/>
  <c r="CA83" i="10"/>
  <c r="AP83" i="10" s="1"/>
  <c r="CE83" i="10"/>
  <c r="CB87" i="10"/>
  <c r="CA87" i="10"/>
  <c r="CE87" i="10"/>
  <c r="D103" i="9"/>
  <c r="C103" i="9"/>
  <c r="D102" i="9"/>
  <c r="C102" i="9"/>
  <c r="B102" i="9" s="1"/>
  <c r="D101" i="9"/>
  <c r="C101" i="9"/>
  <c r="B101" i="9"/>
  <c r="D100" i="9"/>
  <c r="B100" i="9" s="1"/>
  <c r="C100" i="9"/>
  <c r="D99" i="9"/>
  <c r="C99" i="9"/>
  <c r="B99" i="9" s="1"/>
  <c r="D98" i="9"/>
  <c r="C98" i="9"/>
  <c r="B98" i="9"/>
  <c r="D97" i="9"/>
  <c r="C97" i="9"/>
  <c r="B97" i="9"/>
  <c r="D96" i="9"/>
  <c r="B96" i="9" s="1"/>
  <c r="C96" i="9"/>
  <c r="D95" i="9"/>
  <c r="C95" i="9"/>
  <c r="D94" i="9"/>
  <c r="C94" i="9"/>
  <c r="B94" i="9" s="1"/>
  <c r="D93" i="9"/>
  <c r="C93" i="9"/>
  <c r="B93" i="9"/>
  <c r="D92" i="9"/>
  <c r="B92" i="9" s="1"/>
  <c r="C92" i="9"/>
  <c r="CE87" i="9"/>
  <c r="CD87" i="9"/>
  <c r="E87" i="9"/>
  <c r="C87" i="9" s="1"/>
  <c r="D87" i="9"/>
  <c r="CE86" i="9"/>
  <c r="E86" i="9"/>
  <c r="D86" i="9"/>
  <c r="C86" i="9" s="1"/>
  <c r="E85" i="9"/>
  <c r="D85" i="9"/>
  <c r="E84" i="9"/>
  <c r="D84" i="9"/>
  <c r="CD83" i="9"/>
  <c r="E83" i="9"/>
  <c r="D83" i="9"/>
  <c r="C83" i="9" s="1"/>
  <c r="CE82" i="9"/>
  <c r="E82" i="9"/>
  <c r="D82" i="9"/>
  <c r="C82" i="9" s="1"/>
  <c r="E81" i="9"/>
  <c r="D81" i="9"/>
  <c r="E80" i="9"/>
  <c r="D80" i="9"/>
  <c r="CD79" i="9"/>
  <c r="E79" i="9"/>
  <c r="D79" i="9"/>
  <c r="C79" i="9" s="1"/>
  <c r="E78" i="9"/>
  <c r="D78" i="9"/>
  <c r="C78" i="9" s="1"/>
  <c r="CE78" i="9" s="1"/>
  <c r="E77" i="9"/>
  <c r="D77" i="9"/>
  <c r="E76" i="9"/>
  <c r="D76" i="9"/>
  <c r="CD75" i="9"/>
  <c r="E75" i="9"/>
  <c r="D75" i="9"/>
  <c r="C75" i="9" s="1"/>
  <c r="E74" i="9"/>
  <c r="D74" i="9"/>
  <c r="C74" i="9" s="1"/>
  <c r="E73" i="9"/>
  <c r="D73" i="9"/>
  <c r="E72" i="9"/>
  <c r="D72" i="9"/>
  <c r="CD71" i="9"/>
  <c r="E71" i="9"/>
  <c r="D71" i="9"/>
  <c r="C71" i="9" s="1"/>
  <c r="CE70" i="9"/>
  <c r="E70" i="9"/>
  <c r="D70" i="9"/>
  <c r="C70" i="9" s="1"/>
  <c r="E69" i="9"/>
  <c r="D69" i="9"/>
  <c r="E68" i="9"/>
  <c r="D68" i="9"/>
  <c r="CE67" i="9"/>
  <c r="E67" i="9"/>
  <c r="D67" i="9"/>
  <c r="C67" i="9" s="1"/>
  <c r="CE66" i="9"/>
  <c r="E66" i="9"/>
  <c r="D66" i="9"/>
  <c r="C66" i="9" s="1"/>
  <c r="E65" i="9"/>
  <c r="D65" i="9"/>
  <c r="E64" i="9"/>
  <c r="D64" i="9"/>
  <c r="E63" i="9"/>
  <c r="D63" i="9"/>
  <c r="E62" i="9"/>
  <c r="D62" i="9"/>
  <c r="E61" i="9"/>
  <c r="D61" i="9"/>
  <c r="D55" i="9"/>
  <c r="C55" i="9"/>
  <c r="B55" i="9"/>
  <c r="D54" i="9"/>
  <c r="C54" i="9"/>
  <c r="B54" i="9" s="1"/>
  <c r="D53" i="9"/>
  <c r="B53" i="9" s="1"/>
  <c r="C53" i="9"/>
  <c r="D52" i="9"/>
  <c r="C52" i="9"/>
  <c r="B52" i="9" s="1"/>
  <c r="D51" i="9"/>
  <c r="C51" i="9"/>
  <c r="B51" i="9" s="1"/>
  <c r="D50" i="9"/>
  <c r="C50" i="9"/>
  <c r="B50" i="9" s="1"/>
  <c r="D49" i="9"/>
  <c r="C49" i="9"/>
  <c r="B49" i="9"/>
  <c r="D48" i="9"/>
  <c r="C48" i="9"/>
  <c r="D47" i="9"/>
  <c r="C47" i="9"/>
  <c r="D46" i="9"/>
  <c r="C46" i="9"/>
  <c r="B46" i="9"/>
  <c r="D45" i="9"/>
  <c r="C45" i="9"/>
  <c r="B45" i="9"/>
  <c r="D44" i="9"/>
  <c r="C44" i="9"/>
  <c r="CD39" i="9"/>
  <c r="CB39" i="9"/>
  <c r="E39" i="9"/>
  <c r="D39" i="9"/>
  <c r="C39" i="9" s="1"/>
  <c r="E38" i="9"/>
  <c r="D38" i="9"/>
  <c r="CD37" i="9"/>
  <c r="CB37" i="9"/>
  <c r="E37" i="9"/>
  <c r="D37" i="9"/>
  <c r="C37" i="9" s="1"/>
  <c r="E36" i="9"/>
  <c r="D36" i="9"/>
  <c r="CD35" i="9"/>
  <c r="CB35" i="9"/>
  <c r="E35" i="9"/>
  <c r="D35" i="9"/>
  <c r="C35" i="9" s="1"/>
  <c r="E34" i="9"/>
  <c r="D34" i="9"/>
  <c r="CD33" i="9"/>
  <c r="CB33" i="9"/>
  <c r="E33" i="9"/>
  <c r="D33" i="9"/>
  <c r="C33" i="9" s="1"/>
  <c r="E32" i="9"/>
  <c r="D32" i="9"/>
  <c r="CD31" i="9"/>
  <c r="CB31" i="9"/>
  <c r="E31" i="9"/>
  <c r="D31" i="9"/>
  <c r="C31" i="9" s="1"/>
  <c r="E30" i="9"/>
  <c r="D30" i="9"/>
  <c r="CD29" i="9"/>
  <c r="CB29" i="9"/>
  <c r="E29" i="9"/>
  <c r="D29" i="9"/>
  <c r="C29" i="9" s="1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A5" i="9"/>
  <c r="A4" i="9"/>
  <c r="A3" i="9"/>
  <c r="A2" i="9"/>
  <c r="AP29" i="11" l="1"/>
  <c r="AP37" i="11"/>
  <c r="AP72" i="11"/>
  <c r="AP63" i="11"/>
  <c r="AP81" i="11"/>
  <c r="AP61" i="11"/>
  <c r="AP33" i="11"/>
  <c r="AP65" i="11"/>
  <c r="AP35" i="11"/>
  <c r="AP37" i="10"/>
  <c r="AP21" i="10"/>
  <c r="AP33" i="10"/>
  <c r="AP25" i="10"/>
  <c r="AP17" i="10"/>
  <c r="AP67" i="10"/>
  <c r="AP87" i="10"/>
  <c r="AP82" i="10"/>
  <c r="AP70" i="10"/>
  <c r="AP28" i="10"/>
  <c r="AP63" i="10"/>
  <c r="AP22" i="10"/>
  <c r="AP66" i="10"/>
  <c r="AP75" i="10"/>
  <c r="AP20" i="10"/>
  <c r="AP30" i="10"/>
  <c r="AP14" i="10"/>
  <c r="AP32" i="10"/>
  <c r="AP24" i="10"/>
  <c r="AP16" i="10"/>
  <c r="AP36" i="10"/>
  <c r="AP18" i="10"/>
  <c r="CB67" i="9"/>
  <c r="CA67" i="9"/>
  <c r="AP67" i="9" s="1"/>
  <c r="CB74" i="9"/>
  <c r="CA74" i="9"/>
  <c r="AP74" i="9" s="1"/>
  <c r="CD74" i="9"/>
  <c r="CB66" i="9"/>
  <c r="CA66" i="9"/>
  <c r="AP66" i="9" s="1"/>
  <c r="CD66" i="9"/>
  <c r="CB70" i="9"/>
  <c r="CA70" i="9"/>
  <c r="AP70" i="9" s="1"/>
  <c r="CD70" i="9"/>
  <c r="CB86" i="9"/>
  <c r="CA86" i="9"/>
  <c r="CD86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A29" i="9"/>
  <c r="AP29" i="9" s="1"/>
  <c r="CE29" i="9"/>
  <c r="CA31" i="9"/>
  <c r="AP31" i="9" s="1"/>
  <c r="CE31" i="9"/>
  <c r="CA33" i="9"/>
  <c r="AP33" i="9" s="1"/>
  <c r="CE33" i="9"/>
  <c r="CA35" i="9"/>
  <c r="AP35" i="9" s="1"/>
  <c r="CE35" i="9"/>
  <c r="CA37" i="9"/>
  <c r="AP37" i="9" s="1"/>
  <c r="CE37" i="9"/>
  <c r="CA39" i="9"/>
  <c r="AP39" i="9" s="1"/>
  <c r="CE39" i="9"/>
  <c r="B47" i="9"/>
  <c r="C61" i="9"/>
  <c r="C63" i="9"/>
  <c r="CD67" i="9"/>
  <c r="CE74" i="9"/>
  <c r="CB82" i="9"/>
  <c r="CA82" i="9"/>
  <c r="AP82" i="9" s="1"/>
  <c r="CD82" i="9"/>
  <c r="CB78" i="9"/>
  <c r="CA78" i="9"/>
  <c r="AP78" i="9" s="1"/>
  <c r="CD78" i="9"/>
  <c r="CB71" i="9"/>
  <c r="CA71" i="9"/>
  <c r="AP71" i="9" s="1"/>
  <c r="CE71" i="9"/>
  <c r="CB75" i="9"/>
  <c r="CA75" i="9"/>
  <c r="CB79" i="9"/>
  <c r="CA79" i="9"/>
  <c r="AP79" i="9" s="1"/>
  <c r="CE79" i="9"/>
  <c r="CB83" i="9"/>
  <c r="CA83" i="9"/>
  <c r="AP83" i="9" s="1"/>
  <c r="CE83" i="9"/>
  <c r="B48" i="9"/>
  <c r="C62" i="9"/>
  <c r="C64" i="9"/>
  <c r="C68" i="9"/>
  <c r="C72" i="9"/>
  <c r="C76" i="9"/>
  <c r="C80" i="9"/>
  <c r="C84" i="9"/>
  <c r="CB87" i="9"/>
  <c r="CA87" i="9"/>
  <c r="B95" i="9"/>
  <c r="B103" i="9"/>
  <c r="CE75" i="9"/>
  <c r="C28" i="9"/>
  <c r="C30" i="9"/>
  <c r="C32" i="9"/>
  <c r="C34" i="9"/>
  <c r="C36" i="9"/>
  <c r="C38" i="9"/>
  <c r="B44" i="9"/>
  <c r="C65" i="9"/>
  <c r="C69" i="9"/>
  <c r="C73" i="9"/>
  <c r="C77" i="9"/>
  <c r="C81" i="9"/>
  <c r="C85" i="9"/>
  <c r="D103" i="8"/>
  <c r="C103" i="8"/>
  <c r="B103" i="8"/>
  <c r="D102" i="8"/>
  <c r="B102" i="8" s="1"/>
  <c r="C102" i="8"/>
  <c r="D101" i="8"/>
  <c r="C101" i="8"/>
  <c r="D100" i="8"/>
  <c r="B100" i="8" s="1"/>
  <c r="C100" i="8"/>
  <c r="D99" i="8"/>
  <c r="C99" i="8"/>
  <c r="B99" i="8" s="1"/>
  <c r="D98" i="8"/>
  <c r="C98" i="8"/>
  <c r="B98" i="8"/>
  <c r="D97" i="8"/>
  <c r="C97" i="8"/>
  <c r="B97" i="8" s="1"/>
  <c r="D96" i="8"/>
  <c r="C96" i="8"/>
  <c r="B96" i="8" s="1"/>
  <c r="D95" i="8"/>
  <c r="C95" i="8"/>
  <c r="B95" i="8"/>
  <c r="D94" i="8"/>
  <c r="C94" i="8"/>
  <c r="B94" i="8"/>
  <c r="D93" i="8"/>
  <c r="C93" i="8"/>
  <c r="D92" i="8"/>
  <c r="C92" i="8"/>
  <c r="B92" i="8"/>
  <c r="E87" i="8"/>
  <c r="C87" i="8" s="1"/>
  <c r="D87" i="8"/>
  <c r="E86" i="8"/>
  <c r="D86" i="8"/>
  <c r="C86" i="8"/>
  <c r="CE86" i="8" s="1"/>
  <c r="E85" i="8"/>
  <c r="C85" i="8" s="1"/>
  <c r="D85" i="8"/>
  <c r="E84" i="8"/>
  <c r="D84" i="8"/>
  <c r="C84" i="8"/>
  <c r="CE84" i="8" s="1"/>
  <c r="E83" i="8"/>
  <c r="C83" i="8" s="1"/>
  <c r="D83" i="8"/>
  <c r="E82" i="8"/>
  <c r="D82" i="8"/>
  <c r="C82" i="8"/>
  <c r="CE82" i="8" s="1"/>
  <c r="E81" i="8"/>
  <c r="C81" i="8" s="1"/>
  <c r="D81" i="8"/>
  <c r="E80" i="8"/>
  <c r="D80" i="8"/>
  <c r="C80" i="8"/>
  <c r="CE80" i="8" s="1"/>
  <c r="E79" i="8"/>
  <c r="C79" i="8" s="1"/>
  <c r="D79" i="8"/>
  <c r="E78" i="8"/>
  <c r="D78" i="8"/>
  <c r="C78" i="8"/>
  <c r="CE78" i="8" s="1"/>
  <c r="E77" i="8"/>
  <c r="C77" i="8" s="1"/>
  <c r="D77" i="8"/>
  <c r="E76" i="8"/>
  <c r="D76" i="8"/>
  <c r="C76" i="8"/>
  <c r="CE76" i="8" s="1"/>
  <c r="E75" i="8"/>
  <c r="C75" i="8" s="1"/>
  <c r="D75" i="8"/>
  <c r="E74" i="8"/>
  <c r="D74" i="8"/>
  <c r="C74" i="8"/>
  <c r="CE74" i="8" s="1"/>
  <c r="E73" i="8"/>
  <c r="C73" i="8" s="1"/>
  <c r="D73" i="8"/>
  <c r="E72" i="8"/>
  <c r="D72" i="8"/>
  <c r="C72" i="8"/>
  <c r="CE72" i="8" s="1"/>
  <c r="E71" i="8"/>
  <c r="C71" i="8" s="1"/>
  <c r="D71" i="8"/>
  <c r="E70" i="8"/>
  <c r="D70" i="8"/>
  <c r="C70" i="8"/>
  <c r="CE70" i="8" s="1"/>
  <c r="E69" i="8"/>
  <c r="C69" i="8" s="1"/>
  <c r="D69" i="8"/>
  <c r="E68" i="8"/>
  <c r="D68" i="8"/>
  <c r="C68" i="8"/>
  <c r="CE68" i="8" s="1"/>
  <c r="E67" i="8"/>
  <c r="C67" i="8" s="1"/>
  <c r="D67" i="8"/>
  <c r="E66" i="8"/>
  <c r="D66" i="8"/>
  <c r="C66" i="8"/>
  <c r="CE66" i="8" s="1"/>
  <c r="E65" i="8"/>
  <c r="C65" i="8" s="1"/>
  <c r="D65" i="8"/>
  <c r="E64" i="8"/>
  <c r="D64" i="8"/>
  <c r="C64" i="8"/>
  <c r="CE64" i="8" s="1"/>
  <c r="E63" i="8"/>
  <c r="C63" i="8" s="1"/>
  <c r="D63" i="8"/>
  <c r="E62" i="8"/>
  <c r="D62" i="8"/>
  <c r="C62" i="8"/>
  <c r="E61" i="8"/>
  <c r="C61" i="8" s="1"/>
  <c r="D61" i="8"/>
  <c r="D55" i="8"/>
  <c r="C55" i="8"/>
  <c r="B55" i="8" s="1"/>
  <c r="D54" i="8"/>
  <c r="C54" i="8"/>
  <c r="B54" i="8"/>
  <c r="D53" i="8"/>
  <c r="C53" i="8"/>
  <c r="B53" i="8" s="1"/>
  <c r="D52" i="8"/>
  <c r="C52" i="8"/>
  <c r="B52" i="8" s="1"/>
  <c r="D51" i="8"/>
  <c r="C51" i="8"/>
  <c r="B51" i="8"/>
  <c r="D50" i="8"/>
  <c r="C50" i="8"/>
  <c r="B50" i="8"/>
  <c r="D49" i="8"/>
  <c r="C49" i="8"/>
  <c r="D48" i="8"/>
  <c r="C48" i="8"/>
  <c r="B48" i="8"/>
  <c r="D47" i="8"/>
  <c r="C47" i="8"/>
  <c r="B47" i="8" s="1"/>
  <c r="D46" i="8"/>
  <c r="B46" i="8" s="1"/>
  <c r="C46" i="8"/>
  <c r="D45" i="8"/>
  <c r="C45" i="8"/>
  <c r="B45" i="8" s="1"/>
  <c r="D44" i="8"/>
  <c r="C44" i="8"/>
  <c r="B44" i="8" s="1"/>
  <c r="CD39" i="8"/>
  <c r="E39" i="8"/>
  <c r="D39" i="8"/>
  <c r="C39" i="8" s="1"/>
  <c r="CA38" i="8"/>
  <c r="E38" i="8"/>
  <c r="D38" i="8"/>
  <c r="C38" i="8" s="1"/>
  <c r="E37" i="8"/>
  <c r="D37" i="8"/>
  <c r="C37" i="8" s="1"/>
  <c r="CD37" i="8" s="1"/>
  <c r="E36" i="8"/>
  <c r="D36" i="8"/>
  <c r="C36" i="8" s="1"/>
  <c r="CD35" i="8"/>
  <c r="E35" i="8"/>
  <c r="D35" i="8"/>
  <c r="C35" i="8" s="1"/>
  <c r="CA34" i="8"/>
  <c r="E34" i="8"/>
  <c r="D34" i="8"/>
  <c r="C34" i="8" s="1"/>
  <c r="CD33" i="8"/>
  <c r="CA33" i="8"/>
  <c r="E33" i="8"/>
  <c r="D33" i="8"/>
  <c r="C33" i="8" s="1"/>
  <c r="CD32" i="8"/>
  <c r="CA32" i="8"/>
  <c r="E32" i="8"/>
  <c r="D32" i="8"/>
  <c r="C32" i="8" s="1"/>
  <c r="CD31" i="8"/>
  <c r="CA31" i="8"/>
  <c r="E31" i="8"/>
  <c r="D31" i="8"/>
  <c r="C31" i="8" s="1"/>
  <c r="CD30" i="8"/>
  <c r="CA30" i="8"/>
  <c r="E30" i="8"/>
  <c r="D30" i="8"/>
  <c r="C30" i="8" s="1"/>
  <c r="CD29" i="8"/>
  <c r="CA29" i="8"/>
  <c r="E29" i="8"/>
  <c r="D29" i="8"/>
  <c r="C29" i="8" s="1"/>
  <c r="CD28" i="8"/>
  <c r="CA28" i="8"/>
  <c r="E28" i="8"/>
  <c r="D28" i="8"/>
  <c r="C28" i="8" s="1"/>
  <c r="E27" i="8"/>
  <c r="C27" i="8" s="1"/>
  <c r="D27" i="8"/>
  <c r="CA26" i="8"/>
  <c r="E26" i="8"/>
  <c r="D26" i="8"/>
  <c r="C26" i="8"/>
  <c r="E25" i="8"/>
  <c r="D25" i="8"/>
  <c r="C25" i="8"/>
  <c r="CA25" i="8" s="1"/>
  <c r="E24" i="8"/>
  <c r="C24" i="8" s="1"/>
  <c r="D24" i="8"/>
  <c r="E23" i="8"/>
  <c r="C23" i="8" s="1"/>
  <c r="D23" i="8"/>
  <c r="CA22" i="8"/>
  <c r="E22" i="8"/>
  <c r="D22" i="8"/>
  <c r="C22" i="8"/>
  <c r="E21" i="8"/>
  <c r="D21" i="8"/>
  <c r="C21" i="8"/>
  <c r="E20" i="8"/>
  <c r="C20" i="8" s="1"/>
  <c r="D20" i="8"/>
  <c r="E19" i="8"/>
  <c r="C19" i="8" s="1"/>
  <c r="D19" i="8"/>
  <c r="CA18" i="8"/>
  <c r="E18" i="8"/>
  <c r="D18" i="8"/>
  <c r="C18" i="8"/>
  <c r="E17" i="8"/>
  <c r="D17" i="8"/>
  <c r="C17" i="8"/>
  <c r="E16" i="8"/>
  <c r="C16" i="8" s="1"/>
  <c r="D16" i="8"/>
  <c r="E15" i="8"/>
  <c r="C15" i="8" s="1"/>
  <c r="D15" i="8"/>
  <c r="CA14" i="8"/>
  <c r="E14" i="8"/>
  <c r="D14" i="8"/>
  <c r="C14" i="8"/>
  <c r="E13" i="8"/>
  <c r="D13" i="8"/>
  <c r="C13" i="8"/>
  <c r="A5" i="8"/>
  <c r="A4" i="8"/>
  <c r="A3" i="8"/>
  <c r="A2" i="8"/>
  <c r="CA63" i="9" l="1"/>
  <c r="CB63" i="9"/>
  <c r="CE63" i="9"/>
  <c r="CD63" i="9"/>
  <c r="CA22" i="9"/>
  <c r="CE22" i="9"/>
  <c r="CD22" i="9"/>
  <c r="CB22" i="9"/>
  <c r="CB77" i="9"/>
  <c r="CA77" i="9"/>
  <c r="AP77" i="9" s="1"/>
  <c r="CE77" i="9"/>
  <c r="CD77" i="9"/>
  <c r="CA32" i="9"/>
  <c r="CD32" i="9"/>
  <c r="CB32" i="9"/>
  <c r="CE32" i="9"/>
  <c r="CB84" i="9"/>
  <c r="CA84" i="9"/>
  <c r="AP84" i="9" s="1"/>
  <c r="CE84" i="9"/>
  <c r="CD84" i="9"/>
  <c r="CA61" i="9"/>
  <c r="CB61" i="9"/>
  <c r="CE61" i="9"/>
  <c r="CD61" i="9"/>
  <c r="CA21" i="9"/>
  <c r="CE21" i="9"/>
  <c r="CD21" i="9"/>
  <c r="CB21" i="9"/>
  <c r="CA38" i="9"/>
  <c r="CD38" i="9"/>
  <c r="CB38" i="9"/>
  <c r="CE38" i="9"/>
  <c r="CB64" i="9"/>
  <c r="CA64" i="9"/>
  <c r="AP64" i="9" s="1"/>
  <c r="CE64" i="9"/>
  <c r="CD64" i="9"/>
  <c r="CA24" i="9"/>
  <c r="CE24" i="9"/>
  <c r="CD24" i="9"/>
  <c r="CB24" i="9"/>
  <c r="CA20" i="9"/>
  <c r="CE20" i="9"/>
  <c r="CD20" i="9"/>
  <c r="CB20" i="9"/>
  <c r="CA16" i="9"/>
  <c r="CE16" i="9"/>
  <c r="CD16" i="9"/>
  <c r="CB16" i="9"/>
  <c r="CB81" i="9"/>
  <c r="CA81" i="9"/>
  <c r="AP81" i="9" s="1"/>
  <c r="CE81" i="9"/>
  <c r="CD81" i="9"/>
  <c r="CB65" i="9"/>
  <c r="CA65" i="9"/>
  <c r="AP65" i="9" s="1"/>
  <c r="CE65" i="9"/>
  <c r="CD65" i="9"/>
  <c r="CA34" i="9"/>
  <c r="CD34" i="9"/>
  <c r="CB34" i="9"/>
  <c r="CE34" i="9"/>
  <c r="CB72" i="9"/>
  <c r="CA72" i="9"/>
  <c r="AP72" i="9" s="1"/>
  <c r="CE72" i="9"/>
  <c r="CD72" i="9"/>
  <c r="CA26" i="9"/>
  <c r="CE26" i="9"/>
  <c r="CD26" i="9"/>
  <c r="CB26" i="9"/>
  <c r="CA18" i="9"/>
  <c r="CE18" i="9"/>
  <c r="CD18" i="9"/>
  <c r="CB18" i="9"/>
  <c r="CA14" i="9"/>
  <c r="CE14" i="9"/>
  <c r="CD14" i="9"/>
  <c r="CB14" i="9"/>
  <c r="CB68" i="9"/>
  <c r="CA68" i="9"/>
  <c r="AP68" i="9" s="1"/>
  <c r="CD68" i="9"/>
  <c r="CE68" i="9"/>
  <c r="CA25" i="9"/>
  <c r="CE25" i="9"/>
  <c r="CD25" i="9"/>
  <c r="CB25" i="9"/>
  <c r="CA17" i="9"/>
  <c r="CE17" i="9"/>
  <c r="CD17" i="9"/>
  <c r="CB17" i="9"/>
  <c r="A150" i="9"/>
  <c r="CA13" i="9"/>
  <c r="AP13" i="9" s="1"/>
  <c r="CE13" i="9"/>
  <c r="CD13" i="9"/>
  <c r="CB13" i="9"/>
  <c r="CB73" i="9"/>
  <c r="CA73" i="9"/>
  <c r="AP73" i="9" s="1"/>
  <c r="CE73" i="9"/>
  <c r="CD73" i="9"/>
  <c r="CA30" i="9"/>
  <c r="CD30" i="9"/>
  <c r="CB30" i="9"/>
  <c r="CE30" i="9"/>
  <c r="CB80" i="9"/>
  <c r="CA80" i="9"/>
  <c r="AP80" i="9" s="1"/>
  <c r="CE80" i="9"/>
  <c r="CD80" i="9"/>
  <c r="CB85" i="9"/>
  <c r="CA85" i="9"/>
  <c r="AP85" i="9" s="1"/>
  <c r="CE85" i="9"/>
  <c r="CD85" i="9"/>
  <c r="CB69" i="9"/>
  <c r="CA69" i="9"/>
  <c r="AP69" i="9" s="1"/>
  <c r="CE69" i="9"/>
  <c r="CD69" i="9"/>
  <c r="CA36" i="9"/>
  <c r="CD36" i="9"/>
  <c r="CB36" i="9"/>
  <c r="CE36" i="9"/>
  <c r="CA28" i="9"/>
  <c r="CD28" i="9"/>
  <c r="CB28" i="9"/>
  <c r="CE28" i="9"/>
  <c r="AP87" i="9"/>
  <c r="CB76" i="9"/>
  <c r="CA76" i="9"/>
  <c r="AP76" i="9" s="1"/>
  <c r="CE76" i="9"/>
  <c r="CD76" i="9"/>
  <c r="CA62" i="9"/>
  <c r="AP62" i="9" s="1"/>
  <c r="CE62" i="9"/>
  <c r="CD62" i="9"/>
  <c r="CB62" i="9"/>
  <c r="AP75" i="9"/>
  <c r="CA27" i="9"/>
  <c r="AP27" i="9" s="1"/>
  <c r="CE27" i="9"/>
  <c r="CD27" i="9"/>
  <c r="CB27" i="9"/>
  <c r="CA23" i="9"/>
  <c r="AP23" i="9" s="1"/>
  <c r="CE23" i="9"/>
  <c r="CD23" i="9"/>
  <c r="CB23" i="9"/>
  <c r="CA19" i="9"/>
  <c r="AP19" i="9" s="1"/>
  <c r="CE19" i="9"/>
  <c r="CD19" i="9"/>
  <c r="CB19" i="9"/>
  <c r="CA15" i="9"/>
  <c r="AP15" i="9" s="1"/>
  <c r="CE15" i="9"/>
  <c r="CD15" i="9"/>
  <c r="CB15" i="9"/>
  <c r="AP86" i="9"/>
  <c r="CE20" i="8"/>
  <c r="CB20" i="8"/>
  <c r="CD20" i="8"/>
  <c r="CA20" i="8"/>
  <c r="AP20" i="8" s="1"/>
  <c r="CE27" i="8"/>
  <c r="CB27" i="8"/>
  <c r="CD27" i="8"/>
  <c r="CA27" i="8"/>
  <c r="CE16" i="8"/>
  <c r="CB16" i="8"/>
  <c r="CD16" i="8"/>
  <c r="CA16" i="8"/>
  <c r="CE23" i="8"/>
  <c r="CB23" i="8"/>
  <c r="CD23" i="8"/>
  <c r="CA23" i="8"/>
  <c r="CE19" i="8"/>
  <c r="CB19" i="8"/>
  <c r="CD19" i="8"/>
  <c r="CA19" i="8"/>
  <c r="CE15" i="8"/>
  <c r="CB15" i="8"/>
  <c r="CD15" i="8"/>
  <c r="CA15" i="8"/>
  <c r="CE24" i="8"/>
  <c r="CB24" i="8"/>
  <c r="CD24" i="8"/>
  <c r="CA24" i="8"/>
  <c r="CE13" i="8"/>
  <c r="CB13" i="8"/>
  <c r="CD13" i="8"/>
  <c r="CE17" i="8"/>
  <c r="CB17" i="8"/>
  <c r="CD17" i="8"/>
  <c r="CE21" i="8"/>
  <c r="CB21" i="8"/>
  <c r="CD21" i="8"/>
  <c r="CD25" i="8"/>
  <c r="AP26" i="8"/>
  <c r="CE14" i="8"/>
  <c r="CB14" i="8"/>
  <c r="AP14" i="8" s="1"/>
  <c r="CD14" i="8"/>
  <c r="CE18" i="8"/>
  <c r="CB18" i="8"/>
  <c r="AP18" i="8" s="1"/>
  <c r="CD18" i="8"/>
  <c r="CE22" i="8"/>
  <c r="CB22" i="8"/>
  <c r="CD22" i="8"/>
  <c r="CE26" i="8"/>
  <c r="CB26" i="8"/>
  <c r="CD26" i="8"/>
  <c r="AP28" i="8"/>
  <c r="AP32" i="8"/>
  <c r="CE36" i="8"/>
  <c r="CB36" i="8"/>
  <c r="CD36" i="8"/>
  <c r="CE67" i="8"/>
  <c r="CA67" i="8"/>
  <c r="AP67" i="8" s="1"/>
  <c r="CD67" i="8"/>
  <c r="CB67" i="8"/>
  <c r="CE75" i="8"/>
  <c r="CA75" i="8"/>
  <c r="AP75" i="8" s="1"/>
  <c r="CD75" i="8"/>
  <c r="CB75" i="8"/>
  <c r="CE83" i="8"/>
  <c r="CA83" i="8"/>
  <c r="AP83" i="8" s="1"/>
  <c r="CD83" i="8"/>
  <c r="CB83" i="8"/>
  <c r="CE35" i="8"/>
  <c r="CB35" i="8"/>
  <c r="CA35" i="8"/>
  <c r="CE39" i="8"/>
  <c r="CB39" i="8"/>
  <c r="CA39" i="8"/>
  <c r="AP39" i="8" s="1"/>
  <c r="CE61" i="8"/>
  <c r="CA61" i="8"/>
  <c r="CD61" i="8"/>
  <c r="CB61" i="8"/>
  <c r="CE69" i="8"/>
  <c r="CA69" i="8"/>
  <c r="CD69" i="8"/>
  <c r="CB69" i="8"/>
  <c r="CE77" i="8"/>
  <c r="CA77" i="8"/>
  <c r="CD77" i="8"/>
  <c r="CB77" i="8"/>
  <c r="CE85" i="8"/>
  <c r="CA85" i="8"/>
  <c r="CD85" i="8"/>
  <c r="CB85" i="8"/>
  <c r="CA13" i="8"/>
  <c r="CA17" i="8"/>
  <c r="CA21" i="8"/>
  <c r="CE28" i="8"/>
  <c r="CB28" i="8"/>
  <c r="CE29" i="8"/>
  <c r="CB29" i="8"/>
  <c r="AP29" i="8" s="1"/>
  <c r="CE30" i="8"/>
  <c r="CB30" i="8"/>
  <c r="AP30" i="8" s="1"/>
  <c r="CE31" i="8"/>
  <c r="CB31" i="8"/>
  <c r="AP31" i="8" s="1"/>
  <c r="CE32" i="8"/>
  <c r="CB32" i="8"/>
  <c r="CE33" i="8"/>
  <c r="CB33" i="8"/>
  <c r="AP33" i="8" s="1"/>
  <c r="CE34" i="8"/>
  <c r="CB34" i="8"/>
  <c r="AP34" i="8" s="1"/>
  <c r="CD34" i="8"/>
  <c r="CA36" i="8"/>
  <c r="CE38" i="8"/>
  <c r="CB38" i="8"/>
  <c r="AP38" i="8" s="1"/>
  <c r="CD38" i="8"/>
  <c r="CE62" i="8"/>
  <c r="CD62" i="8"/>
  <c r="CB62" i="8"/>
  <c r="CA62" i="8"/>
  <c r="CE63" i="8"/>
  <c r="CA63" i="8"/>
  <c r="AP63" i="8" s="1"/>
  <c r="CD63" i="8"/>
  <c r="CB63" i="8"/>
  <c r="CE71" i="8"/>
  <c r="CA71" i="8"/>
  <c r="AP71" i="8" s="1"/>
  <c r="CD71" i="8"/>
  <c r="CB71" i="8"/>
  <c r="CE79" i="8"/>
  <c r="CA79" i="8"/>
  <c r="AP79" i="8" s="1"/>
  <c r="CD79" i="8"/>
  <c r="CB79" i="8"/>
  <c r="CE87" i="8"/>
  <c r="CA87" i="8"/>
  <c r="AP87" i="8" s="1"/>
  <c r="CD87" i="8"/>
  <c r="CB87" i="8"/>
  <c r="AP22" i="8"/>
  <c r="CE25" i="8"/>
  <c r="CB25" i="8"/>
  <c r="AP25" i="8" s="1"/>
  <c r="CE37" i="8"/>
  <c r="CB37" i="8"/>
  <c r="CA37" i="8"/>
  <c r="AP37" i="8" s="1"/>
  <c r="CE65" i="8"/>
  <c r="CA65" i="8"/>
  <c r="CD65" i="8"/>
  <c r="CB65" i="8"/>
  <c r="CE73" i="8"/>
  <c r="CA73" i="8"/>
  <c r="CD73" i="8"/>
  <c r="CB73" i="8"/>
  <c r="CE81" i="8"/>
  <c r="CA81" i="8"/>
  <c r="CD81" i="8"/>
  <c r="CB81" i="8"/>
  <c r="B49" i="8"/>
  <c r="A150" i="8" s="1"/>
  <c r="CA64" i="8"/>
  <c r="CA66" i="8"/>
  <c r="CA68" i="8"/>
  <c r="AP68" i="8" s="1"/>
  <c r="CA70" i="8"/>
  <c r="AP70" i="8" s="1"/>
  <c r="CA72" i="8"/>
  <c r="CA74" i="8"/>
  <c r="CA76" i="8"/>
  <c r="AP76" i="8" s="1"/>
  <c r="CA78" i="8"/>
  <c r="AP78" i="8" s="1"/>
  <c r="CA80" i="8"/>
  <c r="CA82" i="8"/>
  <c r="CA84" i="8"/>
  <c r="AP84" i="8" s="1"/>
  <c r="CA86" i="8"/>
  <c r="AP86" i="8" s="1"/>
  <c r="B93" i="8"/>
  <c r="CB64" i="8"/>
  <c r="CB66" i="8"/>
  <c r="CB68" i="8"/>
  <c r="CB70" i="8"/>
  <c r="CB72" i="8"/>
  <c r="CB74" i="8"/>
  <c r="CB76" i="8"/>
  <c r="CB78" i="8"/>
  <c r="CB80" i="8"/>
  <c r="CB82" i="8"/>
  <c r="CB84" i="8"/>
  <c r="CB86" i="8"/>
  <c r="CD64" i="8"/>
  <c r="CD66" i="8"/>
  <c r="CD68" i="8"/>
  <c r="CD70" i="8"/>
  <c r="CD72" i="8"/>
  <c r="CD74" i="8"/>
  <c r="CD76" i="8"/>
  <c r="CD78" i="8"/>
  <c r="CD80" i="8"/>
  <c r="CD82" i="8"/>
  <c r="CD84" i="8"/>
  <c r="CD86" i="8"/>
  <c r="B101" i="8"/>
  <c r="D103" i="7"/>
  <c r="C103" i="7"/>
  <c r="B103" i="7"/>
  <c r="D102" i="7"/>
  <c r="C102" i="7"/>
  <c r="B102" i="7" s="1"/>
  <c r="D101" i="7"/>
  <c r="B101" i="7" s="1"/>
  <c r="C101" i="7"/>
  <c r="D100" i="7"/>
  <c r="C100" i="7"/>
  <c r="B100" i="7" s="1"/>
  <c r="D99" i="7"/>
  <c r="C99" i="7"/>
  <c r="B99" i="7" s="1"/>
  <c r="D98" i="7"/>
  <c r="C98" i="7"/>
  <c r="B98" i="7"/>
  <c r="D97" i="7"/>
  <c r="B97" i="7" s="1"/>
  <c r="C97" i="7"/>
  <c r="D96" i="7"/>
  <c r="C96" i="7"/>
  <c r="D95" i="7"/>
  <c r="B95" i="7" s="1"/>
  <c r="C95" i="7"/>
  <c r="D94" i="7"/>
  <c r="C94" i="7"/>
  <c r="B94" i="7" s="1"/>
  <c r="D93" i="7"/>
  <c r="C93" i="7"/>
  <c r="B93" i="7"/>
  <c r="D92" i="7"/>
  <c r="C92" i="7"/>
  <c r="B92" i="7" s="1"/>
  <c r="E87" i="7"/>
  <c r="D87" i="7"/>
  <c r="C87" i="7" s="1"/>
  <c r="E86" i="7"/>
  <c r="D86" i="7"/>
  <c r="C86" i="7" s="1"/>
  <c r="E85" i="7"/>
  <c r="D85" i="7"/>
  <c r="C85" i="7" s="1"/>
  <c r="E84" i="7"/>
  <c r="D84" i="7"/>
  <c r="C84" i="7" s="1"/>
  <c r="E83" i="7"/>
  <c r="D83" i="7"/>
  <c r="C83" i="7" s="1"/>
  <c r="E82" i="7"/>
  <c r="D82" i="7"/>
  <c r="C82" i="7" s="1"/>
  <c r="E81" i="7"/>
  <c r="D81" i="7"/>
  <c r="C81" i="7" s="1"/>
  <c r="E80" i="7"/>
  <c r="D80" i="7"/>
  <c r="C80" i="7" s="1"/>
  <c r="E79" i="7"/>
  <c r="D79" i="7"/>
  <c r="C79" i="7" s="1"/>
  <c r="E78" i="7"/>
  <c r="D78" i="7"/>
  <c r="C78" i="7" s="1"/>
  <c r="E77" i="7"/>
  <c r="D77" i="7"/>
  <c r="C77" i="7" s="1"/>
  <c r="E76" i="7"/>
  <c r="D76" i="7"/>
  <c r="C76" i="7" s="1"/>
  <c r="E75" i="7"/>
  <c r="D75" i="7"/>
  <c r="C75" i="7" s="1"/>
  <c r="E74" i="7"/>
  <c r="D74" i="7"/>
  <c r="C74" i="7" s="1"/>
  <c r="E73" i="7"/>
  <c r="D73" i="7"/>
  <c r="C73" i="7" s="1"/>
  <c r="E72" i="7"/>
  <c r="D72" i="7"/>
  <c r="C72" i="7" s="1"/>
  <c r="E71" i="7"/>
  <c r="D71" i="7"/>
  <c r="C71" i="7" s="1"/>
  <c r="E70" i="7"/>
  <c r="D70" i="7"/>
  <c r="C70" i="7" s="1"/>
  <c r="E69" i="7"/>
  <c r="D69" i="7"/>
  <c r="C69" i="7" s="1"/>
  <c r="E68" i="7"/>
  <c r="D68" i="7"/>
  <c r="C68" i="7" s="1"/>
  <c r="E67" i="7"/>
  <c r="D67" i="7"/>
  <c r="C67" i="7" s="1"/>
  <c r="E66" i="7"/>
  <c r="D66" i="7"/>
  <c r="C66" i="7" s="1"/>
  <c r="E65" i="7"/>
  <c r="D65" i="7"/>
  <c r="C65" i="7" s="1"/>
  <c r="E64" i="7"/>
  <c r="D64" i="7"/>
  <c r="C64" i="7" s="1"/>
  <c r="E63" i="7"/>
  <c r="D63" i="7"/>
  <c r="C63" i="7" s="1"/>
  <c r="E62" i="7"/>
  <c r="D62" i="7"/>
  <c r="C62" i="7" s="1"/>
  <c r="E61" i="7"/>
  <c r="D61" i="7"/>
  <c r="C61" i="7" s="1"/>
  <c r="D55" i="7"/>
  <c r="C55" i="7"/>
  <c r="B55" i="7" s="1"/>
  <c r="D54" i="7"/>
  <c r="C54" i="7"/>
  <c r="B54" i="7"/>
  <c r="D53" i="7"/>
  <c r="B53" i="7" s="1"/>
  <c r="C53" i="7"/>
  <c r="D52" i="7"/>
  <c r="C52" i="7"/>
  <c r="D51" i="7"/>
  <c r="C51" i="7"/>
  <c r="B51" i="7"/>
  <c r="D50" i="7"/>
  <c r="C50" i="7"/>
  <c r="B50" i="7" s="1"/>
  <c r="D49" i="7"/>
  <c r="B49" i="7" s="1"/>
  <c r="C49" i="7"/>
  <c r="D48" i="7"/>
  <c r="C48" i="7"/>
  <c r="B48" i="7" s="1"/>
  <c r="D47" i="7"/>
  <c r="C47" i="7"/>
  <c r="B47" i="7" s="1"/>
  <c r="D46" i="7"/>
  <c r="C46" i="7"/>
  <c r="B46" i="7"/>
  <c r="D45" i="7"/>
  <c r="C45" i="7"/>
  <c r="B45" i="7"/>
  <c r="D44" i="7"/>
  <c r="C44" i="7"/>
  <c r="E39" i="7"/>
  <c r="D39" i="7"/>
  <c r="E38" i="7"/>
  <c r="D38" i="7"/>
  <c r="E37" i="7"/>
  <c r="D37" i="7"/>
  <c r="E36" i="7"/>
  <c r="D36" i="7"/>
  <c r="E35" i="7"/>
  <c r="D35" i="7"/>
  <c r="E34" i="7"/>
  <c r="D34" i="7"/>
  <c r="E33" i="7"/>
  <c r="D33" i="7"/>
  <c r="E32" i="7"/>
  <c r="D32" i="7"/>
  <c r="E31" i="7"/>
  <c r="D31" i="7"/>
  <c r="E30" i="7"/>
  <c r="D30" i="7"/>
  <c r="E29" i="7"/>
  <c r="D29" i="7"/>
  <c r="E28" i="7"/>
  <c r="D28" i="7"/>
  <c r="CB27" i="7"/>
  <c r="E27" i="7"/>
  <c r="D27" i="7"/>
  <c r="C27" i="7" s="1"/>
  <c r="CE26" i="7"/>
  <c r="E26" i="7"/>
  <c r="D26" i="7"/>
  <c r="C26" i="7" s="1"/>
  <c r="CB26" i="7" s="1"/>
  <c r="CE25" i="7"/>
  <c r="E25" i="7"/>
  <c r="D25" i="7"/>
  <c r="C25" i="7" s="1"/>
  <c r="CB24" i="7"/>
  <c r="E24" i="7"/>
  <c r="D24" i="7"/>
  <c r="C24" i="7" s="1"/>
  <c r="CB23" i="7"/>
  <c r="E23" i="7"/>
  <c r="D23" i="7"/>
  <c r="C23" i="7" s="1"/>
  <c r="CB22" i="7"/>
  <c r="E22" i="7"/>
  <c r="D22" i="7"/>
  <c r="C22" i="7" s="1"/>
  <c r="CE21" i="7"/>
  <c r="E21" i="7"/>
  <c r="D21" i="7"/>
  <c r="C21" i="7" s="1"/>
  <c r="CB20" i="7"/>
  <c r="E20" i="7"/>
  <c r="D20" i="7"/>
  <c r="C20" i="7" s="1"/>
  <c r="E19" i="7"/>
  <c r="D19" i="7"/>
  <c r="C19" i="7" s="1"/>
  <c r="CB18" i="7"/>
  <c r="E18" i="7"/>
  <c r="D18" i="7"/>
  <c r="C18" i="7" s="1"/>
  <c r="E17" i="7"/>
  <c r="D17" i="7"/>
  <c r="C17" i="7" s="1"/>
  <c r="CB16" i="7"/>
  <c r="E16" i="7"/>
  <c r="D16" i="7"/>
  <c r="C16" i="7" s="1"/>
  <c r="E15" i="7"/>
  <c r="D15" i="7"/>
  <c r="E14" i="7"/>
  <c r="D14" i="7"/>
  <c r="E13" i="7"/>
  <c r="D13" i="7"/>
  <c r="A5" i="7"/>
  <c r="A4" i="7"/>
  <c r="A3" i="7"/>
  <c r="A2" i="7"/>
  <c r="B150" i="9" l="1"/>
  <c r="AP28" i="9"/>
  <c r="AP36" i="9"/>
  <c r="AP30" i="9"/>
  <c r="AP17" i="9"/>
  <c r="AP25" i="9"/>
  <c r="AP14" i="9"/>
  <c r="AP18" i="9"/>
  <c r="AP26" i="9"/>
  <c r="AP34" i="9"/>
  <c r="AP16" i="9"/>
  <c r="AP20" i="9"/>
  <c r="AP24" i="9"/>
  <c r="AP38" i="9"/>
  <c r="AP21" i="9"/>
  <c r="AP61" i="9"/>
  <c r="AP32" i="9"/>
  <c r="AP22" i="9"/>
  <c r="AP63" i="9"/>
  <c r="AP82" i="8"/>
  <c r="AP74" i="8"/>
  <c r="AP66" i="8"/>
  <c r="AP36" i="8"/>
  <c r="AP21" i="8"/>
  <c r="AP80" i="8"/>
  <c r="AP72" i="8"/>
  <c r="AP64" i="8"/>
  <c r="AP81" i="8"/>
  <c r="AP73" i="8"/>
  <c r="AP65" i="8"/>
  <c r="AP62" i="8"/>
  <c r="AP17" i="8"/>
  <c r="AP85" i="8"/>
  <c r="AP77" i="8"/>
  <c r="AP69" i="8"/>
  <c r="AP61" i="8"/>
  <c r="AP13" i="8"/>
  <c r="AP35" i="8"/>
  <c r="B150" i="8"/>
  <c r="AP24" i="8"/>
  <c r="AP15" i="8"/>
  <c r="AP19" i="8"/>
  <c r="AP23" i="8"/>
  <c r="AP16" i="8"/>
  <c r="AP27" i="8"/>
  <c r="CA17" i="7"/>
  <c r="AP17" i="7" s="1"/>
  <c r="CD17" i="7"/>
  <c r="CB17" i="7"/>
  <c r="CA18" i="7"/>
  <c r="AP18" i="7" s="1"/>
  <c r="CD18" i="7"/>
  <c r="CA19" i="7"/>
  <c r="AP19" i="7" s="1"/>
  <c r="CD19" i="7"/>
  <c r="CE19" i="7"/>
  <c r="CA22" i="7"/>
  <c r="AP22" i="7" s="1"/>
  <c r="CD22" i="7"/>
  <c r="CA25" i="7"/>
  <c r="CD25" i="7"/>
  <c r="CB25" i="7"/>
  <c r="C13" i="7"/>
  <c r="CA21" i="7"/>
  <c r="CD21" i="7"/>
  <c r="CB21" i="7"/>
  <c r="CA62" i="7"/>
  <c r="AP62" i="7" s="1"/>
  <c r="CE62" i="7"/>
  <c r="CB62" i="7"/>
  <c r="CD62" i="7"/>
  <c r="CA64" i="7"/>
  <c r="AP64" i="7" s="1"/>
  <c r="CE64" i="7"/>
  <c r="CB64" i="7"/>
  <c r="CD64" i="7"/>
  <c r="CA66" i="7"/>
  <c r="AP66" i="7" s="1"/>
  <c r="CE66" i="7"/>
  <c r="CB66" i="7"/>
  <c r="CD66" i="7"/>
  <c r="CA68" i="7"/>
  <c r="AP68" i="7" s="1"/>
  <c r="CE68" i="7"/>
  <c r="CB68" i="7"/>
  <c r="CD68" i="7"/>
  <c r="CA70" i="7"/>
  <c r="AP70" i="7" s="1"/>
  <c r="CE70" i="7"/>
  <c r="CB70" i="7"/>
  <c r="CD70" i="7"/>
  <c r="CA72" i="7"/>
  <c r="AP72" i="7" s="1"/>
  <c r="CE72" i="7"/>
  <c r="CB72" i="7"/>
  <c r="CD72" i="7"/>
  <c r="CA74" i="7"/>
  <c r="AP74" i="7" s="1"/>
  <c r="CE74" i="7"/>
  <c r="CB74" i="7"/>
  <c r="CD74" i="7"/>
  <c r="CA76" i="7"/>
  <c r="AP76" i="7" s="1"/>
  <c r="CE76" i="7"/>
  <c r="CB76" i="7"/>
  <c r="CD76" i="7"/>
  <c r="CA78" i="7"/>
  <c r="AP78" i="7" s="1"/>
  <c r="CE78" i="7"/>
  <c r="CB78" i="7"/>
  <c r="CD78" i="7"/>
  <c r="CA80" i="7"/>
  <c r="AP80" i="7" s="1"/>
  <c r="CE80" i="7"/>
  <c r="CB80" i="7"/>
  <c r="CD80" i="7"/>
  <c r="CA82" i="7"/>
  <c r="AP82" i="7" s="1"/>
  <c r="CE82" i="7"/>
  <c r="CB82" i="7"/>
  <c r="CD82" i="7"/>
  <c r="CA84" i="7"/>
  <c r="AP84" i="7" s="1"/>
  <c r="CE84" i="7"/>
  <c r="CB84" i="7"/>
  <c r="CD84" i="7"/>
  <c r="CA86" i="7"/>
  <c r="AP86" i="7" s="1"/>
  <c r="CE86" i="7"/>
  <c r="CB86" i="7"/>
  <c r="CD86" i="7"/>
  <c r="C15" i="7"/>
  <c r="CE17" i="7"/>
  <c r="CE18" i="7"/>
  <c r="CB19" i="7"/>
  <c r="CE22" i="7"/>
  <c r="CA26" i="7"/>
  <c r="AP26" i="7" s="1"/>
  <c r="CD26" i="7"/>
  <c r="CA61" i="7"/>
  <c r="CB61" i="7"/>
  <c r="CE61" i="7"/>
  <c r="CD61" i="7"/>
  <c r="CA63" i="7"/>
  <c r="CB63" i="7"/>
  <c r="CE63" i="7"/>
  <c r="CD63" i="7"/>
  <c r="CA65" i="7"/>
  <c r="CB65" i="7"/>
  <c r="CE65" i="7"/>
  <c r="CD65" i="7"/>
  <c r="CA67" i="7"/>
  <c r="CB67" i="7"/>
  <c r="CE67" i="7"/>
  <c r="CD67" i="7"/>
  <c r="CA69" i="7"/>
  <c r="CB69" i="7"/>
  <c r="CE69" i="7"/>
  <c r="CD69" i="7"/>
  <c r="CA71" i="7"/>
  <c r="CB71" i="7"/>
  <c r="CE71" i="7"/>
  <c r="CD71" i="7"/>
  <c r="CA73" i="7"/>
  <c r="CB73" i="7"/>
  <c r="CE73" i="7"/>
  <c r="CD73" i="7"/>
  <c r="CA75" i="7"/>
  <c r="CB75" i="7"/>
  <c r="CE75" i="7"/>
  <c r="CD75" i="7"/>
  <c r="CA77" i="7"/>
  <c r="CB77" i="7"/>
  <c r="CE77" i="7"/>
  <c r="CD77" i="7"/>
  <c r="CA79" i="7"/>
  <c r="CB79" i="7"/>
  <c r="CE79" i="7"/>
  <c r="CD79" i="7"/>
  <c r="CA81" i="7"/>
  <c r="CB81" i="7"/>
  <c r="CE81" i="7"/>
  <c r="CD81" i="7"/>
  <c r="CA83" i="7"/>
  <c r="CB83" i="7"/>
  <c r="CE83" i="7"/>
  <c r="CD83" i="7"/>
  <c r="CA85" i="7"/>
  <c r="CB85" i="7"/>
  <c r="CE85" i="7"/>
  <c r="CD85" i="7"/>
  <c r="CA87" i="7"/>
  <c r="CB87" i="7"/>
  <c r="CE87" i="7"/>
  <c r="CD87" i="7"/>
  <c r="CA23" i="7"/>
  <c r="AP23" i="7" s="1"/>
  <c r="CD23" i="7"/>
  <c r="CE23" i="7"/>
  <c r="CA27" i="7"/>
  <c r="AP27" i="7" s="1"/>
  <c r="CD27" i="7"/>
  <c r="CE27" i="7"/>
  <c r="C14" i="7"/>
  <c r="CA16" i="7"/>
  <c r="AP16" i="7" s="1"/>
  <c r="CD16" i="7"/>
  <c r="CE16" i="7"/>
  <c r="CA20" i="7"/>
  <c r="AP20" i="7" s="1"/>
  <c r="CD20" i="7"/>
  <c r="CE20" i="7"/>
  <c r="CA24" i="7"/>
  <c r="AP24" i="7" s="1"/>
  <c r="CD24" i="7"/>
  <c r="CE24" i="7"/>
  <c r="C29" i="7"/>
  <c r="C31" i="7"/>
  <c r="C33" i="7"/>
  <c r="C35" i="7"/>
  <c r="C37" i="7"/>
  <c r="C39" i="7"/>
  <c r="B52" i="7"/>
  <c r="B96" i="7"/>
  <c r="C28" i="7"/>
  <c r="C30" i="7"/>
  <c r="C32" i="7"/>
  <c r="C34" i="7"/>
  <c r="C36" i="7"/>
  <c r="C38" i="7"/>
  <c r="B44" i="7"/>
  <c r="D103" i="6"/>
  <c r="C103" i="6"/>
  <c r="B103" i="6"/>
  <c r="D102" i="6"/>
  <c r="C102" i="6"/>
  <c r="B102" i="6" s="1"/>
  <c r="D101" i="6"/>
  <c r="B101" i="6" s="1"/>
  <c r="C101" i="6"/>
  <c r="D100" i="6"/>
  <c r="C100" i="6"/>
  <c r="B100" i="6" s="1"/>
  <c r="D99" i="6"/>
  <c r="C99" i="6"/>
  <c r="B99" i="6" s="1"/>
  <c r="D98" i="6"/>
  <c r="C98" i="6"/>
  <c r="B98" i="6"/>
  <c r="D97" i="6"/>
  <c r="B97" i="6" s="1"/>
  <c r="C97" i="6"/>
  <c r="D96" i="6"/>
  <c r="C96" i="6"/>
  <c r="D95" i="6"/>
  <c r="B95" i="6" s="1"/>
  <c r="C95" i="6"/>
  <c r="D94" i="6"/>
  <c r="C94" i="6"/>
  <c r="B94" i="6" s="1"/>
  <c r="D93" i="6"/>
  <c r="C93" i="6"/>
  <c r="B93" i="6"/>
  <c r="D92" i="6"/>
  <c r="C92" i="6"/>
  <c r="B92" i="6" s="1"/>
  <c r="CD87" i="6"/>
  <c r="E87" i="6"/>
  <c r="D87" i="6"/>
  <c r="C87" i="6" s="1"/>
  <c r="CD86" i="6"/>
  <c r="E86" i="6"/>
  <c r="D86" i="6"/>
  <c r="C86" i="6" s="1"/>
  <c r="CD85" i="6"/>
  <c r="E85" i="6"/>
  <c r="D85" i="6"/>
  <c r="C85" i="6" s="1"/>
  <c r="CD84" i="6"/>
  <c r="E84" i="6"/>
  <c r="D84" i="6"/>
  <c r="C84" i="6" s="1"/>
  <c r="CD83" i="6"/>
  <c r="E83" i="6"/>
  <c r="D83" i="6"/>
  <c r="C83" i="6" s="1"/>
  <c r="CD82" i="6"/>
  <c r="E82" i="6"/>
  <c r="D82" i="6"/>
  <c r="C82" i="6" s="1"/>
  <c r="CD81" i="6"/>
  <c r="E81" i="6"/>
  <c r="D81" i="6"/>
  <c r="C81" i="6" s="1"/>
  <c r="CD80" i="6"/>
  <c r="E80" i="6"/>
  <c r="D80" i="6"/>
  <c r="C80" i="6" s="1"/>
  <c r="CD79" i="6"/>
  <c r="E79" i="6"/>
  <c r="D79" i="6"/>
  <c r="C79" i="6" s="1"/>
  <c r="CD78" i="6"/>
  <c r="E78" i="6"/>
  <c r="D78" i="6"/>
  <c r="C78" i="6" s="1"/>
  <c r="CD77" i="6"/>
  <c r="E77" i="6"/>
  <c r="D77" i="6"/>
  <c r="C77" i="6" s="1"/>
  <c r="CD76" i="6"/>
  <c r="E76" i="6"/>
  <c r="D76" i="6"/>
  <c r="C76" i="6" s="1"/>
  <c r="CD75" i="6"/>
  <c r="E75" i="6"/>
  <c r="D75" i="6"/>
  <c r="C75" i="6" s="1"/>
  <c r="CD74" i="6"/>
  <c r="E74" i="6"/>
  <c r="D74" i="6"/>
  <c r="C74" i="6" s="1"/>
  <c r="CD73" i="6"/>
  <c r="E73" i="6"/>
  <c r="D73" i="6"/>
  <c r="C73" i="6" s="1"/>
  <c r="CD72" i="6"/>
  <c r="E72" i="6"/>
  <c r="D72" i="6"/>
  <c r="C72" i="6" s="1"/>
  <c r="CD71" i="6"/>
  <c r="E71" i="6"/>
  <c r="D71" i="6"/>
  <c r="C71" i="6" s="1"/>
  <c r="CD70" i="6"/>
  <c r="E70" i="6"/>
  <c r="D70" i="6"/>
  <c r="C70" i="6" s="1"/>
  <c r="CD69" i="6"/>
  <c r="E69" i="6"/>
  <c r="D69" i="6"/>
  <c r="C69" i="6" s="1"/>
  <c r="CD68" i="6"/>
  <c r="E68" i="6"/>
  <c r="D68" i="6"/>
  <c r="C68" i="6" s="1"/>
  <c r="CD67" i="6"/>
  <c r="E67" i="6"/>
  <c r="D67" i="6"/>
  <c r="C67" i="6" s="1"/>
  <c r="CD66" i="6"/>
  <c r="E66" i="6"/>
  <c r="D66" i="6"/>
  <c r="C66" i="6" s="1"/>
  <c r="CD65" i="6"/>
  <c r="E65" i="6"/>
  <c r="D65" i="6"/>
  <c r="C65" i="6" s="1"/>
  <c r="CD64" i="6"/>
  <c r="E64" i="6"/>
  <c r="D64" i="6"/>
  <c r="C64" i="6" s="1"/>
  <c r="CD63" i="6"/>
  <c r="E63" i="6"/>
  <c r="D63" i="6"/>
  <c r="C63" i="6" s="1"/>
  <c r="CD62" i="6"/>
  <c r="E62" i="6"/>
  <c r="D62" i="6"/>
  <c r="C62" i="6" s="1"/>
  <c r="CD61" i="6"/>
  <c r="E61" i="6"/>
  <c r="D61" i="6"/>
  <c r="C61" i="6" s="1"/>
  <c r="D55" i="6"/>
  <c r="C55" i="6"/>
  <c r="B55" i="6" s="1"/>
  <c r="D54" i="6"/>
  <c r="C54" i="6"/>
  <c r="B54" i="6"/>
  <c r="D53" i="6"/>
  <c r="B53" i="6" s="1"/>
  <c r="C53" i="6"/>
  <c r="D52" i="6"/>
  <c r="C52" i="6"/>
  <c r="D51" i="6"/>
  <c r="B51" i="6" s="1"/>
  <c r="C51" i="6"/>
  <c r="D50" i="6"/>
  <c r="C50" i="6"/>
  <c r="B50" i="6" s="1"/>
  <c r="D49" i="6"/>
  <c r="C49" i="6"/>
  <c r="B49" i="6"/>
  <c r="D48" i="6"/>
  <c r="C48" i="6"/>
  <c r="B48" i="6" s="1"/>
  <c r="D47" i="6"/>
  <c r="C47" i="6"/>
  <c r="B47" i="6" s="1"/>
  <c r="D46" i="6"/>
  <c r="C46" i="6"/>
  <c r="B46" i="6"/>
  <c r="D45" i="6"/>
  <c r="C45" i="6"/>
  <c r="B45" i="6"/>
  <c r="D44" i="6"/>
  <c r="C44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C27" i="6" s="1"/>
  <c r="E26" i="6"/>
  <c r="D26" i="6"/>
  <c r="C26" i="6" s="1"/>
  <c r="CB26" i="6" s="1"/>
  <c r="CB25" i="6"/>
  <c r="E25" i="6"/>
  <c r="D25" i="6"/>
  <c r="C25" i="6" s="1"/>
  <c r="CB24" i="6"/>
  <c r="E24" i="6"/>
  <c r="D24" i="6"/>
  <c r="C24" i="6" s="1"/>
  <c r="E23" i="6"/>
  <c r="D23" i="6"/>
  <c r="C23" i="6" s="1"/>
  <c r="E22" i="6"/>
  <c r="D22" i="6"/>
  <c r="C22" i="6" s="1"/>
  <c r="CB22" i="6" s="1"/>
  <c r="CB21" i="6"/>
  <c r="E21" i="6"/>
  <c r="D21" i="6"/>
  <c r="C21" i="6" s="1"/>
  <c r="CB20" i="6"/>
  <c r="E20" i="6"/>
  <c r="D20" i="6"/>
  <c r="C20" i="6" s="1"/>
  <c r="E19" i="6"/>
  <c r="D19" i="6"/>
  <c r="C19" i="6" s="1"/>
  <c r="E18" i="6"/>
  <c r="D18" i="6"/>
  <c r="C18" i="6" s="1"/>
  <c r="CB18" i="6" s="1"/>
  <c r="CB17" i="6"/>
  <c r="AP17" i="6" s="1"/>
  <c r="E17" i="6"/>
  <c r="D17" i="6"/>
  <c r="C17" i="6" s="1"/>
  <c r="CA17" i="6" s="1"/>
  <c r="E16" i="6"/>
  <c r="D16" i="6"/>
  <c r="CB15" i="6"/>
  <c r="AP15" i="6" s="1"/>
  <c r="E15" i="6"/>
  <c r="D15" i="6"/>
  <c r="C15" i="6" s="1"/>
  <c r="CA15" i="6" s="1"/>
  <c r="E14" i="6"/>
  <c r="D14" i="6"/>
  <c r="CB13" i="6"/>
  <c r="E13" i="6"/>
  <c r="D13" i="6"/>
  <c r="C13" i="6" s="1"/>
  <c r="A5" i="6"/>
  <c r="A4" i="6"/>
  <c r="A3" i="6"/>
  <c r="A2" i="6"/>
  <c r="CA30" i="7" l="1"/>
  <c r="CD30" i="7"/>
  <c r="CE30" i="7"/>
  <c r="CB30" i="7"/>
  <c r="CA15" i="7"/>
  <c r="CE15" i="7"/>
  <c r="CD15" i="7"/>
  <c r="CB15" i="7"/>
  <c r="A150" i="7"/>
  <c r="CA13" i="7"/>
  <c r="AP13" i="7" s="1"/>
  <c r="CB13" i="7"/>
  <c r="CE13" i="7"/>
  <c r="CD13" i="7"/>
  <c r="CA36" i="7"/>
  <c r="AP36" i="7" s="1"/>
  <c r="CD36" i="7"/>
  <c r="CE36" i="7"/>
  <c r="CB36" i="7"/>
  <c r="CA28" i="7"/>
  <c r="AP28" i="7" s="1"/>
  <c r="CD28" i="7"/>
  <c r="CE28" i="7"/>
  <c r="CB28" i="7"/>
  <c r="CA37" i="7"/>
  <c r="AP37" i="7" s="1"/>
  <c r="CD37" i="7"/>
  <c r="CE37" i="7"/>
  <c r="CB37" i="7"/>
  <c r="CA34" i="7"/>
  <c r="AP34" i="7" s="1"/>
  <c r="CD34" i="7"/>
  <c r="CE34" i="7"/>
  <c r="CB34" i="7"/>
  <c r="CA35" i="7"/>
  <c r="AP35" i="7" s="1"/>
  <c r="CD35" i="7"/>
  <c r="CE35" i="7"/>
  <c r="CB35" i="7"/>
  <c r="CA32" i="7"/>
  <c r="AP32" i="7" s="1"/>
  <c r="CD32" i="7"/>
  <c r="CE32" i="7"/>
  <c r="CB32" i="7"/>
  <c r="CA33" i="7"/>
  <c r="AP33" i="7" s="1"/>
  <c r="CD33" i="7"/>
  <c r="CE33" i="7"/>
  <c r="CB33" i="7"/>
  <c r="CA14" i="7"/>
  <c r="AP14" i="7" s="1"/>
  <c r="CD14" i="7"/>
  <c r="CB14" i="7"/>
  <c r="CE14" i="7"/>
  <c r="AP21" i="7"/>
  <c r="AP25" i="7"/>
  <c r="CA38" i="7"/>
  <c r="AP38" i="7" s="1"/>
  <c r="CD38" i="7"/>
  <c r="CE38" i="7"/>
  <c r="CB38" i="7"/>
  <c r="CA39" i="7"/>
  <c r="AP39" i="7" s="1"/>
  <c r="CD39" i="7"/>
  <c r="CE39" i="7"/>
  <c r="CB39" i="7"/>
  <c r="CA31" i="7"/>
  <c r="AP31" i="7" s="1"/>
  <c r="CD31" i="7"/>
  <c r="CE31" i="7"/>
  <c r="CB31" i="7"/>
  <c r="CA29" i="7"/>
  <c r="AP29" i="7" s="1"/>
  <c r="CD29" i="7"/>
  <c r="CE29" i="7"/>
  <c r="CB29" i="7"/>
  <c r="AP87" i="7"/>
  <c r="AP85" i="7"/>
  <c r="AP83" i="7"/>
  <c r="AP81" i="7"/>
  <c r="AP79" i="7"/>
  <c r="AP77" i="7"/>
  <c r="AP75" i="7"/>
  <c r="AP73" i="7"/>
  <c r="AP71" i="7"/>
  <c r="AP69" i="7"/>
  <c r="AP67" i="7"/>
  <c r="AP65" i="7"/>
  <c r="AP63" i="7"/>
  <c r="AP61" i="7"/>
  <c r="CA19" i="6"/>
  <c r="CD19" i="6"/>
  <c r="CE19" i="6"/>
  <c r="CA23" i="6"/>
  <c r="CD23" i="6"/>
  <c r="CE23" i="6"/>
  <c r="CA27" i="6"/>
  <c r="CD27" i="6"/>
  <c r="CE27" i="6"/>
  <c r="CA13" i="6"/>
  <c r="AP13" i="6" s="1"/>
  <c r="CD13" i="6"/>
  <c r="CD15" i="6"/>
  <c r="CD17" i="6"/>
  <c r="CA20" i="6"/>
  <c r="AP20" i="6" s="1"/>
  <c r="CD20" i="6"/>
  <c r="CE20" i="6"/>
  <c r="CA24" i="6"/>
  <c r="AP24" i="6" s="1"/>
  <c r="CD24" i="6"/>
  <c r="CE24" i="6"/>
  <c r="CE13" i="6"/>
  <c r="CE15" i="6"/>
  <c r="CE17" i="6"/>
  <c r="CA21" i="6"/>
  <c r="AP21" i="6" s="1"/>
  <c r="CD21" i="6"/>
  <c r="CE21" i="6"/>
  <c r="CA25" i="6"/>
  <c r="AP25" i="6" s="1"/>
  <c r="CD25" i="6"/>
  <c r="CE25" i="6"/>
  <c r="CA61" i="6"/>
  <c r="CB61" i="6"/>
  <c r="CE61" i="6"/>
  <c r="CA62" i="6"/>
  <c r="CE62" i="6"/>
  <c r="CB62" i="6"/>
  <c r="CA63" i="6"/>
  <c r="AP63" i="6" s="1"/>
  <c r="CB63" i="6"/>
  <c r="CE63" i="6"/>
  <c r="CA64" i="6"/>
  <c r="AP64" i="6" s="1"/>
  <c r="CE64" i="6"/>
  <c r="CB64" i="6"/>
  <c r="CA65" i="6"/>
  <c r="CB65" i="6"/>
  <c r="CE65" i="6"/>
  <c r="CA66" i="6"/>
  <c r="CE66" i="6"/>
  <c r="CB66" i="6"/>
  <c r="CA67" i="6"/>
  <c r="AP67" i="6" s="1"/>
  <c r="CB67" i="6"/>
  <c r="CE67" i="6"/>
  <c r="CA68" i="6"/>
  <c r="AP68" i="6" s="1"/>
  <c r="CE68" i="6"/>
  <c r="CB68" i="6"/>
  <c r="CA69" i="6"/>
  <c r="CB69" i="6"/>
  <c r="CE69" i="6"/>
  <c r="CA70" i="6"/>
  <c r="CE70" i="6"/>
  <c r="CB70" i="6"/>
  <c r="CA71" i="6"/>
  <c r="AP71" i="6" s="1"/>
  <c r="CB71" i="6"/>
  <c r="CE71" i="6"/>
  <c r="CA72" i="6"/>
  <c r="AP72" i="6" s="1"/>
  <c r="CE72" i="6"/>
  <c r="CB72" i="6"/>
  <c r="CA73" i="6"/>
  <c r="CB73" i="6"/>
  <c r="CE73" i="6"/>
  <c r="CA74" i="6"/>
  <c r="CE74" i="6"/>
  <c r="CB74" i="6"/>
  <c r="CA75" i="6"/>
  <c r="AP75" i="6" s="1"/>
  <c r="CB75" i="6"/>
  <c r="CE75" i="6"/>
  <c r="CA76" i="6"/>
  <c r="AP76" i="6" s="1"/>
  <c r="CE76" i="6"/>
  <c r="CB76" i="6"/>
  <c r="CA77" i="6"/>
  <c r="CB77" i="6"/>
  <c r="CE77" i="6"/>
  <c r="CA78" i="6"/>
  <c r="CE78" i="6"/>
  <c r="CB78" i="6"/>
  <c r="CA79" i="6"/>
  <c r="AP79" i="6" s="1"/>
  <c r="CB79" i="6"/>
  <c r="CE79" i="6"/>
  <c r="CA80" i="6"/>
  <c r="AP80" i="6" s="1"/>
  <c r="CE80" i="6"/>
  <c r="CB80" i="6"/>
  <c r="CA81" i="6"/>
  <c r="CB81" i="6"/>
  <c r="CE81" i="6"/>
  <c r="CA82" i="6"/>
  <c r="CE82" i="6"/>
  <c r="CB82" i="6"/>
  <c r="CA83" i="6"/>
  <c r="AP83" i="6" s="1"/>
  <c r="CB83" i="6"/>
  <c r="CE83" i="6"/>
  <c r="CA84" i="6"/>
  <c r="AP84" i="6" s="1"/>
  <c r="CE84" i="6"/>
  <c r="CB84" i="6"/>
  <c r="CA85" i="6"/>
  <c r="CB85" i="6"/>
  <c r="CE85" i="6"/>
  <c r="CA86" i="6"/>
  <c r="CE86" i="6"/>
  <c r="CB86" i="6"/>
  <c r="CA87" i="6"/>
  <c r="AP87" i="6" s="1"/>
  <c r="CB87" i="6"/>
  <c r="CE87" i="6"/>
  <c r="C14" i="6"/>
  <c r="C16" i="6"/>
  <c r="CA18" i="6"/>
  <c r="AP18" i="6" s="1"/>
  <c r="CD18" i="6"/>
  <c r="CE18" i="6"/>
  <c r="CB19" i="6"/>
  <c r="CA22" i="6"/>
  <c r="AP22" i="6" s="1"/>
  <c r="CD22" i="6"/>
  <c r="CE22" i="6"/>
  <c r="CB23" i="6"/>
  <c r="CA26" i="6"/>
  <c r="AP26" i="6" s="1"/>
  <c r="CD26" i="6"/>
  <c r="CE26" i="6"/>
  <c r="CB27" i="6"/>
  <c r="C29" i="6"/>
  <c r="C31" i="6"/>
  <c r="C33" i="6"/>
  <c r="C35" i="6"/>
  <c r="C37" i="6"/>
  <c r="C39" i="6"/>
  <c r="B52" i="6"/>
  <c r="B96" i="6"/>
  <c r="C28" i="6"/>
  <c r="C30" i="6"/>
  <c r="C32" i="6"/>
  <c r="C34" i="6"/>
  <c r="C36" i="6"/>
  <c r="C38" i="6"/>
  <c r="B44" i="6"/>
  <c r="D103" i="5"/>
  <c r="C103" i="5"/>
  <c r="D102" i="5"/>
  <c r="C102" i="5"/>
  <c r="B102" i="5" s="1"/>
  <c r="D101" i="5"/>
  <c r="C101" i="5"/>
  <c r="B101" i="5"/>
  <c r="D100" i="5"/>
  <c r="C100" i="5"/>
  <c r="D99" i="5"/>
  <c r="C99" i="5"/>
  <c r="B99" i="5" s="1"/>
  <c r="D98" i="5"/>
  <c r="C98" i="5"/>
  <c r="B98" i="5"/>
  <c r="D97" i="5"/>
  <c r="C97" i="5"/>
  <c r="B97" i="5"/>
  <c r="D96" i="5"/>
  <c r="C96" i="5"/>
  <c r="D95" i="5"/>
  <c r="C95" i="5"/>
  <c r="B95" i="5"/>
  <c r="D94" i="5"/>
  <c r="C94" i="5"/>
  <c r="B94" i="5"/>
  <c r="D93" i="5"/>
  <c r="B93" i="5" s="1"/>
  <c r="C93" i="5"/>
  <c r="D92" i="5"/>
  <c r="C92" i="5"/>
  <c r="B92" i="5" s="1"/>
  <c r="E87" i="5"/>
  <c r="D87" i="5"/>
  <c r="E86" i="5"/>
  <c r="D86" i="5"/>
  <c r="C86" i="5" s="1"/>
  <c r="CA86" i="5" s="1"/>
  <c r="E85" i="5"/>
  <c r="D85" i="5"/>
  <c r="E84" i="5"/>
  <c r="D84" i="5"/>
  <c r="C84" i="5" s="1"/>
  <c r="CA84" i="5" s="1"/>
  <c r="E83" i="5"/>
  <c r="D83" i="5"/>
  <c r="E82" i="5"/>
  <c r="D82" i="5"/>
  <c r="C82" i="5" s="1"/>
  <c r="CA82" i="5" s="1"/>
  <c r="E81" i="5"/>
  <c r="D81" i="5"/>
  <c r="E80" i="5"/>
  <c r="D80" i="5"/>
  <c r="C80" i="5" s="1"/>
  <c r="CA80" i="5" s="1"/>
  <c r="E79" i="5"/>
  <c r="D79" i="5"/>
  <c r="E78" i="5"/>
  <c r="D78" i="5"/>
  <c r="C78" i="5" s="1"/>
  <c r="CA78" i="5" s="1"/>
  <c r="E77" i="5"/>
  <c r="D77" i="5"/>
  <c r="E76" i="5"/>
  <c r="D76" i="5"/>
  <c r="C76" i="5" s="1"/>
  <c r="CA76" i="5" s="1"/>
  <c r="E75" i="5"/>
  <c r="D75" i="5"/>
  <c r="E74" i="5"/>
  <c r="D74" i="5"/>
  <c r="C74" i="5" s="1"/>
  <c r="CA74" i="5" s="1"/>
  <c r="E73" i="5"/>
  <c r="D73" i="5"/>
  <c r="E72" i="5"/>
  <c r="D72" i="5"/>
  <c r="C72" i="5" s="1"/>
  <c r="CA72" i="5" s="1"/>
  <c r="E71" i="5"/>
  <c r="D71" i="5"/>
  <c r="E70" i="5"/>
  <c r="D70" i="5"/>
  <c r="C70" i="5" s="1"/>
  <c r="CA70" i="5" s="1"/>
  <c r="E69" i="5"/>
  <c r="D69" i="5"/>
  <c r="E68" i="5"/>
  <c r="D68" i="5"/>
  <c r="C68" i="5" s="1"/>
  <c r="CA68" i="5" s="1"/>
  <c r="E67" i="5"/>
  <c r="D67" i="5"/>
  <c r="E66" i="5"/>
  <c r="D66" i="5"/>
  <c r="C66" i="5" s="1"/>
  <c r="CA66" i="5" s="1"/>
  <c r="E65" i="5"/>
  <c r="D65" i="5"/>
  <c r="E64" i="5"/>
  <c r="D64" i="5"/>
  <c r="C64" i="5" s="1"/>
  <c r="CA64" i="5" s="1"/>
  <c r="E63" i="5"/>
  <c r="D63" i="5"/>
  <c r="E62" i="5"/>
  <c r="D62" i="5"/>
  <c r="C62" i="5" s="1"/>
  <c r="E61" i="5"/>
  <c r="D61" i="5"/>
  <c r="D55" i="5"/>
  <c r="C55" i="5"/>
  <c r="B55" i="5" s="1"/>
  <c r="D54" i="5"/>
  <c r="C54" i="5"/>
  <c r="B54" i="5"/>
  <c r="D53" i="5"/>
  <c r="C53" i="5"/>
  <c r="B53" i="5"/>
  <c r="D52" i="5"/>
  <c r="C52" i="5"/>
  <c r="D51" i="5"/>
  <c r="C51" i="5"/>
  <c r="B51" i="5"/>
  <c r="D50" i="5"/>
  <c r="C50" i="5"/>
  <c r="B50" i="5"/>
  <c r="D49" i="5"/>
  <c r="B49" i="5" s="1"/>
  <c r="C49" i="5"/>
  <c r="D48" i="5"/>
  <c r="C48" i="5"/>
  <c r="B48" i="5" s="1"/>
  <c r="D47" i="5"/>
  <c r="C47" i="5"/>
  <c r="B47" i="5"/>
  <c r="D46" i="5"/>
  <c r="C46" i="5"/>
  <c r="B46" i="5" s="1"/>
  <c r="D45" i="5"/>
  <c r="B45" i="5" s="1"/>
  <c r="C45" i="5"/>
  <c r="D44" i="5"/>
  <c r="C44" i="5"/>
  <c r="B44" i="5" s="1"/>
  <c r="E39" i="5"/>
  <c r="D39" i="5"/>
  <c r="CB38" i="5"/>
  <c r="E38" i="5"/>
  <c r="D38" i="5"/>
  <c r="C38" i="5" s="1"/>
  <c r="CA38" i="5" s="1"/>
  <c r="E37" i="5"/>
  <c r="D37" i="5"/>
  <c r="CB36" i="5"/>
  <c r="E36" i="5"/>
  <c r="D36" i="5"/>
  <c r="C36" i="5" s="1"/>
  <c r="CA36" i="5" s="1"/>
  <c r="AP36" i="5" s="1"/>
  <c r="E35" i="5"/>
  <c r="D35" i="5"/>
  <c r="CB34" i="5"/>
  <c r="E34" i="5"/>
  <c r="D34" i="5"/>
  <c r="C34" i="5" s="1"/>
  <c r="CA34" i="5" s="1"/>
  <c r="E33" i="5"/>
  <c r="D33" i="5"/>
  <c r="CB32" i="5"/>
  <c r="E32" i="5"/>
  <c r="D32" i="5"/>
  <c r="C32" i="5" s="1"/>
  <c r="CA32" i="5" s="1"/>
  <c r="AP32" i="5" s="1"/>
  <c r="E31" i="5"/>
  <c r="D31" i="5"/>
  <c r="CB30" i="5"/>
  <c r="E30" i="5"/>
  <c r="D30" i="5"/>
  <c r="C30" i="5" s="1"/>
  <c r="CA30" i="5" s="1"/>
  <c r="E29" i="5"/>
  <c r="D29" i="5"/>
  <c r="CB28" i="5"/>
  <c r="E28" i="5"/>
  <c r="D28" i="5"/>
  <c r="C28" i="5" s="1"/>
  <c r="CA28" i="5" s="1"/>
  <c r="AP28" i="5" s="1"/>
  <c r="CE27" i="5"/>
  <c r="E27" i="5"/>
  <c r="D27" i="5"/>
  <c r="C27" i="5"/>
  <c r="CD27" i="5" s="1"/>
  <c r="CE26" i="5"/>
  <c r="E26" i="5"/>
  <c r="D26" i="5"/>
  <c r="C26" i="5"/>
  <c r="CD26" i="5" s="1"/>
  <c r="CE25" i="5"/>
  <c r="E25" i="5"/>
  <c r="D25" i="5"/>
  <c r="C25" i="5"/>
  <c r="CD25" i="5" s="1"/>
  <c r="CE24" i="5"/>
  <c r="E24" i="5"/>
  <c r="D24" i="5"/>
  <c r="C24" i="5"/>
  <c r="CD24" i="5" s="1"/>
  <c r="CE23" i="5"/>
  <c r="E23" i="5"/>
  <c r="D23" i="5"/>
  <c r="C23" i="5"/>
  <c r="CD23" i="5" s="1"/>
  <c r="CE22" i="5"/>
  <c r="CA22" i="5"/>
  <c r="E22" i="5"/>
  <c r="D22" i="5"/>
  <c r="C22" i="5"/>
  <c r="CD22" i="5" s="1"/>
  <c r="CE21" i="5"/>
  <c r="E21" i="5"/>
  <c r="D21" i="5"/>
  <c r="C21" i="5"/>
  <c r="CD21" i="5" s="1"/>
  <c r="CE20" i="5"/>
  <c r="E20" i="5"/>
  <c r="D20" i="5"/>
  <c r="C20" i="5"/>
  <c r="CD20" i="5" s="1"/>
  <c r="CE19" i="5"/>
  <c r="E19" i="5"/>
  <c r="D19" i="5"/>
  <c r="C19" i="5"/>
  <c r="CD19" i="5" s="1"/>
  <c r="CE18" i="5"/>
  <c r="E18" i="5"/>
  <c r="D18" i="5"/>
  <c r="C18" i="5"/>
  <c r="CD18" i="5" s="1"/>
  <c r="CE17" i="5"/>
  <c r="E17" i="5"/>
  <c r="D17" i="5"/>
  <c r="C17" i="5"/>
  <c r="CD17" i="5" s="1"/>
  <c r="CE16" i="5"/>
  <c r="E16" i="5"/>
  <c r="D16" i="5"/>
  <c r="C16" i="5"/>
  <c r="CD16" i="5" s="1"/>
  <c r="CE15" i="5"/>
  <c r="E15" i="5"/>
  <c r="D15" i="5"/>
  <c r="C15" i="5"/>
  <c r="CD15" i="5" s="1"/>
  <c r="CE14" i="5"/>
  <c r="E14" i="5"/>
  <c r="D14" i="5"/>
  <c r="C14" i="5"/>
  <c r="CD14" i="5" s="1"/>
  <c r="CE13" i="5"/>
  <c r="E13" i="5"/>
  <c r="D13" i="5"/>
  <c r="C13" i="5"/>
  <c r="CB13" i="5" s="1"/>
  <c r="A5" i="5"/>
  <c r="A4" i="5"/>
  <c r="A3" i="5"/>
  <c r="A2" i="5"/>
  <c r="B150" i="7" l="1"/>
  <c r="AP15" i="7"/>
  <c r="AP30" i="7"/>
  <c r="CA35" i="6"/>
  <c r="CD35" i="6"/>
  <c r="CB35" i="6"/>
  <c r="CE35" i="6"/>
  <c r="AP23" i="6"/>
  <c r="CA32" i="6"/>
  <c r="AP32" i="6" s="1"/>
  <c r="CD32" i="6"/>
  <c r="CB32" i="6"/>
  <c r="CE32" i="6"/>
  <c r="CA33" i="6"/>
  <c r="AP33" i="6" s="1"/>
  <c r="CD33" i="6"/>
  <c r="CB33" i="6"/>
  <c r="CE33" i="6"/>
  <c r="CA14" i="6"/>
  <c r="AP14" i="6" s="1"/>
  <c r="CD14" i="6"/>
  <c r="B150" i="6" s="1"/>
  <c r="CE14" i="6"/>
  <c r="CB14" i="6"/>
  <c r="AP27" i="6"/>
  <c r="CA38" i="6"/>
  <c r="AP38" i="6" s="1"/>
  <c r="CD38" i="6"/>
  <c r="CB38" i="6"/>
  <c r="CE38" i="6"/>
  <c r="CA30" i="6"/>
  <c r="AP30" i="6" s="1"/>
  <c r="CD30" i="6"/>
  <c r="CB30" i="6"/>
  <c r="CE30" i="6"/>
  <c r="CA39" i="6"/>
  <c r="AP39" i="6" s="1"/>
  <c r="CD39" i="6"/>
  <c r="CB39" i="6"/>
  <c r="CE39" i="6"/>
  <c r="CA31" i="6"/>
  <c r="AP31" i="6" s="1"/>
  <c r="CD31" i="6"/>
  <c r="CB31" i="6"/>
  <c r="CE31" i="6"/>
  <c r="AP85" i="6"/>
  <c r="AP81" i="6"/>
  <c r="AP77" i="6"/>
  <c r="AP73" i="6"/>
  <c r="AP69" i="6"/>
  <c r="AP65" i="6"/>
  <c r="AP61" i="6"/>
  <c r="A150" i="6"/>
  <c r="CA34" i="6"/>
  <c r="AP34" i="6" s="1"/>
  <c r="CD34" i="6"/>
  <c r="CB34" i="6"/>
  <c r="CE34" i="6"/>
  <c r="CA16" i="6"/>
  <c r="AP16" i="6" s="1"/>
  <c r="CD16" i="6"/>
  <c r="CB16" i="6"/>
  <c r="CE16" i="6"/>
  <c r="CA36" i="6"/>
  <c r="AP36" i="6" s="1"/>
  <c r="CD36" i="6"/>
  <c r="CB36" i="6"/>
  <c r="CE36" i="6"/>
  <c r="CA28" i="6"/>
  <c r="AP28" i="6" s="1"/>
  <c r="CD28" i="6"/>
  <c r="CB28" i="6"/>
  <c r="CE28" i="6"/>
  <c r="CA37" i="6"/>
  <c r="AP37" i="6" s="1"/>
  <c r="CD37" i="6"/>
  <c r="CB37" i="6"/>
  <c r="CE37" i="6"/>
  <c r="CA29" i="6"/>
  <c r="AP29" i="6" s="1"/>
  <c r="CD29" i="6"/>
  <c r="CB29" i="6"/>
  <c r="CE29" i="6"/>
  <c r="AP86" i="6"/>
  <c r="AP82" i="6"/>
  <c r="AP78" i="6"/>
  <c r="AP74" i="6"/>
  <c r="AP70" i="6"/>
  <c r="AP66" i="6"/>
  <c r="AP62" i="6"/>
  <c r="AP19" i="6"/>
  <c r="CA62" i="5"/>
  <c r="AP62" i="5" s="1"/>
  <c r="CB62" i="5"/>
  <c r="CD62" i="5"/>
  <c r="CE62" i="5"/>
  <c r="AP30" i="5"/>
  <c r="AP34" i="5"/>
  <c r="AP38" i="5"/>
  <c r="CD64" i="5"/>
  <c r="CD68" i="5"/>
  <c r="CD72" i="5"/>
  <c r="CD76" i="5"/>
  <c r="CD80" i="5"/>
  <c r="CD82" i="5"/>
  <c r="CD86" i="5"/>
  <c r="CA13" i="5"/>
  <c r="AP13" i="5" s="1"/>
  <c r="CA14" i="5"/>
  <c r="CA15" i="5"/>
  <c r="CA16" i="5"/>
  <c r="CA17" i="5"/>
  <c r="CA18" i="5"/>
  <c r="CA20" i="5"/>
  <c r="AP20" i="5" s="1"/>
  <c r="CA21" i="5"/>
  <c r="CA23" i="5"/>
  <c r="AP23" i="5" s="1"/>
  <c r="CA24" i="5"/>
  <c r="AP24" i="5" s="1"/>
  <c r="CA25" i="5"/>
  <c r="CA26" i="5"/>
  <c r="CA27" i="5"/>
  <c r="AP27" i="5" s="1"/>
  <c r="CD30" i="5"/>
  <c r="CD32" i="5"/>
  <c r="CD34" i="5"/>
  <c r="CD38" i="5"/>
  <c r="CE64" i="5"/>
  <c r="CE66" i="5"/>
  <c r="CE68" i="5"/>
  <c r="CE70" i="5"/>
  <c r="CE72" i="5"/>
  <c r="CE74" i="5"/>
  <c r="CE76" i="5"/>
  <c r="CE78" i="5"/>
  <c r="CE80" i="5"/>
  <c r="CE82" i="5"/>
  <c r="CE84" i="5"/>
  <c r="CE86" i="5"/>
  <c r="CB14" i="5"/>
  <c r="CB15" i="5"/>
  <c r="CB16" i="5"/>
  <c r="CB17" i="5"/>
  <c r="CB18" i="5"/>
  <c r="CB19" i="5"/>
  <c r="CB20" i="5"/>
  <c r="CB21" i="5"/>
  <c r="CB22" i="5"/>
  <c r="AP22" i="5" s="1"/>
  <c r="CB23" i="5"/>
  <c r="CB24" i="5"/>
  <c r="CB25" i="5"/>
  <c r="CB26" i="5"/>
  <c r="CB27" i="5"/>
  <c r="CE28" i="5"/>
  <c r="CE30" i="5"/>
  <c r="CE32" i="5"/>
  <c r="CE34" i="5"/>
  <c r="CE36" i="5"/>
  <c r="CE38" i="5"/>
  <c r="C61" i="5"/>
  <c r="C63" i="5"/>
  <c r="C65" i="5"/>
  <c r="C67" i="5"/>
  <c r="C69" i="5"/>
  <c r="C71" i="5"/>
  <c r="C73" i="5"/>
  <c r="C75" i="5"/>
  <c r="C77" i="5"/>
  <c r="C79" i="5"/>
  <c r="C81" i="5"/>
  <c r="C83" i="5"/>
  <c r="C85" i="5"/>
  <c r="C87" i="5"/>
  <c r="B100" i="5"/>
  <c r="B103" i="5"/>
  <c r="CD66" i="5"/>
  <c r="CD70" i="5"/>
  <c r="CD74" i="5"/>
  <c r="CD78" i="5"/>
  <c r="CD84" i="5"/>
  <c r="CA19" i="5"/>
  <c r="CD28" i="5"/>
  <c r="CD36" i="5"/>
  <c r="CD13" i="5"/>
  <c r="C29" i="5"/>
  <c r="C31" i="5"/>
  <c r="C33" i="5"/>
  <c r="C35" i="5"/>
  <c r="C37" i="5"/>
  <c r="C39" i="5"/>
  <c r="B52" i="5"/>
  <c r="CB64" i="5"/>
  <c r="AP64" i="5" s="1"/>
  <c r="CB66" i="5"/>
  <c r="AP66" i="5" s="1"/>
  <c r="CB68" i="5"/>
  <c r="AP68" i="5" s="1"/>
  <c r="CB70" i="5"/>
  <c r="AP70" i="5" s="1"/>
  <c r="CB72" i="5"/>
  <c r="AP72" i="5" s="1"/>
  <c r="CB74" i="5"/>
  <c r="AP74" i="5" s="1"/>
  <c r="CB76" i="5"/>
  <c r="AP76" i="5" s="1"/>
  <c r="CB78" i="5"/>
  <c r="AP78" i="5" s="1"/>
  <c r="CB80" i="5"/>
  <c r="AP80" i="5" s="1"/>
  <c r="CB82" i="5"/>
  <c r="AP82" i="5" s="1"/>
  <c r="CB84" i="5"/>
  <c r="AP84" i="5" s="1"/>
  <c r="CB86" i="5"/>
  <c r="AP86" i="5" s="1"/>
  <c r="B96" i="5"/>
  <c r="D103" i="4"/>
  <c r="C103" i="4"/>
  <c r="B103" i="4"/>
  <c r="D102" i="4"/>
  <c r="B102" i="4" s="1"/>
  <c r="C102" i="4"/>
  <c r="D101" i="4"/>
  <c r="C101" i="4"/>
  <c r="D100" i="4"/>
  <c r="B100" i="4" s="1"/>
  <c r="C100" i="4"/>
  <c r="D99" i="4"/>
  <c r="C99" i="4"/>
  <c r="B99" i="4" s="1"/>
  <c r="D98" i="4"/>
  <c r="C98" i="4"/>
  <c r="B98" i="4"/>
  <c r="D97" i="4"/>
  <c r="C97" i="4"/>
  <c r="B97" i="4" s="1"/>
  <c r="D96" i="4"/>
  <c r="C96" i="4"/>
  <c r="B96" i="4" s="1"/>
  <c r="D95" i="4"/>
  <c r="C95" i="4"/>
  <c r="B95" i="4"/>
  <c r="D94" i="4"/>
  <c r="C94" i="4"/>
  <c r="B94" i="4"/>
  <c r="D93" i="4"/>
  <c r="C93" i="4"/>
  <c r="D92" i="4"/>
  <c r="C92" i="4"/>
  <c r="B92" i="4"/>
  <c r="E87" i="4"/>
  <c r="C87" i="4" s="1"/>
  <c r="D87" i="4"/>
  <c r="E86" i="4"/>
  <c r="D86" i="4"/>
  <c r="C86" i="4"/>
  <c r="CE86" i="4" s="1"/>
  <c r="E85" i="4"/>
  <c r="C85" i="4" s="1"/>
  <c r="D85" i="4"/>
  <c r="E84" i="4"/>
  <c r="D84" i="4"/>
  <c r="C84" i="4"/>
  <c r="CE84" i="4" s="1"/>
  <c r="E83" i="4"/>
  <c r="C83" i="4" s="1"/>
  <c r="D83" i="4"/>
  <c r="E82" i="4"/>
  <c r="D82" i="4"/>
  <c r="C82" i="4"/>
  <c r="CE82" i="4" s="1"/>
  <c r="E81" i="4"/>
  <c r="C81" i="4" s="1"/>
  <c r="D81" i="4"/>
  <c r="E80" i="4"/>
  <c r="D80" i="4"/>
  <c r="C80" i="4"/>
  <c r="CE80" i="4" s="1"/>
  <c r="E79" i="4"/>
  <c r="C79" i="4" s="1"/>
  <c r="D79" i="4"/>
  <c r="E78" i="4"/>
  <c r="D78" i="4"/>
  <c r="C78" i="4"/>
  <c r="CE78" i="4" s="1"/>
  <c r="E77" i="4"/>
  <c r="C77" i="4" s="1"/>
  <c r="D77" i="4"/>
  <c r="E76" i="4"/>
  <c r="D76" i="4"/>
  <c r="C76" i="4"/>
  <c r="CE76" i="4" s="1"/>
  <c r="E75" i="4"/>
  <c r="C75" i="4" s="1"/>
  <c r="D75" i="4"/>
  <c r="E74" i="4"/>
  <c r="D74" i="4"/>
  <c r="C74" i="4"/>
  <c r="CE74" i="4" s="1"/>
  <c r="E73" i="4"/>
  <c r="C73" i="4" s="1"/>
  <c r="D73" i="4"/>
  <c r="E72" i="4"/>
  <c r="D72" i="4"/>
  <c r="C72" i="4"/>
  <c r="CE72" i="4" s="1"/>
  <c r="E71" i="4"/>
  <c r="C71" i="4" s="1"/>
  <c r="D71" i="4"/>
  <c r="E70" i="4"/>
  <c r="D70" i="4"/>
  <c r="C70" i="4"/>
  <c r="CE70" i="4" s="1"/>
  <c r="E69" i="4"/>
  <c r="C69" i="4" s="1"/>
  <c r="D69" i="4"/>
  <c r="E68" i="4"/>
  <c r="D68" i="4"/>
  <c r="C68" i="4"/>
  <c r="CE68" i="4" s="1"/>
  <c r="E67" i="4"/>
  <c r="C67" i="4" s="1"/>
  <c r="D67" i="4"/>
  <c r="E66" i="4"/>
  <c r="D66" i="4"/>
  <c r="C66" i="4"/>
  <c r="CE66" i="4" s="1"/>
  <c r="E65" i="4"/>
  <c r="C65" i="4" s="1"/>
  <c r="D65" i="4"/>
  <c r="E64" i="4"/>
  <c r="D64" i="4"/>
  <c r="C64" i="4"/>
  <c r="CE64" i="4" s="1"/>
  <c r="E63" i="4"/>
  <c r="C63" i="4" s="1"/>
  <c r="D63" i="4"/>
  <c r="E62" i="4"/>
  <c r="D62" i="4"/>
  <c r="C62" i="4"/>
  <c r="E61" i="4"/>
  <c r="C61" i="4" s="1"/>
  <c r="D61" i="4"/>
  <c r="D55" i="4"/>
  <c r="C55" i="4"/>
  <c r="B55" i="4" s="1"/>
  <c r="D54" i="4"/>
  <c r="C54" i="4"/>
  <c r="B54" i="4"/>
  <c r="D53" i="4"/>
  <c r="C53" i="4"/>
  <c r="B53" i="4" s="1"/>
  <c r="D52" i="4"/>
  <c r="C52" i="4"/>
  <c r="B52" i="4" s="1"/>
  <c r="D51" i="4"/>
  <c r="C51" i="4"/>
  <c r="B51" i="4"/>
  <c r="D50" i="4"/>
  <c r="C50" i="4"/>
  <c r="B50" i="4"/>
  <c r="D49" i="4"/>
  <c r="C49" i="4"/>
  <c r="D48" i="4"/>
  <c r="C48" i="4"/>
  <c r="B48" i="4"/>
  <c r="D47" i="4"/>
  <c r="C47" i="4"/>
  <c r="B47" i="4" s="1"/>
  <c r="D46" i="4"/>
  <c r="B46" i="4" s="1"/>
  <c r="C46" i="4"/>
  <c r="D45" i="4"/>
  <c r="C45" i="4"/>
  <c r="B45" i="4" s="1"/>
  <c r="D44" i="4"/>
  <c r="C44" i="4"/>
  <c r="B44" i="4" s="1"/>
  <c r="CD39" i="4"/>
  <c r="E39" i="4"/>
  <c r="D39" i="4"/>
  <c r="C39" i="4" s="1"/>
  <c r="CA38" i="4"/>
  <c r="E38" i="4"/>
  <c r="D38" i="4"/>
  <c r="C38" i="4" s="1"/>
  <c r="E37" i="4"/>
  <c r="D37" i="4"/>
  <c r="C37" i="4" s="1"/>
  <c r="E36" i="4"/>
  <c r="D36" i="4"/>
  <c r="C36" i="4" s="1"/>
  <c r="CD35" i="4"/>
  <c r="E35" i="4"/>
  <c r="D35" i="4"/>
  <c r="C35" i="4" s="1"/>
  <c r="CA34" i="4"/>
  <c r="E34" i="4"/>
  <c r="D34" i="4"/>
  <c r="C34" i="4" s="1"/>
  <c r="E33" i="4"/>
  <c r="D33" i="4"/>
  <c r="C33" i="4" s="1"/>
  <c r="E32" i="4"/>
  <c r="D32" i="4"/>
  <c r="C32" i="4" s="1"/>
  <c r="CD31" i="4"/>
  <c r="E31" i="4"/>
  <c r="D31" i="4"/>
  <c r="C31" i="4" s="1"/>
  <c r="CA30" i="4"/>
  <c r="E30" i="4"/>
  <c r="D30" i="4"/>
  <c r="C30" i="4" s="1"/>
  <c r="CD29" i="4"/>
  <c r="CA29" i="4"/>
  <c r="E29" i="4"/>
  <c r="D29" i="4"/>
  <c r="C29" i="4" s="1"/>
  <c r="CD28" i="4"/>
  <c r="CA28" i="4"/>
  <c r="E28" i="4"/>
  <c r="D28" i="4"/>
  <c r="C28" i="4" s="1"/>
  <c r="E27" i="4"/>
  <c r="C27" i="4" s="1"/>
  <c r="D27" i="4"/>
  <c r="CA26" i="4"/>
  <c r="E26" i="4"/>
  <c r="D26" i="4"/>
  <c r="C26" i="4"/>
  <c r="CD25" i="4"/>
  <c r="E25" i="4"/>
  <c r="D25" i="4"/>
  <c r="C25" i="4"/>
  <c r="E24" i="4"/>
  <c r="C24" i="4" s="1"/>
  <c r="D24" i="4"/>
  <c r="E23" i="4"/>
  <c r="C23" i="4" s="1"/>
  <c r="D23" i="4"/>
  <c r="CA22" i="4"/>
  <c r="E22" i="4"/>
  <c r="D22" i="4"/>
  <c r="C22" i="4"/>
  <c r="E21" i="4"/>
  <c r="D21" i="4"/>
  <c r="C21" i="4"/>
  <c r="E20" i="4"/>
  <c r="C20" i="4" s="1"/>
  <c r="D20" i="4"/>
  <c r="E19" i="4"/>
  <c r="C19" i="4" s="1"/>
  <c r="D19" i="4"/>
  <c r="CA18" i="4"/>
  <c r="E18" i="4"/>
  <c r="D18" i="4"/>
  <c r="C18" i="4"/>
  <c r="E17" i="4"/>
  <c r="D17" i="4"/>
  <c r="C17" i="4"/>
  <c r="E16" i="4"/>
  <c r="C16" i="4" s="1"/>
  <c r="D16" i="4"/>
  <c r="E15" i="4"/>
  <c r="C15" i="4" s="1"/>
  <c r="D15" i="4"/>
  <c r="CA14" i="4"/>
  <c r="E14" i="4"/>
  <c r="D14" i="4"/>
  <c r="C14" i="4"/>
  <c r="E13" i="4"/>
  <c r="D13" i="4"/>
  <c r="C13" i="4"/>
  <c r="A5" i="4"/>
  <c r="A4" i="4"/>
  <c r="A3" i="4"/>
  <c r="A2" i="4"/>
  <c r="AP35" i="6" l="1"/>
  <c r="CA33" i="5"/>
  <c r="CD33" i="5"/>
  <c r="CB33" i="5"/>
  <c r="CE33" i="5"/>
  <c r="CA77" i="5"/>
  <c r="CE77" i="5"/>
  <c r="CD77" i="5"/>
  <c r="CB77" i="5"/>
  <c r="CA69" i="5"/>
  <c r="CE69" i="5"/>
  <c r="CD69" i="5"/>
  <c r="CB69" i="5"/>
  <c r="AP18" i="5"/>
  <c r="CA39" i="5"/>
  <c r="CD39" i="5"/>
  <c r="CB39" i="5"/>
  <c r="CE39" i="5"/>
  <c r="CA31" i="5"/>
  <c r="CD31" i="5"/>
  <c r="CB31" i="5"/>
  <c r="CE31" i="5"/>
  <c r="CA83" i="5"/>
  <c r="CE83" i="5"/>
  <c r="CD83" i="5"/>
  <c r="CB83" i="5"/>
  <c r="CA75" i="5"/>
  <c r="CE75" i="5"/>
  <c r="CD75" i="5"/>
  <c r="CB75" i="5"/>
  <c r="CA67" i="5"/>
  <c r="CE67" i="5"/>
  <c r="CD67" i="5"/>
  <c r="CB67" i="5"/>
  <c r="AP17" i="5"/>
  <c r="CA37" i="5"/>
  <c r="AP37" i="5" s="1"/>
  <c r="CD37" i="5"/>
  <c r="CB37" i="5"/>
  <c r="CE37" i="5"/>
  <c r="CA29" i="5"/>
  <c r="AP29" i="5" s="1"/>
  <c r="CD29" i="5"/>
  <c r="CB29" i="5"/>
  <c r="CE29" i="5"/>
  <c r="AP19" i="5"/>
  <c r="CA81" i="5"/>
  <c r="AP81" i="5" s="1"/>
  <c r="CE81" i="5"/>
  <c r="CD81" i="5"/>
  <c r="CB81" i="5"/>
  <c r="CA73" i="5"/>
  <c r="AP73" i="5" s="1"/>
  <c r="CE73" i="5"/>
  <c r="CD73" i="5"/>
  <c r="CB73" i="5"/>
  <c r="CA65" i="5"/>
  <c r="AP65" i="5" s="1"/>
  <c r="CE65" i="5"/>
  <c r="CD65" i="5"/>
  <c r="CB65" i="5"/>
  <c r="AP26" i="5"/>
  <c r="AP21" i="5"/>
  <c r="AP16" i="5"/>
  <c r="CA85" i="5"/>
  <c r="AP85" i="5" s="1"/>
  <c r="CE85" i="5"/>
  <c r="CD85" i="5"/>
  <c r="CB85" i="5"/>
  <c r="CA61" i="5"/>
  <c r="AP61" i="5" s="1"/>
  <c r="CE61" i="5"/>
  <c r="CD61" i="5"/>
  <c r="CB61" i="5"/>
  <c r="AP14" i="5"/>
  <c r="CA35" i="5"/>
  <c r="AP35" i="5" s="1"/>
  <c r="CD35" i="5"/>
  <c r="CB35" i="5"/>
  <c r="CE35" i="5"/>
  <c r="A150" i="5"/>
  <c r="CA87" i="5"/>
  <c r="CE87" i="5"/>
  <c r="CD87" i="5"/>
  <c r="CB87" i="5"/>
  <c r="CA79" i="5"/>
  <c r="CE79" i="5"/>
  <c r="CD79" i="5"/>
  <c r="CB79" i="5"/>
  <c r="CA71" i="5"/>
  <c r="CE71" i="5"/>
  <c r="CD71" i="5"/>
  <c r="CB71" i="5"/>
  <c r="CA63" i="5"/>
  <c r="CE63" i="5"/>
  <c r="CD63" i="5"/>
  <c r="B150" i="5" s="1"/>
  <c r="CB63" i="5"/>
  <c r="AP25" i="5"/>
  <c r="AP15" i="5"/>
  <c r="CE19" i="4"/>
  <c r="CB19" i="4"/>
  <c r="CD19" i="4"/>
  <c r="CA19" i="4"/>
  <c r="CE15" i="4"/>
  <c r="CB15" i="4"/>
  <c r="CD15" i="4"/>
  <c r="CA15" i="4"/>
  <c r="CE24" i="4"/>
  <c r="CB24" i="4"/>
  <c r="CD24" i="4"/>
  <c r="CA24" i="4"/>
  <c r="CE20" i="4"/>
  <c r="CB20" i="4"/>
  <c r="CD20" i="4"/>
  <c r="CA20" i="4"/>
  <c r="CE16" i="4"/>
  <c r="CB16" i="4"/>
  <c r="CD16" i="4"/>
  <c r="CA16" i="4"/>
  <c r="CE23" i="4"/>
  <c r="CB23" i="4"/>
  <c r="CD23" i="4"/>
  <c r="CA23" i="4"/>
  <c r="CE27" i="4"/>
  <c r="CB27" i="4"/>
  <c r="CD27" i="4"/>
  <c r="CA27" i="4"/>
  <c r="CE13" i="4"/>
  <c r="CB13" i="4"/>
  <c r="CD13" i="4"/>
  <c r="CE17" i="4"/>
  <c r="CB17" i="4"/>
  <c r="CD17" i="4"/>
  <c r="CE21" i="4"/>
  <c r="CB21" i="4"/>
  <c r="CE25" i="4"/>
  <c r="CB25" i="4"/>
  <c r="AP26" i="4"/>
  <c r="CE33" i="4"/>
  <c r="CB33" i="4"/>
  <c r="CA33" i="4"/>
  <c r="CE37" i="4"/>
  <c r="CB37" i="4"/>
  <c r="CA37" i="4"/>
  <c r="AP37" i="4" s="1"/>
  <c r="CE14" i="4"/>
  <c r="CB14" i="4"/>
  <c r="AP14" i="4" s="1"/>
  <c r="CD14" i="4"/>
  <c r="CE18" i="4"/>
  <c r="CB18" i="4"/>
  <c r="CD18" i="4"/>
  <c r="CE22" i="4"/>
  <c r="CB22" i="4"/>
  <c r="AP22" i="4" s="1"/>
  <c r="CD22" i="4"/>
  <c r="CE26" i="4"/>
  <c r="CB26" i="4"/>
  <c r="CD26" i="4"/>
  <c r="CE32" i="4"/>
  <c r="CB32" i="4"/>
  <c r="CD32" i="4"/>
  <c r="CE36" i="4"/>
  <c r="CB36" i="4"/>
  <c r="CD36" i="4"/>
  <c r="CE67" i="4"/>
  <c r="CA67" i="4"/>
  <c r="AP67" i="4" s="1"/>
  <c r="CD67" i="4"/>
  <c r="CB67" i="4"/>
  <c r="CE75" i="4"/>
  <c r="CA75" i="4"/>
  <c r="AP75" i="4" s="1"/>
  <c r="CD75" i="4"/>
  <c r="CB75" i="4"/>
  <c r="CE83" i="4"/>
  <c r="CA83" i="4"/>
  <c r="AP83" i="4" s="1"/>
  <c r="CD83" i="4"/>
  <c r="CB83" i="4"/>
  <c r="CE31" i="4"/>
  <c r="CB31" i="4"/>
  <c r="CA31" i="4"/>
  <c r="AP31" i="4" s="1"/>
  <c r="CD33" i="4"/>
  <c r="CE35" i="4"/>
  <c r="CB35" i="4"/>
  <c r="CA35" i="4"/>
  <c r="AP35" i="4" s="1"/>
  <c r="CD37" i="4"/>
  <c r="CE39" i="4"/>
  <c r="CB39" i="4"/>
  <c r="CA39" i="4"/>
  <c r="AP39" i="4" s="1"/>
  <c r="CE61" i="4"/>
  <c r="CA61" i="4"/>
  <c r="CD61" i="4"/>
  <c r="CB61" i="4"/>
  <c r="CE69" i="4"/>
  <c r="CA69" i="4"/>
  <c r="CD69" i="4"/>
  <c r="CB69" i="4"/>
  <c r="CE77" i="4"/>
  <c r="CA77" i="4"/>
  <c r="CD77" i="4"/>
  <c r="CB77" i="4"/>
  <c r="CE85" i="4"/>
  <c r="CA85" i="4"/>
  <c r="CD85" i="4"/>
  <c r="CB85" i="4"/>
  <c r="CA13" i="4"/>
  <c r="AP13" i="4" s="1"/>
  <c r="CA17" i="4"/>
  <c r="AP17" i="4" s="1"/>
  <c r="CA21" i="4"/>
  <c r="CA25" i="4"/>
  <c r="AP25" i="4" s="1"/>
  <c r="CE28" i="4"/>
  <c r="CB28" i="4"/>
  <c r="AP28" i="4" s="1"/>
  <c r="CE29" i="4"/>
  <c r="CB29" i="4"/>
  <c r="AP29" i="4" s="1"/>
  <c r="CE30" i="4"/>
  <c r="CB30" i="4"/>
  <c r="AP30" i="4" s="1"/>
  <c r="CD30" i="4"/>
  <c r="CA32" i="4"/>
  <c r="AP32" i="4" s="1"/>
  <c r="CE34" i="4"/>
  <c r="CB34" i="4"/>
  <c r="AP34" i="4" s="1"/>
  <c r="CD34" i="4"/>
  <c r="CA36" i="4"/>
  <c r="AP36" i="4" s="1"/>
  <c r="CE38" i="4"/>
  <c r="CB38" i="4"/>
  <c r="AP38" i="4" s="1"/>
  <c r="CD38" i="4"/>
  <c r="CE62" i="4"/>
  <c r="CD62" i="4"/>
  <c r="CB62" i="4"/>
  <c r="CA62" i="4"/>
  <c r="CE63" i="4"/>
  <c r="CA63" i="4"/>
  <c r="CD63" i="4"/>
  <c r="CB63" i="4"/>
  <c r="CE71" i="4"/>
  <c r="CA71" i="4"/>
  <c r="CD71" i="4"/>
  <c r="CB71" i="4"/>
  <c r="CE79" i="4"/>
  <c r="CA79" i="4"/>
  <c r="CD79" i="4"/>
  <c r="CB79" i="4"/>
  <c r="CE87" i="4"/>
  <c r="CA87" i="4"/>
  <c r="CD87" i="4"/>
  <c r="CB87" i="4"/>
  <c r="AP18" i="4"/>
  <c r="CD21" i="4"/>
  <c r="CE65" i="4"/>
  <c r="CA65" i="4"/>
  <c r="AP65" i="4" s="1"/>
  <c r="CD65" i="4"/>
  <c r="CB65" i="4"/>
  <c r="CE73" i="4"/>
  <c r="CA73" i="4"/>
  <c r="AP73" i="4" s="1"/>
  <c r="CD73" i="4"/>
  <c r="CB73" i="4"/>
  <c r="CE81" i="4"/>
  <c r="CA81" i="4"/>
  <c r="AP81" i="4" s="1"/>
  <c r="CD81" i="4"/>
  <c r="CB81" i="4"/>
  <c r="B49" i="4"/>
  <c r="A150" i="4" s="1"/>
  <c r="CA64" i="4"/>
  <c r="CA66" i="4"/>
  <c r="AP66" i="4" s="1"/>
  <c r="CA68" i="4"/>
  <c r="CA70" i="4"/>
  <c r="AP70" i="4" s="1"/>
  <c r="CA72" i="4"/>
  <c r="CA74" i="4"/>
  <c r="AP74" i="4" s="1"/>
  <c r="CA76" i="4"/>
  <c r="CA78" i="4"/>
  <c r="AP78" i="4" s="1"/>
  <c r="CA80" i="4"/>
  <c r="CA82" i="4"/>
  <c r="AP82" i="4" s="1"/>
  <c r="CA84" i="4"/>
  <c r="CA86" i="4"/>
  <c r="AP86" i="4" s="1"/>
  <c r="B93" i="4"/>
  <c r="CB64" i="4"/>
  <c r="CB66" i="4"/>
  <c r="CB68" i="4"/>
  <c r="CB70" i="4"/>
  <c r="CB72" i="4"/>
  <c r="CB74" i="4"/>
  <c r="CB76" i="4"/>
  <c r="CB78" i="4"/>
  <c r="CB80" i="4"/>
  <c r="CB82" i="4"/>
  <c r="CB84" i="4"/>
  <c r="CB86" i="4"/>
  <c r="CD64" i="4"/>
  <c r="CD66" i="4"/>
  <c r="CD68" i="4"/>
  <c r="CD70" i="4"/>
  <c r="CD72" i="4"/>
  <c r="CD74" i="4"/>
  <c r="CD76" i="4"/>
  <c r="CD78" i="4"/>
  <c r="CD80" i="4"/>
  <c r="CD82" i="4"/>
  <c r="CD84" i="4"/>
  <c r="CD86" i="4"/>
  <c r="B101" i="4"/>
  <c r="D103" i="3"/>
  <c r="C103" i="3"/>
  <c r="B103" i="3"/>
  <c r="D102" i="3"/>
  <c r="B102" i="3" s="1"/>
  <c r="C102" i="3"/>
  <c r="D101" i="3"/>
  <c r="C101" i="3"/>
  <c r="D100" i="3"/>
  <c r="B100" i="3" s="1"/>
  <c r="C100" i="3"/>
  <c r="D99" i="3"/>
  <c r="C99" i="3"/>
  <c r="B99" i="3" s="1"/>
  <c r="D98" i="3"/>
  <c r="C98" i="3"/>
  <c r="B98" i="3"/>
  <c r="D97" i="3"/>
  <c r="C97" i="3"/>
  <c r="B97" i="3" s="1"/>
  <c r="D96" i="3"/>
  <c r="C96" i="3"/>
  <c r="B96" i="3" s="1"/>
  <c r="D95" i="3"/>
  <c r="C95" i="3"/>
  <c r="B95" i="3"/>
  <c r="D94" i="3"/>
  <c r="C94" i="3"/>
  <c r="B94" i="3"/>
  <c r="D93" i="3"/>
  <c r="C93" i="3"/>
  <c r="D92" i="3"/>
  <c r="C92" i="3"/>
  <c r="B92" i="3"/>
  <c r="E87" i="3"/>
  <c r="C87" i="3" s="1"/>
  <c r="D87" i="3"/>
  <c r="E86" i="3"/>
  <c r="D86" i="3"/>
  <c r="C86" i="3"/>
  <c r="CE86" i="3" s="1"/>
  <c r="E85" i="3"/>
  <c r="C85" i="3" s="1"/>
  <c r="D85" i="3"/>
  <c r="E84" i="3"/>
  <c r="D84" i="3"/>
  <c r="C84" i="3"/>
  <c r="CE84" i="3" s="1"/>
  <c r="E83" i="3"/>
  <c r="C83" i="3" s="1"/>
  <c r="D83" i="3"/>
  <c r="E82" i="3"/>
  <c r="D82" i="3"/>
  <c r="C82" i="3"/>
  <c r="CE82" i="3" s="1"/>
  <c r="E81" i="3"/>
  <c r="C81" i="3" s="1"/>
  <c r="D81" i="3"/>
  <c r="E80" i="3"/>
  <c r="D80" i="3"/>
  <c r="C80" i="3"/>
  <c r="CE80" i="3" s="1"/>
  <c r="E79" i="3"/>
  <c r="C79" i="3" s="1"/>
  <c r="D79" i="3"/>
  <c r="E78" i="3"/>
  <c r="D78" i="3"/>
  <c r="C78" i="3"/>
  <c r="CE78" i="3" s="1"/>
  <c r="E77" i="3"/>
  <c r="C77" i="3" s="1"/>
  <c r="D77" i="3"/>
  <c r="E76" i="3"/>
  <c r="D76" i="3"/>
  <c r="C76" i="3"/>
  <c r="CE76" i="3" s="1"/>
  <c r="E75" i="3"/>
  <c r="C75" i="3" s="1"/>
  <c r="D75" i="3"/>
  <c r="E74" i="3"/>
  <c r="D74" i="3"/>
  <c r="C74" i="3"/>
  <c r="CE74" i="3" s="1"/>
  <c r="E73" i="3"/>
  <c r="C73" i="3" s="1"/>
  <c r="D73" i="3"/>
  <c r="E72" i="3"/>
  <c r="D72" i="3"/>
  <c r="C72" i="3"/>
  <c r="CE72" i="3" s="1"/>
  <c r="E71" i="3"/>
  <c r="C71" i="3" s="1"/>
  <c r="D71" i="3"/>
  <c r="E70" i="3"/>
  <c r="D70" i="3"/>
  <c r="C70" i="3"/>
  <c r="CE70" i="3" s="1"/>
  <c r="E69" i="3"/>
  <c r="C69" i="3" s="1"/>
  <c r="D69" i="3"/>
  <c r="E68" i="3"/>
  <c r="D68" i="3"/>
  <c r="C68" i="3"/>
  <c r="CE68" i="3" s="1"/>
  <c r="E67" i="3"/>
  <c r="C67" i="3" s="1"/>
  <c r="D67" i="3"/>
  <c r="E66" i="3"/>
  <c r="D66" i="3"/>
  <c r="C66" i="3"/>
  <c r="CE66" i="3" s="1"/>
  <c r="E65" i="3"/>
  <c r="C65" i="3" s="1"/>
  <c r="D65" i="3"/>
  <c r="E64" i="3"/>
  <c r="D64" i="3"/>
  <c r="C64" i="3"/>
  <c r="CE64" i="3" s="1"/>
  <c r="E63" i="3"/>
  <c r="C63" i="3" s="1"/>
  <c r="D63" i="3"/>
  <c r="E62" i="3"/>
  <c r="D62" i="3"/>
  <c r="C62" i="3"/>
  <c r="E61" i="3"/>
  <c r="C61" i="3" s="1"/>
  <c r="D61" i="3"/>
  <c r="D55" i="3"/>
  <c r="C55" i="3"/>
  <c r="B55" i="3" s="1"/>
  <c r="D54" i="3"/>
  <c r="C54" i="3"/>
  <c r="B54" i="3"/>
  <c r="D53" i="3"/>
  <c r="C53" i="3"/>
  <c r="B53" i="3" s="1"/>
  <c r="D52" i="3"/>
  <c r="C52" i="3"/>
  <c r="B52" i="3" s="1"/>
  <c r="D51" i="3"/>
  <c r="C51" i="3"/>
  <c r="B51" i="3"/>
  <c r="D50" i="3"/>
  <c r="C50" i="3"/>
  <c r="B50" i="3"/>
  <c r="D49" i="3"/>
  <c r="C49" i="3"/>
  <c r="D48" i="3"/>
  <c r="C48" i="3"/>
  <c r="B48" i="3"/>
  <c r="D47" i="3"/>
  <c r="C47" i="3"/>
  <c r="B47" i="3" s="1"/>
  <c r="D46" i="3"/>
  <c r="B46" i="3" s="1"/>
  <c r="C46" i="3"/>
  <c r="D45" i="3"/>
  <c r="C45" i="3"/>
  <c r="B45" i="3" s="1"/>
  <c r="D44" i="3"/>
  <c r="C44" i="3"/>
  <c r="B44" i="3" s="1"/>
  <c r="CD39" i="3"/>
  <c r="E39" i="3"/>
  <c r="D39" i="3"/>
  <c r="C39" i="3" s="1"/>
  <c r="CA38" i="3"/>
  <c r="E38" i="3"/>
  <c r="D38" i="3"/>
  <c r="C38" i="3" s="1"/>
  <c r="E37" i="3"/>
  <c r="D37" i="3"/>
  <c r="C37" i="3" s="1"/>
  <c r="E36" i="3"/>
  <c r="D36" i="3"/>
  <c r="C36" i="3" s="1"/>
  <c r="CD35" i="3"/>
  <c r="E35" i="3"/>
  <c r="D35" i="3"/>
  <c r="C35" i="3" s="1"/>
  <c r="CA34" i="3"/>
  <c r="E34" i="3"/>
  <c r="D34" i="3"/>
  <c r="C34" i="3" s="1"/>
  <c r="E33" i="3"/>
  <c r="D33" i="3"/>
  <c r="C33" i="3" s="1"/>
  <c r="E32" i="3"/>
  <c r="D32" i="3"/>
  <c r="C32" i="3" s="1"/>
  <c r="CD31" i="3"/>
  <c r="E31" i="3"/>
  <c r="D31" i="3"/>
  <c r="C31" i="3" s="1"/>
  <c r="CA30" i="3"/>
  <c r="E30" i="3"/>
  <c r="D30" i="3"/>
  <c r="C30" i="3" s="1"/>
  <c r="CD29" i="3"/>
  <c r="CA29" i="3"/>
  <c r="E29" i="3"/>
  <c r="D29" i="3"/>
  <c r="C29" i="3" s="1"/>
  <c r="CD28" i="3"/>
  <c r="CA28" i="3"/>
  <c r="E28" i="3"/>
  <c r="D28" i="3"/>
  <c r="C28" i="3" s="1"/>
  <c r="E27" i="3"/>
  <c r="C27" i="3" s="1"/>
  <c r="D27" i="3"/>
  <c r="CA26" i="3"/>
  <c r="E26" i="3"/>
  <c r="D26" i="3"/>
  <c r="C26" i="3"/>
  <c r="E25" i="3"/>
  <c r="D25" i="3"/>
  <c r="C25" i="3"/>
  <c r="CA25" i="3" s="1"/>
  <c r="E24" i="3"/>
  <c r="C24" i="3" s="1"/>
  <c r="D24" i="3"/>
  <c r="E23" i="3"/>
  <c r="C23" i="3" s="1"/>
  <c r="D23" i="3"/>
  <c r="CA22" i="3"/>
  <c r="E22" i="3"/>
  <c r="D22" i="3"/>
  <c r="C22" i="3"/>
  <c r="E21" i="3"/>
  <c r="D21" i="3"/>
  <c r="C21" i="3"/>
  <c r="E20" i="3"/>
  <c r="C20" i="3" s="1"/>
  <c r="D20" i="3"/>
  <c r="E19" i="3"/>
  <c r="C19" i="3" s="1"/>
  <c r="D19" i="3"/>
  <c r="CA18" i="3"/>
  <c r="E18" i="3"/>
  <c r="D18" i="3"/>
  <c r="C18" i="3"/>
  <c r="E17" i="3"/>
  <c r="D17" i="3"/>
  <c r="C17" i="3"/>
  <c r="E16" i="3"/>
  <c r="C16" i="3" s="1"/>
  <c r="D16" i="3"/>
  <c r="E15" i="3"/>
  <c r="C15" i="3" s="1"/>
  <c r="D15" i="3"/>
  <c r="CA14" i="3"/>
  <c r="E14" i="3"/>
  <c r="D14" i="3"/>
  <c r="C14" i="3"/>
  <c r="E13" i="3"/>
  <c r="D13" i="3"/>
  <c r="C13" i="3"/>
  <c r="A5" i="3"/>
  <c r="A4" i="3"/>
  <c r="A3" i="3"/>
  <c r="A2" i="3"/>
  <c r="AP63" i="5" l="1"/>
  <c r="AP71" i="5"/>
  <c r="AP79" i="5"/>
  <c r="AP87" i="5"/>
  <c r="AP67" i="5"/>
  <c r="AP75" i="5"/>
  <c r="AP83" i="5"/>
  <c r="AP31" i="5"/>
  <c r="AP39" i="5"/>
  <c r="AP69" i="5"/>
  <c r="AP77" i="5"/>
  <c r="AP33" i="5"/>
  <c r="AP85" i="4"/>
  <c r="AP77" i="4"/>
  <c r="AP69" i="4"/>
  <c r="AP61" i="4"/>
  <c r="B150" i="4"/>
  <c r="AP27" i="4"/>
  <c r="AP23" i="4"/>
  <c r="AP16" i="4"/>
  <c r="AP20" i="4"/>
  <c r="AP24" i="4"/>
  <c r="AP15" i="4"/>
  <c r="AP19" i="4"/>
  <c r="AP84" i="4"/>
  <c r="AP76" i="4"/>
  <c r="AP68" i="4"/>
  <c r="AP87" i="4"/>
  <c r="AP79" i="4"/>
  <c r="AP71" i="4"/>
  <c r="AP63" i="4"/>
  <c r="AP80" i="4"/>
  <c r="AP72" i="4"/>
  <c r="AP64" i="4"/>
  <c r="AP62" i="4"/>
  <c r="AP21" i="4"/>
  <c r="AP33" i="4"/>
  <c r="CE19" i="3"/>
  <c r="CB19" i="3"/>
  <c r="CD19" i="3"/>
  <c r="CA19" i="3"/>
  <c r="AP19" i="3" s="1"/>
  <c r="CE15" i="3"/>
  <c r="CB15" i="3"/>
  <c r="CD15" i="3"/>
  <c r="CA15" i="3"/>
  <c r="AP15" i="3" s="1"/>
  <c r="CE24" i="3"/>
  <c r="CB24" i="3"/>
  <c r="CD24" i="3"/>
  <c r="CA24" i="3"/>
  <c r="AP24" i="3" s="1"/>
  <c r="CE20" i="3"/>
  <c r="CB20" i="3"/>
  <c r="CD20" i="3"/>
  <c r="CA20" i="3"/>
  <c r="AP20" i="3" s="1"/>
  <c r="CE27" i="3"/>
  <c r="CB27" i="3"/>
  <c r="CD27" i="3"/>
  <c r="CA27" i="3"/>
  <c r="CE16" i="3"/>
  <c r="CB16" i="3"/>
  <c r="CD16" i="3"/>
  <c r="CA16" i="3"/>
  <c r="CE23" i="3"/>
  <c r="CB23" i="3"/>
  <c r="CD23" i="3"/>
  <c r="CA23" i="3"/>
  <c r="CE13" i="3"/>
  <c r="CB13" i="3"/>
  <c r="CD13" i="3"/>
  <c r="CE17" i="3"/>
  <c r="CB17" i="3"/>
  <c r="CD17" i="3"/>
  <c r="CE21" i="3"/>
  <c r="CB21" i="3"/>
  <c r="CD21" i="3"/>
  <c r="CD25" i="3"/>
  <c r="CE33" i="3"/>
  <c r="CB33" i="3"/>
  <c r="CA33" i="3"/>
  <c r="CE37" i="3"/>
  <c r="CB37" i="3"/>
  <c r="CA37" i="3"/>
  <c r="CE14" i="3"/>
  <c r="CB14" i="3"/>
  <c r="AP14" i="3" s="1"/>
  <c r="CD14" i="3"/>
  <c r="CE18" i="3"/>
  <c r="CB18" i="3"/>
  <c r="CD18" i="3"/>
  <c r="CE22" i="3"/>
  <c r="CB22" i="3"/>
  <c r="AP22" i="3" s="1"/>
  <c r="CD22" i="3"/>
  <c r="CE26" i="3"/>
  <c r="CB26" i="3"/>
  <c r="AP26" i="3" s="1"/>
  <c r="CD26" i="3"/>
  <c r="AP29" i="3"/>
  <c r="CE32" i="3"/>
  <c r="CB32" i="3"/>
  <c r="CD32" i="3"/>
  <c r="CE36" i="3"/>
  <c r="CB36" i="3"/>
  <c r="CD36" i="3"/>
  <c r="CE67" i="3"/>
  <c r="CA67" i="3"/>
  <c r="CD67" i="3"/>
  <c r="CB67" i="3"/>
  <c r="CE75" i="3"/>
  <c r="CA75" i="3"/>
  <c r="CD75" i="3"/>
  <c r="CB75" i="3"/>
  <c r="CE83" i="3"/>
  <c r="CA83" i="3"/>
  <c r="CD83" i="3"/>
  <c r="CB83" i="3"/>
  <c r="CE31" i="3"/>
  <c r="CB31" i="3"/>
  <c r="CA31" i="3"/>
  <c r="AP31" i="3" s="1"/>
  <c r="CD33" i="3"/>
  <c r="CE35" i="3"/>
  <c r="CB35" i="3"/>
  <c r="CA35" i="3"/>
  <c r="AP35" i="3" s="1"/>
  <c r="CD37" i="3"/>
  <c r="CE39" i="3"/>
  <c r="CB39" i="3"/>
  <c r="CA39" i="3"/>
  <c r="AP39" i="3" s="1"/>
  <c r="CE61" i="3"/>
  <c r="CA61" i="3"/>
  <c r="CD61" i="3"/>
  <c r="CB61" i="3"/>
  <c r="CE69" i="3"/>
  <c r="CA69" i="3"/>
  <c r="CD69" i="3"/>
  <c r="CB69" i="3"/>
  <c r="CE77" i="3"/>
  <c r="CA77" i="3"/>
  <c r="CD77" i="3"/>
  <c r="CB77" i="3"/>
  <c r="CE85" i="3"/>
  <c r="CA85" i="3"/>
  <c r="CD85" i="3"/>
  <c r="CB85" i="3"/>
  <c r="CA13" i="3"/>
  <c r="AP13" i="3" s="1"/>
  <c r="CA17" i="3"/>
  <c r="CA21" i="3"/>
  <c r="CE28" i="3"/>
  <c r="CB28" i="3"/>
  <c r="AP28" i="3" s="1"/>
  <c r="CE29" i="3"/>
  <c r="CB29" i="3"/>
  <c r="CE30" i="3"/>
  <c r="CB30" i="3"/>
  <c r="AP30" i="3" s="1"/>
  <c r="CD30" i="3"/>
  <c r="CA32" i="3"/>
  <c r="AP32" i="3" s="1"/>
  <c r="CE34" i="3"/>
  <c r="CB34" i="3"/>
  <c r="AP34" i="3" s="1"/>
  <c r="CD34" i="3"/>
  <c r="CA36" i="3"/>
  <c r="AP36" i="3" s="1"/>
  <c r="CE38" i="3"/>
  <c r="CB38" i="3"/>
  <c r="AP38" i="3" s="1"/>
  <c r="CD38" i="3"/>
  <c r="CE62" i="3"/>
  <c r="CD62" i="3"/>
  <c r="CB62" i="3"/>
  <c r="CA62" i="3"/>
  <c r="CE63" i="3"/>
  <c r="CA63" i="3"/>
  <c r="AP63" i="3" s="1"/>
  <c r="CD63" i="3"/>
  <c r="CB63" i="3"/>
  <c r="CE71" i="3"/>
  <c r="CA71" i="3"/>
  <c r="AP71" i="3" s="1"/>
  <c r="CD71" i="3"/>
  <c r="CB71" i="3"/>
  <c r="CE79" i="3"/>
  <c r="CA79" i="3"/>
  <c r="AP79" i="3" s="1"/>
  <c r="CD79" i="3"/>
  <c r="CB79" i="3"/>
  <c r="CE87" i="3"/>
  <c r="CA87" i="3"/>
  <c r="AP87" i="3" s="1"/>
  <c r="CD87" i="3"/>
  <c r="CB87" i="3"/>
  <c r="AP18" i="3"/>
  <c r="CE25" i="3"/>
  <c r="CB25" i="3"/>
  <c r="AP25" i="3" s="1"/>
  <c r="CE65" i="3"/>
  <c r="CA65" i="3"/>
  <c r="CD65" i="3"/>
  <c r="CB65" i="3"/>
  <c r="CE73" i="3"/>
  <c r="CA73" i="3"/>
  <c r="CD73" i="3"/>
  <c r="CB73" i="3"/>
  <c r="CE81" i="3"/>
  <c r="CA81" i="3"/>
  <c r="CD81" i="3"/>
  <c r="CB81" i="3"/>
  <c r="B49" i="3"/>
  <c r="A150" i="3" s="1"/>
  <c r="CA64" i="3"/>
  <c r="CA66" i="3"/>
  <c r="CA68" i="3"/>
  <c r="AP68" i="3" s="1"/>
  <c r="CA70" i="3"/>
  <c r="AP70" i="3" s="1"/>
  <c r="CA72" i="3"/>
  <c r="CA74" i="3"/>
  <c r="CA76" i="3"/>
  <c r="AP76" i="3" s="1"/>
  <c r="CA78" i="3"/>
  <c r="AP78" i="3" s="1"/>
  <c r="CA80" i="3"/>
  <c r="CA82" i="3"/>
  <c r="CA84" i="3"/>
  <c r="AP84" i="3" s="1"/>
  <c r="CA86" i="3"/>
  <c r="AP86" i="3" s="1"/>
  <c r="B93" i="3"/>
  <c r="CB64" i="3"/>
  <c r="CB66" i="3"/>
  <c r="CB68" i="3"/>
  <c r="CB70" i="3"/>
  <c r="CB72" i="3"/>
  <c r="CB74" i="3"/>
  <c r="CB76" i="3"/>
  <c r="CB78" i="3"/>
  <c r="CB80" i="3"/>
  <c r="CB82" i="3"/>
  <c r="CB84" i="3"/>
  <c r="CB86" i="3"/>
  <c r="CD64" i="3"/>
  <c r="CD66" i="3"/>
  <c r="CD68" i="3"/>
  <c r="CD70" i="3"/>
  <c r="CD72" i="3"/>
  <c r="CD74" i="3"/>
  <c r="CD76" i="3"/>
  <c r="CD78" i="3"/>
  <c r="CD80" i="3"/>
  <c r="CD82" i="3"/>
  <c r="CD84" i="3"/>
  <c r="CD86" i="3"/>
  <c r="B101" i="3"/>
  <c r="D103" i="2"/>
  <c r="C103" i="2"/>
  <c r="B103" i="2"/>
  <c r="D102" i="2"/>
  <c r="C102" i="2"/>
  <c r="B102" i="2"/>
  <c r="D101" i="2"/>
  <c r="B101" i="2" s="1"/>
  <c r="C101" i="2"/>
  <c r="D100" i="2"/>
  <c r="C100" i="2"/>
  <c r="B100" i="2" s="1"/>
  <c r="D99" i="2"/>
  <c r="C99" i="2"/>
  <c r="B99" i="2"/>
  <c r="D98" i="2"/>
  <c r="C98" i="2"/>
  <c r="B98" i="2" s="1"/>
  <c r="D97" i="2"/>
  <c r="B97" i="2" s="1"/>
  <c r="C97" i="2"/>
  <c r="D96" i="2"/>
  <c r="C96" i="2"/>
  <c r="B96" i="2" s="1"/>
  <c r="D95" i="2"/>
  <c r="C95" i="2"/>
  <c r="D94" i="2"/>
  <c r="C94" i="2"/>
  <c r="B94" i="2" s="1"/>
  <c r="D93" i="2"/>
  <c r="C93" i="2"/>
  <c r="B93" i="2"/>
  <c r="D92" i="2"/>
  <c r="C92" i="2"/>
  <c r="E87" i="2"/>
  <c r="D87" i="2"/>
  <c r="C87" i="2" s="1"/>
  <c r="E86" i="2"/>
  <c r="D86" i="2"/>
  <c r="CD85" i="2"/>
  <c r="E85" i="2"/>
  <c r="D85" i="2"/>
  <c r="C85" i="2" s="1"/>
  <c r="E84" i="2"/>
  <c r="D84" i="2"/>
  <c r="E83" i="2"/>
  <c r="D83" i="2"/>
  <c r="C83" i="2" s="1"/>
  <c r="E82" i="2"/>
  <c r="D82" i="2"/>
  <c r="CD81" i="2"/>
  <c r="E81" i="2"/>
  <c r="D81" i="2"/>
  <c r="C81" i="2" s="1"/>
  <c r="E80" i="2"/>
  <c r="D80" i="2"/>
  <c r="E79" i="2"/>
  <c r="D79" i="2"/>
  <c r="C79" i="2" s="1"/>
  <c r="E78" i="2"/>
  <c r="D78" i="2"/>
  <c r="CD77" i="2"/>
  <c r="E77" i="2"/>
  <c r="D77" i="2"/>
  <c r="C77" i="2" s="1"/>
  <c r="E76" i="2"/>
  <c r="D76" i="2"/>
  <c r="E75" i="2"/>
  <c r="D75" i="2"/>
  <c r="C75" i="2" s="1"/>
  <c r="E74" i="2"/>
  <c r="D74" i="2"/>
  <c r="CD73" i="2"/>
  <c r="E73" i="2"/>
  <c r="D73" i="2"/>
  <c r="C73" i="2" s="1"/>
  <c r="E72" i="2"/>
  <c r="D72" i="2"/>
  <c r="E71" i="2"/>
  <c r="D71" i="2"/>
  <c r="C71" i="2" s="1"/>
  <c r="E70" i="2"/>
  <c r="D70" i="2"/>
  <c r="CD69" i="2"/>
  <c r="E69" i="2"/>
  <c r="D69" i="2"/>
  <c r="C69" i="2" s="1"/>
  <c r="E68" i="2"/>
  <c r="D68" i="2"/>
  <c r="E67" i="2"/>
  <c r="D67" i="2"/>
  <c r="C67" i="2" s="1"/>
  <c r="E66" i="2"/>
  <c r="D66" i="2"/>
  <c r="CD65" i="2"/>
  <c r="E65" i="2"/>
  <c r="D65" i="2"/>
  <c r="C65" i="2" s="1"/>
  <c r="E64" i="2"/>
  <c r="D64" i="2"/>
  <c r="E63" i="2"/>
  <c r="D63" i="2"/>
  <c r="C63" i="2" s="1"/>
  <c r="E62" i="2"/>
  <c r="D62" i="2"/>
  <c r="CD61" i="2"/>
  <c r="E61" i="2"/>
  <c r="D61" i="2"/>
  <c r="C61" i="2" s="1"/>
  <c r="D55" i="2"/>
  <c r="C55" i="2"/>
  <c r="B55" i="2"/>
  <c r="D54" i="2"/>
  <c r="C54" i="2"/>
  <c r="B54" i="2" s="1"/>
  <c r="D53" i="2"/>
  <c r="B53" i="2" s="1"/>
  <c r="C53" i="2"/>
  <c r="D52" i="2"/>
  <c r="C52" i="2"/>
  <c r="B52" i="2" s="1"/>
  <c r="D51" i="2"/>
  <c r="C51" i="2"/>
  <c r="B51" i="2" s="1"/>
  <c r="D50" i="2"/>
  <c r="C50" i="2"/>
  <c r="B50" i="2" s="1"/>
  <c r="D49" i="2"/>
  <c r="C49" i="2"/>
  <c r="B49" i="2"/>
  <c r="D48" i="2"/>
  <c r="C48" i="2"/>
  <c r="D47" i="2"/>
  <c r="C47" i="2"/>
  <c r="B47" i="2" s="1"/>
  <c r="D46" i="2"/>
  <c r="C46" i="2"/>
  <c r="B46" i="2"/>
  <c r="D45" i="2"/>
  <c r="C45" i="2"/>
  <c r="B45" i="2"/>
  <c r="D44" i="2"/>
  <c r="C44" i="2"/>
  <c r="CB39" i="2"/>
  <c r="E39" i="2"/>
  <c r="D39" i="2"/>
  <c r="C39" i="2" s="1"/>
  <c r="CA39" i="2" s="1"/>
  <c r="AP39" i="2" s="1"/>
  <c r="E38" i="2"/>
  <c r="D38" i="2"/>
  <c r="CB37" i="2"/>
  <c r="E37" i="2"/>
  <c r="D37" i="2"/>
  <c r="C37" i="2" s="1"/>
  <c r="CA37" i="2" s="1"/>
  <c r="E36" i="2"/>
  <c r="D36" i="2"/>
  <c r="CB35" i="2"/>
  <c r="E35" i="2"/>
  <c r="D35" i="2"/>
  <c r="C35" i="2" s="1"/>
  <c r="CA35" i="2" s="1"/>
  <c r="AP35" i="2" s="1"/>
  <c r="E34" i="2"/>
  <c r="D34" i="2"/>
  <c r="CD33" i="2"/>
  <c r="E33" i="2"/>
  <c r="D33" i="2"/>
  <c r="C33" i="2" s="1"/>
  <c r="E32" i="2"/>
  <c r="D32" i="2"/>
  <c r="CD31" i="2"/>
  <c r="E31" i="2"/>
  <c r="D31" i="2"/>
  <c r="C31" i="2" s="1"/>
  <c r="E30" i="2"/>
  <c r="D30" i="2"/>
  <c r="CD29" i="2"/>
  <c r="E29" i="2"/>
  <c r="D29" i="2"/>
  <c r="C29" i="2" s="1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A5" i="2"/>
  <c r="A4" i="2"/>
  <c r="A3" i="2"/>
  <c r="A2" i="2"/>
  <c r="AP74" i="3" l="1"/>
  <c r="AP80" i="3"/>
  <c r="AP72" i="3"/>
  <c r="AP64" i="3"/>
  <c r="AP81" i="3"/>
  <c r="AP73" i="3"/>
  <c r="AP65" i="3"/>
  <c r="AP21" i="3"/>
  <c r="AP83" i="3"/>
  <c r="AP75" i="3"/>
  <c r="AP67" i="3"/>
  <c r="AP33" i="3"/>
  <c r="AP82" i="3"/>
  <c r="AP66" i="3"/>
  <c r="AP62" i="3"/>
  <c r="AP17" i="3"/>
  <c r="AP85" i="3"/>
  <c r="AP77" i="3"/>
  <c r="AP69" i="3"/>
  <c r="AP61" i="3"/>
  <c r="AP37" i="3"/>
  <c r="B150" i="3"/>
  <c r="AP23" i="3"/>
  <c r="AP16" i="3"/>
  <c r="AP27" i="3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A29" i="2"/>
  <c r="CE29" i="2"/>
  <c r="CA31" i="2"/>
  <c r="AP31" i="2" s="1"/>
  <c r="CE31" i="2"/>
  <c r="CA33" i="2"/>
  <c r="AP33" i="2" s="1"/>
  <c r="CE33" i="2"/>
  <c r="CA63" i="2"/>
  <c r="AP63" i="2" s="1"/>
  <c r="CB63" i="2"/>
  <c r="CE63" i="2"/>
  <c r="CA67" i="2"/>
  <c r="CB67" i="2"/>
  <c r="CE67" i="2"/>
  <c r="CA71" i="2"/>
  <c r="AP71" i="2" s="1"/>
  <c r="CB71" i="2"/>
  <c r="CE71" i="2"/>
  <c r="CA75" i="2"/>
  <c r="CB75" i="2"/>
  <c r="CE75" i="2"/>
  <c r="CA79" i="2"/>
  <c r="AP79" i="2" s="1"/>
  <c r="CB79" i="2"/>
  <c r="CE79" i="2"/>
  <c r="CA83" i="2"/>
  <c r="CB83" i="2"/>
  <c r="CE83" i="2"/>
  <c r="CA87" i="2"/>
  <c r="AP87" i="2" s="1"/>
  <c r="CB87" i="2"/>
  <c r="CE87" i="2"/>
  <c r="AP37" i="2"/>
  <c r="CB29" i="2"/>
  <c r="CB31" i="2"/>
  <c r="CB33" i="2"/>
  <c r="CA61" i="2"/>
  <c r="CB61" i="2"/>
  <c r="CE61" i="2"/>
  <c r="CD63" i="2"/>
  <c r="CA65" i="2"/>
  <c r="CB65" i="2"/>
  <c r="CE65" i="2"/>
  <c r="CD67" i="2"/>
  <c r="CA69" i="2"/>
  <c r="CB69" i="2"/>
  <c r="CE69" i="2"/>
  <c r="CD71" i="2"/>
  <c r="CA73" i="2"/>
  <c r="CB73" i="2"/>
  <c r="CE73" i="2"/>
  <c r="CD75" i="2"/>
  <c r="CA77" i="2"/>
  <c r="CB77" i="2"/>
  <c r="CE77" i="2"/>
  <c r="CD79" i="2"/>
  <c r="CA81" i="2"/>
  <c r="CB81" i="2"/>
  <c r="CE81" i="2"/>
  <c r="CD83" i="2"/>
  <c r="CA85" i="2"/>
  <c r="CB85" i="2"/>
  <c r="CE85" i="2"/>
  <c r="CD87" i="2"/>
  <c r="B95" i="2"/>
  <c r="CD35" i="2"/>
  <c r="CD39" i="2"/>
  <c r="CE35" i="2"/>
  <c r="CE37" i="2"/>
  <c r="CE39" i="2"/>
  <c r="B48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B92" i="2"/>
  <c r="CD37" i="2"/>
  <c r="C28" i="2"/>
  <c r="C30" i="2"/>
  <c r="C32" i="2"/>
  <c r="C34" i="2"/>
  <c r="C36" i="2"/>
  <c r="C38" i="2"/>
  <c r="B44" i="2"/>
  <c r="F120" i="1"/>
  <c r="E120" i="1"/>
  <c r="E119" i="1"/>
  <c r="D119" i="1"/>
  <c r="G118" i="1"/>
  <c r="G117" i="1"/>
  <c r="F117" i="1"/>
  <c r="E117" i="1"/>
  <c r="E118" i="1"/>
  <c r="D118" i="1"/>
  <c r="C118" i="1"/>
  <c r="C117" i="1"/>
  <c r="B117" i="1"/>
  <c r="E113" i="1"/>
  <c r="D113" i="1"/>
  <c r="C113" i="1"/>
  <c r="B113" i="1"/>
  <c r="I112" i="1"/>
  <c r="H112" i="1"/>
  <c r="G112" i="1"/>
  <c r="F112" i="1"/>
  <c r="I107" i="1"/>
  <c r="H107" i="1"/>
  <c r="G107" i="1"/>
  <c r="F107" i="1"/>
  <c r="E108" i="1"/>
  <c r="D108" i="1"/>
  <c r="C108" i="1"/>
  <c r="B108" i="1"/>
  <c r="E107" i="1"/>
  <c r="D107" i="1"/>
  <c r="C107" i="1"/>
  <c r="B107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D55" i="1"/>
  <c r="C55" i="1"/>
  <c r="B55" i="1"/>
  <c r="D54" i="1"/>
  <c r="C54" i="1"/>
  <c r="B54" i="1"/>
  <c r="D53" i="1"/>
  <c r="C53" i="1"/>
  <c r="D52" i="1"/>
  <c r="C52" i="1"/>
  <c r="B52" i="1" s="1"/>
  <c r="D51" i="1"/>
  <c r="C51" i="1"/>
  <c r="B51" i="1" s="1"/>
  <c r="D50" i="1"/>
  <c r="C50" i="1"/>
  <c r="B50" i="1"/>
  <c r="D49" i="1"/>
  <c r="C49" i="1"/>
  <c r="B49" i="1" s="1"/>
  <c r="D48" i="1"/>
  <c r="C48" i="1"/>
  <c r="D47" i="1"/>
  <c r="C47" i="1"/>
  <c r="B47" i="1"/>
  <c r="D46" i="1"/>
  <c r="C46" i="1"/>
  <c r="B46" i="1"/>
  <c r="D45" i="1"/>
  <c r="C45" i="1"/>
  <c r="D44" i="1"/>
  <c r="C44" i="1"/>
  <c r="B44" i="1" s="1"/>
  <c r="CD39" i="1"/>
  <c r="E39" i="1"/>
  <c r="D39" i="1"/>
  <c r="C39" i="1" s="1"/>
  <c r="CD38" i="1"/>
  <c r="E38" i="1"/>
  <c r="D38" i="1"/>
  <c r="C38" i="1" s="1"/>
  <c r="CD37" i="1"/>
  <c r="E37" i="1"/>
  <c r="D37" i="1"/>
  <c r="C37" i="1" s="1"/>
  <c r="CD36" i="1"/>
  <c r="E36" i="1"/>
  <c r="D36" i="1"/>
  <c r="C36" i="1" s="1"/>
  <c r="CD35" i="1"/>
  <c r="E35" i="1"/>
  <c r="D35" i="1"/>
  <c r="C35" i="1" s="1"/>
  <c r="CD34" i="1"/>
  <c r="E34" i="1"/>
  <c r="D34" i="1"/>
  <c r="C34" i="1" s="1"/>
  <c r="CD33" i="1"/>
  <c r="E33" i="1"/>
  <c r="D33" i="1"/>
  <c r="C33" i="1" s="1"/>
  <c r="CD32" i="1"/>
  <c r="E32" i="1"/>
  <c r="D32" i="1"/>
  <c r="C32" i="1" s="1"/>
  <c r="CD31" i="1"/>
  <c r="E31" i="1"/>
  <c r="D31" i="1"/>
  <c r="C31" i="1" s="1"/>
  <c r="CD30" i="1"/>
  <c r="E30" i="1"/>
  <c r="D30" i="1"/>
  <c r="C30" i="1" s="1"/>
  <c r="CD29" i="1"/>
  <c r="E29" i="1"/>
  <c r="D29" i="1"/>
  <c r="C29" i="1" s="1"/>
  <c r="CD28" i="1"/>
  <c r="E28" i="1"/>
  <c r="D28" i="1"/>
  <c r="C28" i="1" s="1"/>
  <c r="CD27" i="1"/>
  <c r="E27" i="1"/>
  <c r="D27" i="1"/>
  <c r="C27" i="1" s="1"/>
  <c r="CD26" i="1"/>
  <c r="E26" i="1"/>
  <c r="D26" i="1"/>
  <c r="C26" i="1" s="1"/>
  <c r="CD25" i="1"/>
  <c r="E25" i="1"/>
  <c r="D25" i="1"/>
  <c r="C25" i="1" s="1"/>
  <c r="CD24" i="1"/>
  <c r="E24" i="1"/>
  <c r="D24" i="1"/>
  <c r="C24" i="1" s="1"/>
  <c r="CD23" i="1"/>
  <c r="E23" i="1"/>
  <c r="D23" i="1"/>
  <c r="C23" i="1" s="1"/>
  <c r="CD22" i="1"/>
  <c r="E22" i="1"/>
  <c r="D22" i="1"/>
  <c r="C22" i="1" s="1"/>
  <c r="CD21" i="1"/>
  <c r="E21" i="1"/>
  <c r="D21" i="1"/>
  <c r="C21" i="1" s="1"/>
  <c r="CD20" i="1"/>
  <c r="E20" i="1"/>
  <c r="D20" i="1"/>
  <c r="C20" i="1" s="1"/>
  <c r="CD19" i="1"/>
  <c r="E19" i="1"/>
  <c r="D19" i="1"/>
  <c r="C19" i="1" s="1"/>
  <c r="CD18" i="1"/>
  <c r="E18" i="1"/>
  <c r="D18" i="1"/>
  <c r="C18" i="1" s="1"/>
  <c r="CD17" i="1"/>
  <c r="E17" i="1"/>
  <c r="D17" i="1"/>
  <c r="C17" i="1" s="1"/>
  <c r="CD16" i="1"/>
  <c r="E16" i="1"/>
  <c r="D16" i="1"/>
  <c r="C16" i="1" s="1"/>
  <c r="CD15" i="1"/>
  <c r="E15" i="1"/>
  <c r="D15" i="1"/>
  <c r="C15" i="1" s="1"/>
  <c r="CD14" i="1"/>
  <c r="E14" i="1"/>
  <c r="D14" i="1"/>
  <c r="C14" i="1" s="1"/>
  <c r="CD13" i="1"/>
  <c r="E13" i="1"/>
  <c r="D13" i="1"/>
  <c r="C13" i="1" s="1"/>
  <c r="A5" i="1"/>
  <c r="A4" i="1"/>
  <c r="A3" i="1"/>
  <c r="A2" i="1"/>
  <c r="E62" i="1" l="1"/>
  <c r="E63" i="1"/>
  <c r="E64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D92" i="1"/>
  <c r="C93" i="1"/>
  <c r="D94" i="1"/>
  <c r="D96" i="1"/>
  <c r="C97" i="1"/>
  <c r="D98" i="1"/>
  <c r="C99" i="1"/>
  <c r="D100" i="1"/>
  <c r="C101" i="1"/>
  <c r="D102" i="1"/>
  <c r="C103" i="1"/>
  <c r="D93" i="1"/>
  <c r="C98" i="1"/>
  <c r="C100" i="1"/>
  <c r="D101" i="1"/>
  <c r="E65" i="1"/>
  <c r="E61" i="1"/>
  <c r="C95" i="1"/>
  <c r="D62" i="1"/>
  <c r="C62" i="1" s="1"/>
  <c r="D63" i="1"/>
  <c r="D64" i="1"/>
  <c r="D65" i="1"/>
  <c r="D66" i="1"/>
  <c r="D68" i="1"/>
  <c r="D69" i="1"/>
  <c r="D70" i="1"/>
  <c r="D71" i="1"/>
  <c r="C71" i="1" s="1"/>
  <c r="D72" i="1"/>
  <c r="D73" i="1"/>
  <c r="D75" i="1"/>
  <c r="C75" i="1" s="1"/>
  <c r="D76" i="1"/>
  <c r="D77" i="1"/>
  <c r="D78" i="1"/>
  <c r="D79" i="1"/>
  <c r="C79" i="1" s="1"/>
  <c r="D80" i="1"/>
  <c r="D81" i="1"/>
  <c r="D82" i="1"/>
  <c r="D83" i="1"/>
  <c r="C83" i="1" s="1"/>
  <c r="D84" i="1"/>
  <c r="D85" i="1"/>
  <c r="D86" i="1"/>
  <c r="D87" i="1"/>
  <c r="C87" i="1" s="1"/>
  <c r="D99" i="1"/>
  <c r="D103" i="1"/>
  <c r="D74" i="1"/>
  <c r="CA34" i="2"/>
  <c r="AP34" i="2" s="1"/>
  <c r="CD34" i="2"/>
  <c r="CB34" i="2"/>
  <c r="CE34" i="2"/>
  <c r="CA82" i="2"/>
  <c r="AP82" i="2" s="1"/>
  <c r="CE82" i="2"/>
  <c r="CD82" i="2"/>
  <c r="CB82" i="2"/>
  <c r="CA74" i="2"/>
  <c r="AP74" i="2" s="1"/>
  <c r="CE74" i="2"/>
  <c r="CD74" i="2"/>
  <c r="CB74" i="2"/>
  <c r="CA66" i="2"/>
  <c r="AP66" i="2" s="1"/>
  <c r="CE66" i="2"/>
  <c r="CD66" i="2"/>
  <c r="CB66" i="2"/>
  <c r="AP29" i="2"/>
  <c r="CA24" i="2"/>
  <c r="CE24" i="2"/>
  <c r="CB24" i="2"/>
  <c r="CD24" i="2"/>
  <c r="CA20" i="2"/>
  <c r="CE20" i="2"/>
  <c r="CB20" i="2"/>
  <c r="CD20" i="2"/>
  <c r="CA16" i="2"/>
  <c r="CE16" i="2"/>
  <c r="CB16" i="2"/>
  <c r="CD16" i="2"/>
  <c r="CA32" i="2"/>
  <c r="CD32" i="2"/>
  <c r="CB32" i="2"/>
  <c r="CE32" i="2"/>
  <c r="CA80" i="2"/>
  <c r="CE80" i="2"/>
  <c r="CD80" i="2"/>
  <c r="CB80" i="2"/>
  <c r="CA72" i="2"/>
  <c r="CE72" i="2"/>
  <c r="CD72" i="2"/>
  <c r="CB72" i="2"/>
  <c r="CA64" i="2"/>
  <c r="CE64" i="2"/>
  <c r="CD64" i="2"/>
  <c r="CB64" i="2"/>
  <c r="AP85" i="2"/>
  <c r="AP81" i="2"/>
  <c r="AP77" i="2"/>
  <c r="AP73" i="2"/>
  <c r="AP69" i="2"/>
  <c r="AP65" i="2"/>
  <c r="AP61" i="2"/>
  <c r="AP75" i="2"/>
  <c r="CA27" i="2"/>
  <c r="CE27" i="2"/>
  <c r="CB27" i="2"/>
  <c r="CD27" i="2"/>
  <c r="CA23" i="2"/>
  <c r="CE23" i="2"/>
  <c r="CB23" i="2"/>
  <c r="CD23" i="2"/>
  <c r="CA19" i="2"/>
  <c r="CE19" i="2"/>
  <c r="CB19" i="2"/>
  <c r="CD19" i="2"/>
  <c r="CA15" i="2"/>
  <c r="CE15" i="2"/>
  <c r="CB15" i="2"/>
  <c r="CD15" i="2"/>
  <c r="D61" i="1"/>
  <c r="D67" i="1"/>
  <c r="C67" i="1" s="1"/>
  <c r="C92" i="1"/>
  <c r="C94" i="1"/>
  <c r="D95" i="1"/>
  <c r="C96" i="1"/>
  <c r="B96" i="1" s="1"/>
  <c r="D97" i="1"/>
  <c r="C102" i="1"/>
  <c r="CA38" i="2"/>
  <c r="AP38" i="2" s="1"/>
  <c r="CD38" i="2"/>
  <c r="CB38" i="2"/>
  <c r="CE38" i="2"/>
  <c r="CA30" i="2"/>
  <c r="AP30" i="2" s="1"/>
  <c r="CD30" i="2"/>
  <c r="CB30" i="2"/>
  <c r="CE30" i="2"/>
  <c r="CA86" i="2"/>
  <c r="AP86" i="2" s="1"/>
  <c r="CE86" i="2"/>
  <c r="CD86" i="2"/>
  <c r="CB86" i="2"/>
  <c r="CA78" i="2"/>
  <c r="AP78" i="2" s="1"/>
  <c r="CE78" i="2"/>
  <c r="CD78" i="2"/>
  <c r="CB78" i="2"/>
  <c r="CA70" i="2"/>
  <c r="AP70" i="2" s="1"/>
  <c r="CE70" i="2"/>
  <c r="CD70" i="2"/>
  <c r="CB70" i="2"/>
  <c r="CA62" i="2"/>
  <c r="AP62" i="2" s="1"/>
  <c r="CE62" i="2"/>
  <c r="CD62" i="2"/>
  <c r="CB62" i="2"/>
  <c r="CA26" i="2"/>
  <c r="AP26" i="2" s="1"/>
  <c r="CE26" i="2"/>
  <c r="CB26" i="2"/>
  <c r="CD26" i="2"/>
  <c r="CA22" i="2"/>
  <c r="AP22" i="2" s="1"/>
  <c r="CE22" i="2"/>
  <c r="CB22" i="2"/>
  <c r="CD22" i="2"/>
  <c r="CA18" i="2"/>
  <c r="AP18" i="2" s="1"/>
  <c r="CE18" i="2"/>
  <c r="CB18" i="2"/>
  <c r="CD18" i="2"/>
  <c r="CA14" i="2"/>
  <c r="AP14" i="2" s="1"/>
  <c r="CE14" i="2"/>
  <c r="CB14" i="2"/>
  <c r="CD14" i="2"/>
  <c r="CA36" i="2"/>
  <c r="AP36" i="2" s="1"/>
  <c r="CD36" i="2"/>
  <c r="CB36" i="2"/>
  <c r="CE36" i="2"/>
  <c r="CA28" i="2"/>
  <c r="AP28" i="2" s="1"/>
  <c r="CD28" i="2"/>
  <c r="CB28" i="2"/>
  <c r="CE28" i="2"/>
  <c r="CA84" i="2"/>
  <c r="AP84" i="2" s="1"/>
  <c r="CE84" i="2"/>
  <c r="CD84" i="2"/>
  <c r="CB84" i="2"/>
  <c r="CA76" i="2"/>
  <c r="AP76" i="2" s="1"/>
  <c r="CE76" i="2"/>
  <c r="CD76" i="2"/>
  <c r="CB76" i="2"/>
  <c r="CA68" i="2"/>
  <c r="AP68" i="2" s="1"/>
  <c r="CE68" i="2"/>
  <c r="CD68" i="2"/>
  <c r="CB68" i="2"/>
  <c r="AP83" i="2"/>
  <c r="AP67" i="2"/>
  <c r="CA25" i="2"/>
  <c r="CE25" i="2"/>
  <c r="CB25" i="2"/>
  <c r="CD25" i="2"/>
  <c r="CA21" i="2"/>
  <c r="CE21" i="2"/>
  <c r="CB21" i="2"/>
  <c r="CD21" i="2"/>
  <c r="CA17" i="2"/>
  <c r="CE17" i="2"/>
  <c r="CB17" i="2"/>
  <c r="CD17" i="2"/>
  <c r="A150" i="2"/>
  <c r="CA13" i="2"/>
  <c r="CE13" i="2"/>
  <c r="CB13" i="2"/>
  <c r="CD13" i="2"/>
  <c r="CA13" i="1"/>
  <c r="AP13" i="1" s="1"/>
  <c r="CE13" i="1"/>
  <c r="CA15" i="1"/>
  <c r="CE15" i="1"/>
  <c r="CA17" i="1"/>
  <c r="AP17" i="1" s="1"/>
  <c r="CE17" i="1"/>
  <c r="CA18" i="1"/>
  <c r="CE18" i="1"/>
  <c r="CA20" i="1"/>
  <c r="AP20" i="1" s="1"/>
  <c r="CE20" i="1"/>
  <c r="CA22" i="1"/>
  <c r="CE22" i="1"/>
  <c r="CA24" i="1"/>
  <c r="AP24" i="1" s="1"/>
  <c r="CE24" i="1"/>
  <c r="CA26" i="1"/>
  <c r="CE26" i="1"/>
  <c r="CA27" i="1"/>
  <c r="CE27" i="1"/>
  <c r="CA29" i="1"/>
  <c r="CE29" i="1"/>
  <c r="CA31" i="1"/>
  <c r="CE31" i="1"/>
  <c r="CA33" i="1"/>
  <c r="CE33" i="1"/>
  <c r="CA35" i="1"/>
  <c r="CE35" i="1"/>
  <c r="CA37" i="1"/>
  <c r="CE37" i="1"/>
  <c r="CA39" i="1"/>
  <c r="CE39" i="1"/>
  <c r="CA14" i="1"/>
  <c r="AP14" i="1" s="1"/>
  <c r="CE14" i="1"/>
  <c r="CA16" i="1"/>
  <c r="CE16" i="1"/>
  <c r="CA19" i="1"/>
  <c r="CE19" i="1"/>
  <c r="CA21" i="1"/>
  <c r="CE21" i="1"/>
  <c r="CA23" i="1"/>
  <c r="CE23" i="1"/>
  <c r="CA25" i="1"/>
  <c r="CE25" i="1"/>
  <c r="CA28" i="1"/>
  <c r="AP28" i="1" s="1"/>
  <c r="CE28" i="1"/>
  <c r="CA30" i="1"/>
  <c r="CE30" i="1"/>
  <c r="CA32" i="1"/>
  <c r="AP32" i="1" s="1"/>
  <c r="CE32" i="1"/>
  <c r="CA34" i="1"/>
  <c r="CE34" i="1"/>
  <c r="CA36" i="1"/>
  <c r="AP36" i="1" s="1"/>
  <c r="CE36" i="1"/>
  <c r="CA38" i="1"/>
  <c r="CE38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B45" i="1"/>
  <c r="B48" i="1"/>
  <c r="B53" i="1"/>
  <c r="C65" i="1" l="1"/>
  <c r="CE65" i="1" s="1"/>
  <c r="B100" i="1"/>
  <c r="B98" i="1"/>
  <c r="B93" i="1"/>
  <c r="C72" i="1"/>
  <c r="CB72" i="1" s="1"/>
  <c r="C68" i="1"/>
  <c r="CD68" i="1" s="1"/>
  <c r="C63" i="1"/>
  <c r="CD63" i="1" s="1"/>
  <c r="C73" i="1"/>
  <c r="CB73" i="1" s="1"/>
  <c r="C69" i="1"/>
  <c r="CE69" i="1" s="1"/>
  <c r="C64" i="1"/>
  <c r="CB64" i="1" s="1"/>
  <c r="C70" i="1"/>
  <c r="CD70" i="1" s="1"/>
  <c r="B102" i="1"/>
  <c r="B103" i="1"/>
  <c r="C85" i="1"/>
  <c r="CB85" i="1" s="1"/>
  <c r="C81" i="1"/>
  <c r="CD81" i="1" s="1"/>
  <c r="C77" i="1"/>
  <c r="CA77" i="1" s="1"/>
  <c r="B101" i="1"/>
  <c r="C84" i="1"/>
  <c r="CD84" i="1" s="1"/>
  <c r="C61" i="1"/>
  <c r="CA61" i="1" s="1"/>
  <c r="B95" i="1"/>
  <c r="B97" i="1"/>
  <c r="B92" i="1"/>
  <c r="CE81" i="1"/>
  <c r="B94" i="1"/>
  <c r="C74" i="1"/>
  <c r="CD74" i="1" s="1"/>
  <c r="C86" i="1"/>
  <c r="CD86" i="1" s="1"/>
  <c r="C82" i="1"/>
  <c r="CE82" i="1" s="1"/>
  <c r="C78" i="1"/>
  <c r="CD78" i="1" s="1"/>
  <c r="B99" i="1"/>
  <c r="C80" i="1"/>
  <c r="CD80" i="1" s="1"/>
  <c r="C76" i="1"/>
  <c r="CE76" i="1" s="1"/>
  <c r="C66" i="1"/>
  <c r="CD66" i="1" s="1"/>
  <c r="AP13" i="2"/>
  <c r="B150" i="2"/>
  <c r="AP17" i="2"/>
  <c r="AP21" i="2"/>
  <c r="AP25" i="2"/>
  <c r="AP15" i="2"/>
  <c r="AP19" i="2"/>
  <c r="AP23" i="2"/>
  <c r="AP27" i="2"/>
  <c r="AP64" i="2"/>
  <c r="AP72" i="2"/>
  <c r="AP80" i="2"/>
  <c r="AP32" i="2"/>
  <c r="AP16" i="2"/>
  <c r="AP20" i="2"/>
  <c r="AP24" i="2"/>
  <c r="CA69" i="1"/>
  <c r="CB69" i="1"/>
  <c r="AP23" i="1"/>
  <c r="CA87" i="1"/>
  <c r="CE87" i="1"/>
  <c r="CD87" i="1"/>
  <c r="CB87" i="1"/>
  <c r="CA72" i="1"/>
  <c r="CD72" i="1"/>
  <c r="CE68" i="1"/>
  <c r="CB68" i="1"/>
  <c r="CA83" i="1"/>
  <c r="CE83" i="1"/>
  <c r="CD83" i="1"/>
  <c r="CB83" i="1"/>
  <c r="AP39" i="1"/>
  <c r="AP35" i="1"/>
  <c r="AP31" i="1"/>
  <c r="AP27" i="1"/>
  <c r="CA75" i="1"/>
  <c r="CE75" i="1"/>
  <c r="CB75" i="1"/>
  <c r="CD75" i="1"/>
  <c r="CA71" i="1"/>
  <c r="CE71" i="1"/>
  <c r="CB71" i="1"/>
  <c r="CD71" i="1"/>
  <c r="CA67" i="1"/>
  <c r="CE67" i="1"/>
  <c r="CB67" i="1"/>
  <c r="CD67" i="1"/>
  <c r="AP38" i="1"/>
  <c r="AP34" i="1"/>
  <c r="AP30" i="1"/>
  <c r="AP25" i="1"/>
  <c r="AP21" i="1"/>
  <c r="AP16" i="1"/>
  <c r="CD73" i="1"/>
  <c r="AP19" i="1"/>
  <c r="CB86" i="1"/>
  <c r="CE74" i="1"/>
  <c r="CA62" i="1"/>
  <c r="CE62" i="1"/>
  <c r="CB62" i="1"/>
  <c r="CD62" i="1"/>
  <c r="CA79" i="1"/>
  <c r="CE79" i="1"/>
  <c r="CD79" i="1"/>
  <c r="CB79" i="1"/>
  <c r="AP37" i="1"/>
  <c r="AP33" i="1"/>
  <c r="AP29" i="1"/>
  <c r="AP26" i="1"/>
  <c r="AP22" i="1"/>
  <c r="AP18" i="1"/>
  <c r="AP15" i="1"/>
  <c r="CE70" i="1" l="1"/>
  <c r="CD64" i="1"/>
  <c r="CE63" i="1"/>
  <c r="CA65" i="1"/>
  <c r="CA63" i="1"/>
  <c r="CE72" i="1"/>
  <c r="CD65" i="1"/>
  <c r="CD69" i="1"/>
  <c r="CB65" i="1"/>
  <c r="CB74" i="1"/>
  <c r="CD82" i="1"/>
  <c r="CB63" i="1"/>
  <c r="CD77" i="1"/>
  <c r="CE73" i="1"/>
  <c r="CA85" i="1"/>
  <c r="AP85" i="1" s="1"/>
  <c r="CE66" i="1"/>
  <c r="CE78" i="1"/>
  <c r="CA73" i="1"/>
  <c r="AP73" i="1" s="1"/>
  <c r="CE64" i="1"/>
  <c r="CA68" i="1"/>
  <c r="CD85" i="1"/>
  <c r="CB84" i="1"/>
  <c r="AP84" i="1" s="1"/>
  <c r="CA70" i="1"/>
  <c r="CB70" i="1"/>
  <c r="CE86" i="1"/>
  <c r="CA64" i="1"/>
  <c r="AP64" i="1" s="1"/>
  <c r="CB61" i="1"/>
  <c r="AP61" i="1" s="1"/>
  <c r="CA81" i="1"/>
  <c r="CA84" i="1"/>
  <c r="CA76" i="1"/>
  <c r="CD61" i="1"/>
  <c r="CE85" i="1"/>
  <c r="CA82" i="1"/>
  <c r="CE61" i="1"/>
  <c r="CE77" i="1"/>
  <c r="CB81" i="1"/>
  <c r="AP81" i="1" s="1"/>
  <c r="CB77" i="1"/>
  <c r="AP77" i="1" s="1"/>
  <c r="CB66" i="1"/>
  <c r="CB78" i="1"/>
  <c r="CD76" i="1"/>
  <c r="CE84" i="1"/>
  <c r="CA74" i="1"/>
  <c r="AP74" i="1" s="1"/>
  <c r="CB76" i="1"/>
  <c r="CB82" i="1"/>
  <c r="CA80" i="1"/>
  <c r="CA66" i="1"/>
  <c r="CA78" i="1"/>
  <c r="CA86" i="1"/>
  <c r="AP86" i="1" s="1"/>
  <c r="A150" i="1"/>
  <c r="CB80" i="1"/>
  <c r="CE80" i="1"/>
  <c r="AP68" i="1"/>
  <c r="AP72" i="1"/>
  <c r="AP79" i="1"/>
  <c r="AP62" i="1"/>
  <c r="AP67" i="1"/>
  <c r="AP71" i="1"/>
  <c r="AP75" i="1"/>
  <c r="AP87" i="1"/>
  <c r="AP83" i="1"/>
  <c r="AP65" i="1"/>
  <c r="AP69" i="1"/>
  <c r="AP70" i="1" l="1"/>
  <c r="AP63" i="1"/>
  <c r="AP82" i="1"/>
  <c r="AP78" i="1"/>
  <c r="B150" i="1"/>
  <c r="AP80" i="1"/>
  <c r="AP66" i="1"/>
  <c r="AP76" i="1"/>
</calcChain>
</file>

<file path=xl/sharedStrings.xml><?xml version="1.0" encoding="utf-8"?>
<sst xmlns="http://schemas.openxmlformats.org/spreadsheetml/2006/main" count="5070" uniqueCount="149">
  <si>
    <t>SERVICIO DE SALUD</t>
  </si>
  <si>
    <t>REM - A33. CUIDADOS PALIATIVOS NIVEL APS Y ESPECIALIDADES</t>
  </si>
  <si>
    <t xml:space="preserve">SECCIÓN A:  NIVEL PRIMARIO </t>
  </si>
  <si>
    <t>SECCIÓN A1:  INGRESOS POR DIAGNÓSTICO Y EGRESO POR CAUSALES</t>
  </si>
  <si>
    <t xml:space="preserve">INGRESO Y EGRESO SEGÚN DIAGNÓSTICO </t>
  </si>
  <si>
    <t>TOTAL</t>
  </si>
  <si>
    <t>RANGO ETARIO Y SEXO</t>
  </si>
  <si>
    <t>Pueblos originarios</t>
  </si>
  <si>
    <t>Migrantes</t>
  </si>
  <si>
    <t>0 - 4 años</t>
  </si>
  <si>
    <t>5 - 9 años</t>
  </si>
  <si>
    <t>10 - 14 años</t>
  </si>
  <si>
    <t>15 - 19 años</t>
  </si>
  <si>
    <t>20 - 24 años</t>
  </si>
  <si>
    <t>25-29 años</t>
  </si>
  <si>
    <t>30-34 años</t>
  </si>
  <si>
    <t>35 - 39 años</t>
  </si>
  <si>
    <t>40 - 44 años</t>
  </si>
  <si>
    <t>45- 49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</si>
  <si>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</si>
  <si>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</si>
  <si>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</si>
  <si>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</si>
  <si>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</si>
  <si>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</si>
  <si>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más años</t>
  </si>
  <si>
    <t>Ambos Sexos</t>
  </si>
  <si>
    <t>Hombres</t>
  </si>
  <si>
    <t>Mujeres</t>
  </si>
  <si>
    <t>Ingresos por diagnóstico con plan de tratamiento</t>
  </si>
  <si>
    <t>Tumores malignos</t>
  </si>
  <si>
    <t>Otros cáncer (incluye hematológicos)</t>
  </si>
  <si>
    <t>Infección causada por VIH</t>
  </si>
  <si>
    <t>Otras enfermedades infecciosas</t>
  </si>
  <si>
    <t>Trastornos mentales orgánicos</t>
  </si>
  <si>
    <t>Enfermedades extrapiramidales y/o del movimiento</t>
  </si>
  <si>
    <t>Desmielinizantes del SNC</t>
  </si>
  <si>
    <t>Neurodegenerativas</t>
  </si>
  <si>
    <t>Parálisis cerebral severa</t>
  </si>
  <si>
    <t>Cardiopatías congénitas o adquiridas</t>
  </si>
  <si>
    <t>Insuficiencia cardíaca</t>
  </si>
  <si>
    <t>Enfermedades sistema nervioso vascular o traumático (ACV-TEC)</t>
  </si>
  <si>
    <t>EPOC</t>
  </si>
  <si>
    <t>Otras pulmonares (restrictivas, vasculares)</t>
  </si>
  <si>
    <t>Insuficiencia hepática</t>
  </si>
  <si>
    <t>Enfermedad renal crónica</t>
  </si>
  <si>
    <t>Malformaciones congénitas, deformidades y anomalías cromosómicas</t>
  </si>
  <si>
    <t>Enfermedades autoinmunes e inmunodeficiencias severas</t>
  </si>
  <si>
    <t>Enfermedades gastrointestinales</t>
  </si>
  <si>
    <t>Prematurez</t>
  </si>
  <si>
    <t>Enfermedades endocrinas, nutricionales y metabólicas</t>
  </si>
  <si>
    <t>Alteraciones del tejido conjuntivo o musculoesquelético severos</t>
  </si>
  <si>
    <t>Otras</t>
  </si>
  <si>
    <t>Egresos</t>
  </si>
  <si>
    <t>Fallecimiento menor a 6 meses desde ingreso</t>
  </si>
  <si>
    <t>Fallecimiento más de 6 meses y menos de un año del ingreso</t>
  </si>
  <si>
    <t>Fallecimiento posterior a 12 meses del ingreso</t>
  </si>
  <si>
    <t>Otra causal</t>
  </si>
  <si>
    <t xml:space="preserve">SECCIÓN A.2:  ACTIVIDADES NIVEL PRIMARIO </t>
  </si>
  <si>
    <t>ACTIVIDADES</t>
  </si>
  <si>
    <t>Atenciones por Profesional o Técnico</t>
  </si>
  <si>
    <t>Médico/a</t>
  </si>
  <si>
    <t>Enfermera/o</t>
  </si>
  <si>
    <t>Kinesiólogo/a</t>
  </si>
  <si>
    <t>Técnico en Enfermería</t>
  </si>
  <si>
    <t>Psicólogo/a</t>
  </si>
  <si>
    <t>Quimico Farmacéutico</t>
  </si>
  <si>
    <t>Nutricionista</t>
  </si>
  <si>
    <t>Fonoaudiólogo/a</t>
  </si>
  <si>
    <t>Terapeúta Ocupacional</t>
  </si>
  <si>
    <t>Trabajador/a Social</t>
  </si>
  <si>
    <t>Otro</t>
  </si>
  <si>
    <t>Visita Domiciliaria Integral (Elaboración o Evaluación Plan)</t>
  </si>
  <si>
    <t>Visita Domiciliaria Tratamiento/Rehabilitación/Seguimiento</t>
  </si>
  <si>
    <t>Procedimientos de Enfermería</t>
  </si>
  <si>
    <t>Control Ambulatorio</t>
  </si>
  <si>
    <t>Consulta Telefónica</t>
  </si>
  <si>
    <t>Atención Ambulatoria a Familiares</t>
  </si>
  <si>
    <t>Servicios Farmacéuticos</t>
  </si>
  <si>
    <t>Apoyo Psicológico al Usuario</t>
  </si>
  <si>
    <t>Apoyo Social al Usuario</t>
  </si>
  <si>
    <t>Apoyo Psicológico a Familia o Cuidadores</t>
  </si>
  <si>
    <t>Educación</t>
  </si>
  <si>
    <t>Apoyo en la Gestión de Manifestación de Voluntades Anticipadas</t>
  </si>
  <si>
    <t xml:space="preserve">SECCIÓN B:  NIVEL ESPECIALIDAD  </t>
  </si>
  <si>
    <t>SECCIÓN B1:  INGRESOS POR DIAGNÓSTICO Y EGRESO POR CAUSALES</t>
  </si>
  <si>
    <t>10 - 14</t>
  </si>
  <si>
    <t xml:space="preserve">15 - 19 </t>
  </si>
  <si>
    <t xml:space="preserve">20 - 24 </t>
  </si>
  <si>
    <t>25-29</t>
  </si>
  <si>
    <t>30-34</t>
  </si>
  <si>
    <t>35 - 39</t>
  </si>
  <si>
    <t>40 - 44</t>
  </si>
  <si>
    <t>45- 49</t>
  </si>
  <si>
    <t>50 - 54</t>
  </si>
  <si>
    <t>55 - 59</t>
  </si>
  <si>
    <t>60 - 64</t>
  </si>
  <si>
    <t>65 - 69</t>
  </si>
  <si>
    <t>70 - 74</t>
  </si>
  <si>
    <t>75 - 79</t>
  </si>
  <si>
    <t>80 y más</t>
  </si>
  <si>
    <t>Otras causal</t>
  </si>
  <si>
    <t xml:space="preserve">SECCIÓN B.2:  ACTIVIDADES NIVEL ESPECIALIDAD  </t>
  </si>
  <si>
    <t xml:space="preserve">Médico/a del Programa </t>
  </si>
  <si>
    <t xml:space="preserve">Enfermera/a  </t>
  </si>
  <si>
    <t xml:space="preserve">Técnico en Enfermería </t>
  </si>
  <si>
    <t>Psicologo/a</t>
  </si>
  <si>
    <t xml:space="preserve">Fonoaudiólogo </t>
  </si>
  <si>
    <t xml:space="preserve">Terapauta Ocupacional </t>
  </si>
  <si>
    <t>Otros</t>
  </si>
  <si>
    <t>Consulta Nueva</t>
  </si>
  <si>
    <t>Consulta Control</t>
  </si>
  <si>
    <t>Visita Domiciliaria</t>
  </si>
  <si>
    <t>Interconsulta en Sala</t>
  </si>
  <si>
    <t>Atención Farmacéutica</t>
  </si>
  <si>
    <t>Procedimientos</t>
  </si>
  <si>
    <t xml:space="preserve">Educación </t>
  </si>
  <si>
    <t>Contacto telefónico</t>
  </si>
  <si>
    <t xml:space="preserve">Consulta  Salud Mental Usuario </t>
  </si>
  <si>
    <t xml:space="preserve">Consulta Salud mental al Cuidador o Familiar </t>
  </si>
  <si>
    <t xml:space="preserve">Apoyo social al Usuario </t>
  </si>
  <si>
    <t xml:space="preserve">Apoyo en la Gestión de manifestación de voluntades anticipadas </t>
  </si>
  <si>
    <t>SECCION C: CAPACITACIONES DE EQUIPOS (INTRA Y ENTRE EQUIPOS)</t>
  </si>
  <si>
    <t>Atención Primaria de Salud</t>
  </si>
  <si>
    <t>Destino Hospitalario</t>
  </si>
  <si>
    <t xml:space="preserve">Nº Sesiones </t>
  </si>
  <si>
    <t xml:space="preserve">Nº Participantes </t>
  </si>
  <si>
    <t>Modalidad Remota</t>
  </si>
  <si>
    <t>Modalidad Presencial</t>
  </si>
  <si>
    <t>Nº Participantes</t>
  </si>
  <si>
    <t>Desde Especialidad</t>
  </si>
  <si>
    <t>Desde APS (Atención Primaria de Salud)</t>
  </si>
  <si>
    <t>SECCION D: TELECOMITÉS</t>
  </si>
  <si>
    <t>Entre Especialistas</t>
  </si>
  <si>
    <t>Con la RED</t>
  </si>
  <si>
    <t>SECCIÓN E:  REQUERIMIENTO DERIVACIÓN Y/O ATENCIÓN DE URGENCIA</t>
  </si>
  <si>
    <t>DERIVACIONES</t>
  </si>
  <si>
    <t>Nivel Hospitalario</t>
  </si>
  <si>
    <t>Urgencia Hospitalaria</t>
  </si>
  <si>
    <t>Domicilio</t>
  </si>
  <si>
    <t>SAPU-SAR</t>
  </si>
  <si>
    <t>Ambulatorio</t>
  </si>
  <si>
    <t>Hospitalización Domiciliaria</t>
  </si>
  <si>
    <t>Atención Cerrada</t>
  </si>
  <si>
    <t>SUH</t>
  </si>
  <si>
    <t xml:space="preserve">Derivación desde Especialidad </t>
  </si>
  <si>
    <t xml:space="preserve">Derivación desde APS (Atención Primaria de Salud) </t>
  </si>
  <si>
    <t xml:space="preserve">Derivación desde Hospitalización </t>
  </si>
  <si>
    <t xml:space="preserve">Derivación desde Urgencia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</si>
</sst>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rgb="FF00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thin">
        <color rgb="FF000000"/>
      </left>
      <right style="hair">
        <color auto="1"/>
      </right>
      <top style="thin">
        <color auto="1"/>
      </top>
      <bottom style="hair">
        <color rgb="FF000000"/>
      </bottom>
      <diagonal/>
    </border>
    <border>
      <left style="thin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auto="1"/>
      </right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double">
        <color rgb="FF000000"/>
      </right>
      <top style="thin">
        <color rgb="FF000000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auto="1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1" fontId="1" fillId="2" borderId="0" xfId="0" applyNumberFormat="1" applyFont="1" applyFill="1"/>
    <xf numFmtId="1" fontId="4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26" xfId="0" applyFont="1" applyBorder="1"/>
    <xf numFmtId="1" fontId="4" fillId="3" borderId="27" xfId="0" applyNumberFormat="1" applyFont="1" applyFill="1" applyBorder="1" applyAlignment="1">
      <alignment horizontal="right"/>
    </xf>
    <xf numFmtId="1" fontId="4" fillId="3" borderId="28" xfId="0" applyNumberFormat="1" applyFont="1" applyFill="1" applyBorder="1" applyAlignment="1">
      <alignment horizontal="right"/>
    </xf>
    <xf numFmtId="1" fontId="4" fillId="4" borderId="29" xfId="0" applyNumberFormat="1" applyFont="1" applyFill="1" applyBorder="1" applyAlignment="1" applyProtection="1">
      <alignment horizontal="right"/>
      <protection locked="0"/>
    </xf>
    <xf numFmtId="1" fontId="4" fillId="4" borderId="27" xfId="0" applyNumberFormat="1" applyFont="1" applyFill="1" applyBorder="1" applyAlignment="1" applyProtection="1">
      <alignment horizontal="right"/>
      <protection locked="0"/>
    </xf>
    <xf numFmtId="1" fontId="4" fillId="4" borderId="30" xfId="0" applyNumberFormat="1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Alignment="1" applyProtection="1">
      <alignment horizontal="right"/>
      <protection locked="0"/>
    </xf>
    <xf numFmtId="1" fontId="4" fillId="4" borderId="32" xfId="0" applyNumberFormat="1" applyFont="1" applyFill="1" applyBorder="1" applyAlignment="1" applyProtection="1">
      <alignment horizontal="right"/>
      <protection locked="0"/>
    </xf>
    <xf numFmtId="1" fontId="4" fillId="4" borderId="33" xfId="0" applyNumberFormat="1" applyFont="1" applyFill="1" applyBorder="1" applyAlignment="1" applyProtection="1">
      <alignment horizontal="right"/>
      <protection locked="0"/>
    </xf>
    <xf numFmtId="0" fontId="4" fillId="5" borderId="0" xfId="0" applyFont="1" applyFill="1"/>
    <xf numFmtId="0" fontId="0" fillId="6" borderId="0" xfId="0" applyFill="1"/>
    <xf numFmtId="0" fontId="4" fillId="0" borderId="35" xfId="0" applyFont="1" applyBorder="1"/>
    <xf numFmtId="1" fontId="4" fillId="3" borderId="36" xfId="0" applyNumberFormat="1" applyFont="1" applyFill="1" applyBorder="1" applyAlignment="1">
      <alignment horizontal="right"/>
    </xf>
    <xf numFmtId="1" fontId="4" fillId="4" borderId="36" xfId="0" applyNumberFormat="1" applyFont="1" applyFill="1" applyBorder="1" applyAlignment="1" applyProtection="1">
      <alignment horizontal="right"/>
      <protection locked="0"/>
    </xf>
    <xf numFmtId="0" fontId="4" fillId="0" borderId="35" xfId="0" applyFont="1" applyBorder="1" applyAlignment="1">
      <alignment vertical="top" wrapText="1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 applyAlignment="1">
      <alignment wrapText="1"/>
    </xf>
    <xf numFmtId="0" fontId="4" fillId="0" borderId="37" xfId="0" applyFont="1" applyBorder="1"/>
    <xf numFmtId="1" fontId="4" fillId="3" borderId="38" xfId="0" applyNumberFormat="1" applyFont="1" applyFill="1" applyBorder="1" applyAlignment="1">
      <alignment horizontal="right"/>
    </xf>
    <xf numFmtId="1" fontId="4" fillId="3" borderId="39" xfId="0" applyNumberFormat="1" applyFont="1" applyFill="1" applyBorder="1" applyAlignment="1">
      <alignment horizontal="right"/>
    </xf>
    <xf numFmtId="1" fontId="4" fillId="4" borderId="39" xfId="0" applyNumberFormat="1" applyFont="1" applyFill="1" applyBorder="1" applyAlignment="1" applyProtection="1">
      <alignment horizontal="right"/>
      <protection locked="0"/>
    </xf>
    <xf numFmtId="1" fontId="4" fillId="4" borderId="38" xfId="0" applyNumberFormat="1" applyFont="1" applyFill="1" applyBorder="1" applyAlignment="1" applyProtection="1">
      <alignment horizontal="right"/>
      <protection locked="0"/>
    </xf>
    <xf numFmtId="1" fontId="4" fillId="4" borderId="40" xfId="0" applyNumberFormat="1" applyFont="1" applyFill="1" applyBorder="1" applyAlignment="1" applyProtection="1">
      <alignment horizontal="right"/>
      <protection locked="0"/>
    </xf>
    <xf numFmtId="1" fontId="4" fillId="4" borderId="41" xfId="0" applyNumberFormat="1" applyFont="1" applyFill="1" applyBorder="1" applyAlignment="1" applyProtection="1">
      <alignment horizontal="right"/>
      <protection locked="0"/>
    </xf>
    <xf numFmtId="1" fontId="4" fillId="4" borderId="42" xfId="0" applyNumberFormat="1" applyFont="1" applyFill="1" applyBorder="1" applyAlignment="1" applyProtection="1">
      <alignment horizontal="right"/>
      <protection locked="0"/>
    </xf>
    <xf numFmtId="1" fontId="4" fillId="3" borderId="43" xfId="0" applyNumberFormat="1" applyFont="1" applyFill="1" applyBorder="1" applyAlignment="1">
      <alignment horizontal="right"/>
    </xf>
    <xf numFmtId="1" fontId="4" fillId="3" borderId="44" xfId="0" applyNumberFormat="1" applyFont="1" applyFill="1" applyBorder="1" applyAlignment="1">
      <alignment horizontal="right"/>
    </xf>
    <xf numFmtId="1" fontId="4" fillId="4" borderId="44" xfId="0" applyNumberFormat="1" applyFont="1" applyFill="1" applyBorder="1" applyAlignment="1" applyProtection="1">
      <alignment horizontal="right"/>
      <protection locked="0"/>
    </xf>
    <xf numFmtId="1" fontId="4" fillId="4" borderId="43" xfId="0" applyNumberFormat="1" applyFont="1" applyFill="1" applyBorder="1" applyAlignment="1" applyProtection="1">
      <alignment horizontal="right"/>
      <protection locked="0"/>
    </xf>
    <xf numFmtId="1" fontId="4" fillId="4" borderId="45" xfId="0" applyNumberFormat="1" applyFont="1" applyFill="1" applyBorder="1" applyAlignment="1" applyProtection="1">
      <alignment horizontal="right"/>
      <protection locked="0"/>
    </xf>
    <xf numFmtId="1" fontId="4" fillId="4" borderId="46" xfId="0" applyNumberFormat="1" applyFont="1" applyFill="1" applyBorder="1" applyAlignment="1" applyProtection="1">
      <alignment horizontal="right"/>
      <protection locked="0"/>
    </xf>
    <xf numFmtId="0" fontId="4" fillId="0" borderId="47" xfId="0" applyFont="1" applyBorder="1"/>
    <xf numFmtId="1" fontId="4" fillId="0" borderId="5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53" xfId="0" applyFont="1" applyBorder="1" applyAlignment="1">
      <alignment wrapText="1"/>
    </xf>
    <xf numFmtId="1" fontId="4" fillId="3" borderId="35" xfId="0" applyNumberFormat="1" applyFont="1" applyFill="1" applyBorder="1" applyAlignment="1">
      <alignment horizontal="right"/>
    </xf>
    <xf numFmtId="1" fontId="4" fillId="4" borderId="54" xfId="0" applyNumberFormat="1" applyFont="1" applyFill="1" applyBorder="1" applyAlignment="1" applyProtection="1">
      <alignment horizontal="right"/>
      <protection locked="0"/>
    </xf>
    <xf numFmtId="0" fontId="4" fillId="0" borderId="55" xfId="0" applyFont="1" applyBorder="1" applyAlignment="1">
      <alignment wrapText="1"/>
    </xf>
    <xf numFmtId="0" fontId="4" fillId="0" borderId="55" xfId="0" applyFont="1" applyBorder="1"/>
    <xf numFmtId="0" fontId="4" fillId="0" borderId="56" xfId="0" applyFont="1" applyBorder="1" applyAlignment="1">
      <alignment wrapText="1"/>
    </xf>
    <xf numFmtId="1" fontId="4" fillId="3" borderId="37" xfId="0" applyNumberFormat="1" applyFont="1" applyFill="1" applyBorder="1" applyAlignment="1">
      <alignment horizontal="right"/>
    </xf>
    <xf numFmtId="1" fontId="4" fillId="3" borderId="57" xfId="0" applyNumberFormat="1" applyFont="1" applyFill="1" applyBorder="1" applyAlignment="1">
      <alignment horizontal="right"/>
    </xf>
    <xf numFmtId="1" fontId="4" fillId="3" borderId="13" xfId="0" applyNumberFormat="1" applyFont="1" applyFill="1" applyBorder="1" applyAlignment="1">
      <alignment horizontal="right"/>
    </xf>
    <xf numFmtId="1" fontId="4" fillId="4" borderId="57" xfId="0" applyNumberFormat="1" applyFont="1" applyFill="1" applyBorder="1" applyAlignment="1" applyProtection="1">
      <alignment horizontal="right"/>
      <protection locked="0"/>
    </xf>
    <xf numFmtId="1" fontId="4" fillId="4" borderId="13" xfId="0" applyNumberFormat="1" applyFont="1" applyFill="1" applyBorder="1" applyAlignment="1" applyProtection="1">
      <alignment horizontal="right"/>
      <protection locked="0"/>
    </xf>
    <xf numFmtId="1" fontId="4" fillId="4" borderId="58" xfId="0" applyNumberFormat="1" applyFont="1" applyFill="1" applyBorder="1" applyAlignment="1" applyProtection="1">
      <alignment horizontal="right"/>
      <protection locked="0"/>
    </xf>
    <xf numFmtId="1" fontId="4" fillId="4" borderId="37" xfId="0" applyNumberFormat="1" applyFont="1" applyFill="1" applyBorder="1" applyAlignment="1" applyProtection="1">
      <alignment horizontal="right"/>
      <protection locked="0"/>
    </xf>
    <xf numFmtId="0" fontId="4" fillId="0" borderId="35" xfId="0" applyFont="1" applyBorder="1" applyAlignment="1">
      <alignment horizontal="left" wrapText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/>
    <xf numFmtId="1" fontId="4" fillId="3" borderId="26" xfId="0" applyNumberFormat="1" applyFont="1" applyFill="1" applyBorder="1" applyAlignment="1">
      <alignment horizontal="right"/>
    </xf>
    <xf numFmtId="1" fontId="4" fillId="3" borderId="74" xfId="0" applyNumberFormat="1" applyFont="1" applyFill="1" applyBorder="1" applyAlignment="1">
      <alignment horizontal="right"/>
    </xf>
    <xf numFmtId="1" fontId="4" fillId="4" borderId="75" xfId="0" applyNumberFormat="1" applyFont="1" applyFill="1" applyBorder="1" applyAlignment="1" applyProtection="1">
      <alignment horizontal="right"/>
      <protection locked="0"/>
    </xf>
    <xf numFmtId="1" fontId="4" fillId="4" borderId="76" xfId="0" applyNumberFormat="1" applyFont="1" applyFill="1" applyBorder="1" applyAlignment="1" applyProtection="1">
      <alignment horizontal="right"/>
      <protection locked="0"/>
    </xf>
    <xf numFmtId="1" fontId="4" fillId="4" borderId="77" xfId="0" applyNumberFormat="1" applyFont="1" applyFill="1" applyBorder="1" applyAlignment="1" applyProtection="1">
      <alignment horizontal="right"/>
      <protection locked="0"/>
    </xf>
    <xf numFmtId="1" fontId="4" fillId="4" borderId="78" xfId="0" applyNumberFormat="1" applyFont="1" applyFill="1" applyBorder="1" applyAlignment="1" applyProtection="1">
      <alignment horizontal="right"/>
      <protection locked="0"/>
    </xf>
    <xf numFmtId="1" fontId="4" fillId="4" borderId="79" xfId="0" applyNumberFormat="1" applyFont="1" applyFill="1" applyBorder="1" applyAlignment="1" applyProtection="1">
      <alignment horizontal="right"/>
      <protection locked="0"/>
    </xf>
    <xf numFmtId="1" fontId="4" fillId="4" borderId="80" xfId="0" applyNumberFormat="1" applyFont="1" applyFill="1" applyBorder="1" applyAlignment="1" applyProtection="1">
      <alignment horizontal="right"/>
      <protection locked="0"/>
    </xf>
    <xf numFmtId="1" fontId="4" fillId="4" borderId="81" xfId="0" applyNumberFormat="1" applyFont="1" applyFill="1" applyBorder="1" applyAlignment="1" applyProtection="1">
      <alignment horizontal="right"/>
      <protection locked="0"/>
    </xf>
    <xf numFmtId="1" fontId="4" fillId="3" borderId="82" xfId="0" applyNumberFormat="1" applyFont="1" applyFill="1" applyBorder="1" applyAlignment="1">
      <alignment horizontal="right"/>
    </xf>
    <xf numFmtId="1" fontId="4" fillId="4" borderId="83" xfId="0" applyNumberFormat="1" applyFont="1" applyFill="1" applyBorder="1" applyAlignment="1" applyProtection="1">
      <alignment horizontal="right"/>
      <protection locked="0"/>
    </xf>
    <xf numFmtId="1" fontId="4" fillId="4" borderId="84" xfId="0" applyNumberFormat="1" applyFont="1" applyFill="1" applyBorder="1" applyAlignment="1" applyProtection="1">
      <alignment horizontal="right"/>
      <protection locked="0"/>
    </xf>
    <xf numFmtId="1" fontId="4" fillId="4" borderId="85" xfId="0" applyNumberFormat="1" applyFont="1" applyFill="1" applyBorder="1" applyAlignment="1" applyProtection="1">
      <alignment horizontal="right"/>
      <protection locked="0"/>
    </xf>
    <xf numFmtId="1" fontId="4" fillId="4" borderId="86" xfId="0" applyNumberFormat="1" applyFont="1" applyFill="1" applyBorder="1" applyAlignment="1" applyProtection="1">
      <alignment horizontal="right"/>
      <protection locked="0"/>
    </xf>
    <xf numFmtId="1" fontId="4" fillId="3" borderId="87" xfId="0" applyNumberFormat="1" applyFont="1" applyFill="1" applyBorder="1" applyAlignment="1">
      <alignment horizontal="right"/>
    </xf>
    <xf numFmtId="1" fontId="4" fillId="3" borderId="88" xfId="0" applyNumberFormat="1" applyFont="1" applyFill="1" applyBorder="1" applyAlignment="1">
      <alignment horizontal="right"/>
    </xf>
    <xf numFmtId="1" fontId="4" fillId="4" borderId="89" xfId="0" applyNumberFormat="1" applyFont="1" applyFill="1" applyBorder="1" applyAlignment="1" applyProtection="1">
      <alignment horizontal="right"/>
      <protection locked="0"/>
    </xf>
    <xf numFmtId="1" fontId="4" fillId="4" borderId="90" xfId="0" applyNumberFormat="1" applyFont="1" applyFill="1" applyBorder="1" applyAlignment="1" applyProtection="1">
      <alignment horizontal="right"/>
      <protection locked="0"/>
    </xf>
    <xf numFmtId="1" fontId="4" fillId="4" borderId="91" xfId="0" applyNumberFormat="1" applyFont="1" applyFill="1" applyBorder="1" applyAlignment="1" applyProtection="1">
      <alignment horizontal="right"/>
      <protection locked="0"/>
    </xf>
    <xf numFmtId="1" fontId="4" fillId="4" borderId="92" xfId="0" applyNumberFormat="1" applyFont="1" applyFill="1" applyBorder="1" applyAlignment="1" applyProtection="1">
      <alignment horizontal="right"/>
      <protection locked="0"/>
    </xf>
    <xf numFmtId="1" fontId="4" fillId="4" borderId="87" xfId="0" applyNumberFormat="1" applyFont="1" applyFill="1" applyBorder="1" applyAlignment="1" applyProtection="1">
      <alignment horizontal="right"/>
      <protection locked="0"/>
    </xf>
    <xf numFmtId="1" fontId="4" fillId="4" borderId="93" xfId="0" applyNumberFormat="1" applyFont="1" applyFill="1" applyBorder="1" applyAlignment="1" applyProtection="1">
      <alignment horizontal="right"/>
      <protection locked="0"/>
    </xf>
    <xf numFmtId="1" fontId="4" fillId="4" borderId="94" xfId="0" applyNumberFormat="1" applyFont="1" applyFill="1" applyBorder="1" applyAlignment="1" applyProtection="1">
      <alignment horizontal="right"/>
      <protection locked="0"/>
    </xf>
    <xf numFmtId="1" fontId="4" fillId="4" borderId="95" xfId="0" applyNumberFormat="1" applyFont="1" applyFill="1" applyBorder="1" applyAlignment="1" applyProtection="1">
      <alignment horizontal="right"/>
      <protection locked="0"/>
    </xf>
    <xf numFmtId="1" fontId="4" fillId="3" borderId="96" xfId="0" applyNumberFormat="1" applyFont="1" applyFill="1" applyBorder="1" applyAlignment="1">
      <alignment horizontal="right"/>
    </xf>
    <xf numFmtId="0" fontId="4" fillId="0" borderId="97" xfId="0" applyFont="1" applyBorder="1"/>
    <xf numFmtId="1" fontId="4" fillId="3" borderId="98" xfId="0" applyNumberFormat="1" applyFont="1" applyFill="1" applyBorder="1" applyAlignment="1">
      <alignment horizontal="right"/>
    </xf>
    <xf numFmtId="1" fontId="4" fillId="3" borderId="99" xfId="0" applyNumberFormat="1" applyFont="1" applyFill="1" applyBorder="1" applyAlignment="1">
      <alignment horizontal="right"/>
    </xf>
    <xf numFmtId="1" fontId="4" fillId="3" borderId="100" xfId="0" applyNumberFormat="1" applyFont="1" applyFill="1" applyBorder="1" applyAlignment="1">
      <alignment horizontal="right"/>
    </xf>
    <xf numFmtId="1" fontId="4" fillId="4" borderId="101" xfId="0" applyNumberFormat="1" applyFont="1" applyFill="1" applyBorder="1" applyAlignment="1" applyProtection="1">
      <alignment horizontal="right"/>
      <protection locked="0"/>
    </xf>
    <xf numFmtId="1" fontId="4" fillId="4" borderId="24" xfId="0" applyNumberFormat="1" applyFont="1" applyFill="1" applyBorder="1" applyAlignment="1" applyProtection="1">
      <alignment horizontal="right"/>
      <protection locked="0"/>
    </xf>
    <xf numFmtId="1" fontId="4" fillId="4" borderId="102" xfId="0" applyNumberFormat="1" applyFont="1" applyFill="1" applyBorder="1" applyAlignment="1" applyProtection="1">
      <alignment horizontal="right"/>
      <protection locked="0"/>
    </xf>
    <xf numFmtId="1" fontId="4" fillId="4" borderId="103" xfId="0" applyNumberFormat="1" applyFont="1" applyFill="1" applyBorder="1" applyAlignment="1" applyProtection="1">
      <alignment horizontal="right"/>
      <protection locked="0"/>
    </xf>
    <xf numFmtId="1" fontId="4" fillId="4" borderId="104" xfId="0" applyNumberFormat="1" applyFont="1" applyFill="1" applyBorder="1" applyAlignment="1" applyProtection="1">
      <alignment horizontal="right"/>
      <protection locked="0"/>
    </xf>
    <xf numFmtId="1" fontId="4" fillId="4" borderId="105" xfId="0" applyNumberFormat="1" applyFont="1" applyFill="1" applyBorder="1" applyAlignment="1" applyProtection="1">
      <alignment horizontal="right"/>
      <protection locked="0"/>
    </xf>
    <xf numFmtId="1" fontId="4" fillId="4" borderId="106" xfId="0" applyNumberFormat="1" applyFont="1" applyFill="1" applyBorder="1" applyAlignment="1" applyProtection="1">
      <alignment horizontal="right"/>
      <protection locked="0"/>
    </xf>
    <xf numFmtId="1" fontId="4" fillId="4" borderId="107" xfId="0" applyNumberFormat="1" applyFont="1" applyFill="1" applyBorder="1" applyAlignment="1" applyProtection="1">
      <alignment horizontal="right"/>
      <protection locked="0"/>
    </xf>
    <xf numFmtId="1" fontId="4" fillId="3" borderId="20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4" borderId="47" xfId="0" applyNumberFormat="1" applyFont="1" applyFill="1" applyBorder="1" applyAlignment="1" applyProtection="1">
      <alignment horizontal="right"/>
      <protection locked="0"/>
    </xf>
    <xf numFmtId="1" fontId="4" fillId="7" borderId="38" xfId="0" applyNumberFormat="1" applyFont="1" applyFill="1" applyBorder="1" applyAlignment="1">
      <alignment horizontal="right"/>
    </xf>
    <xf numFmtId="0" fontId="5" fillId="0" borderId="18" xfId="0" applyFont="1" applyBorder="1"/>
    <xf numFmtId="1" fontId="4" fillId="3" borderId="20" xfId="0" applyNumberFormat="1" applyFont="1" applyFill="1" applyBorder="1" applyAlignment="1">
      <alignment horizontal="center" wrapText="1"/>
    </xf>
    <xf numFmtId="1" fontId="4" fillId="7" borderId="43" xfId="0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center"/>
    </xf>
    <xf numFmtId="1" fontId="4" fillId="7" borderId="78" xfId="0" applyNumberFormat="1" applyFont="1" applyFill="1" applyBorder="1" applyAlignment="1">
      <alignment horizontal="right"/>
    </xf>
    <xf numFmtId="1" fontId="4" fillId="7" borderId="27" xfId="0" applyNumberFormat="1" applyFont="1" applyFill="1" applyBorder="1" applyAlignment="1">
      <alignment horizontal="right"/>
    </xf>
    <xf numFmtId="0" fontId="0" fillId="7" borderId="35" xfId="0" applyFill="1" applyBorder="1" applyAlignment="1">
      <alignment horizontal="right"/>
    </xf>
    <xf numFmtId="0" fontId="0" fillId="4" borderId="35" xfId="0" applyFill="1" applyBorder="1" applyAlignment="1" applyProtection="1">
      <alignment horizontal="right"/>
      <protection locked="0"/>
    </xf>
    <xf numFmtId="0" fontId="0" fillId="7" borderId="47" xfId="0" applyFill="1" applyBorder="1" applyAlignment="1">
      <alignment horizontal="right"/>
    </xf>
    <xf numFmtId="0" fontId="0" fillId="4" borderId="47" xfId="0" applyFill="1" applyBorder="1" applyAlignment="1" applyProtection="1">
      <alignment horizontal="right"/>
      <protection locked="0"/>
    </xf>
    <xf numFmtId="1" fontId="0" fillId="8" borderId="0" xfId="0" applyNumberFormat="1" applyFill="1"/>
    <xf numFmtId="0" fontId="0" fillId="8" borderId="0" xfId="0" applyFill="1"/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25" xfId="0" applyFont="1" applyBorder="1" applyAlignment="1">
      <alignment horizontal="left" vertical="center"/>
    </xf>
    <xf numFmtId="0" fontId="3" fillId="0" borderId="48" xfId="0" applyFont="1" applyBorder="1" applyAlignment="1">
      <alignment horizontal="left"/>
    </xf>
    <xf numFmtId="1" fontId="4" fillId="0" borderId="5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0" borderId="50" xfId="0" applyFont="1" applyBorder="1" applyAlignment="1">
      <alignment horizontal="left"/>
    </xf>
    <xf numFmtId="0" fontId="4" fillId="0" borderId="5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" fontId="4" fillId="0" borderId="60" xfId="0" applyNumberFormat="1" applyFont="1" applyBorder="1" applyAlignment="1">
      <alignment horizontal="center" vertical="center" wrapText="1"/>
    </xf>
    <xf numFmtId="0" fontId="5" fillId="0" borderId="61" xfId="0" applyFont="1" applyBorder="1"/>
    <xf numFmtId="0" fontId="5" fillId="0" borderId="62" xfId="0" applyFont="1" applyBorder="1"/>
    <xf numFmtId="0" fontId="4" fillId="0" borderId="61" xfId="0" applyFont="1" applyBorder="1" applyAlignment="1">
      <alignment horizontal="center" vertical="center"/>
    </xf>
    <xf numFmtId="0" fontId="4" fillId="0" borderId="61" xfId="0" applyFont="1" applyBorder="1"/>
    <xf numFmtId="0" fontId="4" fillId="0" borderId="8" xfId="0" applyFont="1" applyBorder="1"/>
    <xf numFmtId="0" fontId="4" fillId="0" borderId="12" xfId="0" applyFont="1" applyBorder="1"/>
    <xf numFmtId="0" fontId="4" fillId="0" borderId="64" xfId="0" applyFont="1" applyBorder="1"/>
    <xf numFmtId="0" fontId="4" fillId="0" borderId="109" xfId="0" applyFont="1" applyBorder="1" applyAlignment="1">
      <alignment horizontal="center"/>
    </xf>
    <xf numFmtId="0" fontId="5" fillId="0" borderId="48" xfId="0" applyFont="1" applyBorder="1"/>
    <xf numFmtId="0" fontId="5" fillId="0" borderId="20" xfId="0" applyFont="1" applyBorder="1"/>
    <xf numFmtId="0" fontId="4" fillId="0" borderId="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0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F120" sqref="F120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",[1]NOMBRE!B2," - ","( ",[1]NOMBRE!C2,[1]NOMBRE!D2,[1]NOMBRE!E2,[1]NOMBRE!F2,[1]NOMBRE!G2," )")</f>
        <v>COMUNA:  - (  )</v>
      </c>
    </row>
    <row r="3" spans="1:83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83" x14ac:dyDescent="0.25">
      <c r="A4" s="1" t="str">
        <f>CONCATENATE("MES: ",[1]NOMBRE!B6," - ","( ",[1]NOMBRE!C6,[1]NOMBRE!D6," )")</f>
        <v>MES:  - (  )</v>
      </c>
    </row>
    <row r="5" spans="1:83" x14ac:dyDescent="0.25">
      <c r="A5" s="1" t="str">
        <f>CONCATENATE("AÑO: ",[1]NOMBRE!B7)</f>
        <v>AÑO: 2024</v>
      </c>
    </row>
    <row r="6" spans="1:83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6" t="s">
        <v>28</v>
      </c>
      <c r="H12" s="7" t="s">
        <v>27</v>
      </c>
      <c r="I12" s="6" t="s">
        <v>28</v>
      </c>
      <c r="J12" s="7" t="s">
        <v>27</v>
      </c>
      <c r="K12" s="6" t="s">
        <v>28</v>
      </c>
      <c r="L12" s="7" t="s">
        <v>27</v>
      </c>
      <c r="M12" s="6" t="s">
        <v>28</v>
      </c>
      <c r="N12" s="7" t="s">
        <v>27</v>
      </c>
      <c r="O12" s="6" t="s">
        <v>28</v>
      </c>
      <c r="P12" s="7" t="s">
        <v>27</v>
      </c>
      <c r="Q12" s="6" t="s">
        <v>28</v>
      </c>
      <c r="R12" s="7" t="s">
        <v>27</v>
      </c>
      <c r="S12" s="6" t="s">
        <v>28</v>
      </c>
      <c r="T12" s="7" t="s">
        <v>27</v>
      </c>
      <c r="U12" s="6" t="s">
        <v>28</v>
      </c>
      <c r="V12" s="7" t="s">
        <v>27</v>
      </c>
      <c r="W12" s="6" t="s">
        <v>28</v>
      </c>
      <c r="X12" s="7" t="s">
        <v>27</v>
      </c>
      <c r="Y12" s="6" t="s">
        <v>28</v>
      </c>
      <c r="Z12" s="7" t="s">
        <v>27</v>
      </c>
      <c r="AA12" s="6" t="s">
        <v>28</v>
      </c>
      <c r="AB12" s="7" t="s">
        <v>27</v>
      </c>
      <c r="AC12" s="6" t="s">
        <v>28</v>
      </c>
      <c r="AD12" s="7" t="s">
        <v>27</v>
      </c>
      <c r="AE12" s="6" t="s">
        <v>28</v>
      </c>
      <c r="AF12" s="7" t="s">
        <v>27</v>
      </c>
      <c r="AG12" s="6" t="s">
        <v>28</v>
      </c>
      <c r="AH12" s="7" t="s">
        <v>27</v>
      </c>
      <c r="AI12" s="6" t="s">
        <v>28</v>
      </c>
      <c r="AJ12" s="7" t="s">
        <v>27</v>
      </c>
      <c r="AK12" s="6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6" t="s">
        <v>28</v>
      </c>
      <c r="G43" s="7" t="s">
        <v>27</v>
      </c>
      <c r="H43" s="6" t="s">
        <v>28</v>
      </c>
      <c r="I43" s="7" t="s">
        <v>27</v>
      </c>
      <c r="J43" s="6" t="s">
        <v>28</v>
      </c>
      <c r="K43" s="7" t="s">
        <v>27</v>
      </c>
      <c r="L43" s="6" t="s">
        <v>28</v>
      </c>
      <c r="M43" s="7" t="s">
        <v>27</v>
      </c>
      <c r="N43" s="6" t="s">
        <v>28</v>
      </c>
      <c r="O43" s="7" t="s">
        <v>27</v>
      </c>
      <c r="P43" s="6" t="s">
        <v>28</v>
      </c>
      <c r="Q43" s="7" t="s">
        <v>27</v>
      </c>
      <c r="R43" s="6" t="s">
        <v>28</v>
      </c>
      <c r="S43" s="7" t="s">
        <v>27</v>
      </c>
      <c r="T43" s="6" t="s">
        <v>28</v>
      </c>
      <c r="U43" s="7" t="s">
        <v>27</v>
      </c>
      <c r="V43" s="6" t="s">
        <v>28</v>
      </c>
      <c r="W43" s="7" t="s">
        <v>27</v>
      </c>
      <c r="X43" s="6" t="s">
        <v>28</v>
      </c>
      <c r="Y43" s="7" t="s">
        <v>27</v>
      </c>
      <c r="Z43" s="6" t="s">
        <v>28</v>
      </c>
      <c r="AA43" s="7" t="s">
        <v>27</v>
      </c>
      <c r="AB43" s="6" t="s">
        <v>28</v>
      </c>
      <c r="AC43" s="7" t="s">
        <v>27</v>
      </c>
      <c r="AD43" s="6" t="s">
        <v>28</v>
      </c>
      <c r="AE43" s="7" t="s">
        <v>27</v>
      </c>
      <c r="AF43" s="6" t="s">
        <v>28</v>
      </c>
      <c r="AG43" s="7" t="s">
        <v>27</v>
      </c>
      <c r="AH43" s="6" t="s">
        <v>28</v>
      </c>
      <c r="AI43" s="7" t="s">
        <v>27</v>
      </c>
      <c r="AJ43" s="6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6" t="s">
        <v>28</v>
      </c>
      <c r="H60" s="7" t="s">
        <v>27</v>
      </c>
      <c r="I60" s="6" t="s">
        <v>28</v>
      </c>
      <c r="J60" s="7" t="s">
        <v>27</v>
      </c>
      <c r="K60" s="6" t="s">
        <v>28</v>
      </c>
      <c r="L60" s="7" t="s">
        <v>27</v>
      </c>
      <c r="M60" s="6" t="s">
        <v>28</v>
      </c>
      <c r="N60" s="7" t="s">
        <v>27</v>
      </c>
      <c r="O60" s="6" t="s">
        <v>28</v>
      </c>
      <c r="P60" s="7" t="s">
        <v>27</v>
      </c>
      <c r="Q60" s="6" t="s">
        <v>28</v>
      </c>
      <c r="R60" s="7" t="s">
        <v>27</v>
      </c>
      <c r="S60" s="6" t="s">
        <v>28</v>
      </c>
      <c r="T60" s="7" t="s">
        <v>27</v>
      </c>
      <c r="U60" s="6" t="s">
        <v>28</v>
      </c>
      <c r="V60" s="7" t="s">
        <v>27</v>
      </c>
      <c r="W60" s="6" t="s">
        <v>28</v>
      </c>
      <c r="X60" s="7" t="s">
        <v>27</v>
      </c>
      <c r="Y60" s="6" t="s">
        <v>28</v>
      </c>
      <c r="Z60" s="7" t="s">
        <v>27</v>
      </c>
      <c r="AA60" s="6" t="s">
        <v>28</v>
      </c>
      <c r="AB60" s="7" t="s">
        <v>27</v>
      </c>
      <c r="AC60" s="6" t="s">
        <v>28</v>
      </c>
      <c r="AD60" s="7" t="s">
        <v>27</v>
      </c>
      <c r="AE60" s="6" t="s">
        <v>28</v>
      </c>
      <c r="AF60" s="7" t="s">
        <v>27</v>
      </c>
      <c r="AG60" s="6" t="s">
        <v>28</v>
      </c>
      <c r="AH60" s="7" t="s">
        <v>27</v>
      </c>
      <c r="AI60" s="6" t="s">
        <v>28</v>
      </c>
      <c r="AJ60" s="7" t="s">
        <v>27</v>
      </c>
      <c r="AK60" s="6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441</v>
      </c>
      <c r="D61" s="11">
        <f>+F61+H61+J61+L61+N61+P61+R61+T61+V61+X61+Z61+AB61+AD61+AF61+AH61+AJ61+AL61</f>
        <v>249</v>
      </c>
      <c r="E61" s="10">
        <f>+G61+I61+K61+M61+O61+Q61+S61+U61+W61+Y61+AA61+AC61+AE61+AG61+AI61+AK61+AM61</f>
        <v>192</v>
      </c>
      <c r="F61" s="12">
        <f>SUM(ENERO:DICIEMBRE!F61)</f>
        <v>0</v>
      </c>
      <c r="G61" s="12">
        <f>SUM(ENERO:DICIEMBRE!G61)</f>
        <v>0</v>
      </c>
      <c r="H61" s="12">
        <f>SUM(ENERO:DICIEMBRE!H61)</f>
        <v>0</v>
      </c>
      <c r="I61" s="12">
        <f>SUM(ENERO:DICIEMBRE!I61)</f>
        <v>0</v>
      </c>
      <c r="J61" s="12">
        <f>SUM(ENERO:DICIEMBRE!J61)</f>
        <v>0</v>
      </c>
      <c r="K61" s="12">
        <f>SUM(ENERO:DICIEMBRE!K61)</f>
        <v>0</v>
      </c>
      <c r="L61" s="12">
        <f>SUM(ENERO:DICIEMBRE!L61)</f>
        <v>3</v>
      </c>
      <c r="M61" s="12">
        <f>SUM(ENERO:DICIEMBRE!M61)</f>
        <v>0</v>
      </c>
      <c r="N61" s="12">
        <f>SUM(ENERO:DICIEMBRE!N61)</f>
        <v>2</v>
      </c>
      <c r="O61" s="12">
        <f>SUM(ENERO:DICIEMBRE!O61)</f>
        <v>0</v>
      </c>
      <c r="P61" s="12">
        <f>SUM(ENERO:DICIEMBRE!P61)</f>
        <v>1</v>
      </c>
      <c r="Q61" s="12">
        <f>SUM(ENERO:DICIEMBRE!Q61)</f>
        <v>3</v>
      </c>
      <c r="R61" s="12">
        <f>SUM(ENERO:DICIEMBRE!R61)</f>
        <v>2</v>
      </c>
      <c r="S61" s="12">
        <f>SUM(ENERO:DICIEMBRE!S61)</f>
        <v>2</v>
      </c>
      <c r="T61" s="12">
        <f>SUM(ENERO:DICIEMBRE!T61)</f>
        <v>1</v>
      </c>
      <c r="U61" s="12">
        <f>SUM(ENERO:DICIEMBRE!U61)</f>
        <v>2</v>
      </c>
      <c r="V61" s="12">
        <f>SUM(ENERO:DICIEMBRE!V61)</f>
        <v>3</v>
      </c>
      <c r="W61" s="12">
        <f>SUM(ENERO:DICIEMBRE!W61)</f>
        <v>6</v>
      </c>
      <c r="X61" s="12">
        <f>SUM(ENERO:DICIEMBRE!X61)</f>
        <v>6</v>
      </c>
      <c r="Y61" s="12">
        <f>SUM(ENERO:DICIEMBRE!Y61)</f>
        <v>13</v>
      </c>
      <c r="Z61" s="12">
        <f>SUM(ENERO:DICIEMBRE!Z61)</f>
        <v>9</v>
      </c>
      <c r="AA61" s="12">
        <f>SUM(ENERO:DICIEMBRE!AA61)</f>
        <v>15</v>
      </c>
      <c r="AB61" s="12">
        <f>SUM(ENERO:DICIEMBRE!AB61)</f>
        <v>16</v>
      </c>
      <c r="AC61" s="12">
        <f>SUM(ENERO:DICIEMBRE!AC61)</f>
        <v>15</v>
      </c>
      <c r="AD61" s="12">
        <f>SUM(ENERO:DICIEMBRE!AD61)</f>
        <v>26</v>
      </c>
      <c r="AE61" s="12">
        <f>SUM(ENERO:DICIEMBRE!AE61)</f>
        <v>16</v>
      </c>
      <c r="AF61" s="12">
        <f>SUM(ENERO:DICIEMBRE!AF61)</f>
        <v>33</v>
      </c>
      <c r="AG61" s="12">
        <f>SUM(ENERO:DICIEMBRE!AG61)</f>
        <v>28</v>
      </c>
      <c r="AH61" s="12">
        <f>SUM(ENERO:DICIEMBRE!AH61)</f>
        <v>33</v>
      </c>
      <c r="AI61" s="12">
        <f>SUM(ENERO:DICIEMBRE!AI61)</f>
        <v>31</v>
      </c>
      <c r="AJ61" s="12">
        <f>SUM(ENERO:DICIEMBRE!AJ61)</f>
        <v>48</v>
      </c>
      <c r="AK61" s="12">
        <f>SUM(ENERO:DICIEMBRE!AK61)</f>
        <v>22</v>
      </c>
      <c r="AL61" s="12">
        <f>SUM(ENERO:DICIEMBRE!AL61)</f>
        <v>66</v>
      </c>
      <c r="AM61" s="12">
        <f>SUM(ENERO:DICIEMBRE!AM61)</f>
        <v>39</v>
      </c>
      <c r="AN61" s="12">
        <f>SUM(ENERO:DICIEMBRE!AN61)</f>
        <v>0</v>
      </c>
      <c r="AO61" s="12">
        <f>SUM(ENERO:DICIEMBRE!AO61)</f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3</v>
      </c>
      <c r="D62" s="21">
        <f>+F62+H62+J62+L62+N62+P62+R62+T62+V62+X62+Z62+AB62+AD62+AF62+AH62+AJ62+AL62</f>
        <v>3</v>
      </c>
      <c r="E62" s="10">
        <f t="shared" ref="D62:E87" si="15">+G62+I62+K62+M62+O62+Q62+S62+U62+W62+Y62+AA62+AC62+AE62+AG62+AI62+AK62+AM62</f>
        <v>0</v>
      </c>
      <c r="F62" s="12">
        <f>SUM(ENERO:DICIEMBRE!F62)</f>
        <v>0</v>
      </c>
      <c r="G62" s="12">
        <f>SUM(ENERO:DICIEMBRE!G62)</f>
        <v>0</v>
      </c>
      <c r="H62" s="12">
        <f>SUM(ENERO:DICIEMBRE!H62)</f>
        <v>0</v>
      </c>
      <c r="I62" s="12">
        <f>SUM(ENERO:DICIEMBRE!I62)</f>
        <v>0</v>
      </c>
      <c r="J62" s="12">
        <f>SUM(ENERO:DICIEMBRE!J62)</f>
        <v>0</v>
      </c>
      <c r="K62" s="12">
        <f>SUM(ENERO:DICIEMBRE!K62)</f>
        <v>0</v>
      </c>
      <c r="L62" s="12">
        <f>SUM(ENERO:DICIEMBRE!L62)</f>
        <v>0</v>
      </c>
      <c r="M62" s="12">
        <f>SUM(ENERO:DICIEMBRE!M62)</f>
        <v>0</v>
      </c>
      <c r="N62" s="12">
        <f>SUM(ENERO:DICIEMBRE!N62)</f>
        <v>0</v>
      </c>
      <c r="O62" s="12">
        <f>SUM(ENERO:DICIEMBRE!O62)</f>
        <v>0</v>
      </c>
      <c r="P62" s="12">
        <f>SUM(ENERO:DICIEMBRE!P62)</f>
        <v>0</v>
      </c>
      <c r="Q62" s="12">
        <f>SUM(ENERO:DICIEMBRE!Q62)</f>
        <v>0</v>
      </c>
      <c r="R62" s="12">
        <f>SUM(ENERO:DICIEMBRE!R62)</f>
        <v>0</v>
      </c>
      <c r="S62" s="12">
        <f>SUM(ENERO:DICIEMBRE!S62)</f>
        <v>0</v>
      </c>
      <c r="T62" s="12">
        <f>SUM(ENERO:DICIEMBRE!T62)</f>
        <v>0</v>
      </c>
      <c r="U62" s="12">
        <f>SUM(ENERO:DICIEMBRE!U62)</f>
        <v>0</v>
      </c>
      <c r="V62" s="12">
        <f>SUM(ENERO:DICIEMBRE!V62)</f>
        <v>0</v>
      </c>
      <c r="W62" s="12">
        <f>SUM(ENERO:DICIEMBRE!W62)</f>
        <v>0</v>
      </c>
      <c r="X62" s="12">
        <f>SUM(ENERO:DICIEMBRE!X62)</f>
        <v>0</v>
      </c>
      <c r="Y62" s="12">
        <f>SUM(ENERO:DICIEMBRE!Y62)</f>
        <v>0</v>
      </c>
      <c r="Z62" s="12">
        <f>SUM(ENERO:DICIEMBRE!Z62)</f>
        <v>0</v>
      </c>
      <c r="AA62" s="12">
        <f>SUM(ENERO:DICIEMBRE!AA62)</f>
        <v>0</v>
      </c>
      <c r="AB62" s="12">
        <f>SUM(ENERO:DICIEMBRE!AB62)</f>
        <v>0</v>
      </c>
      <c r="AC62" s="12">
        <f>SUM(ENERO:DICIEMBRE!AC62)</f>
        <v>0</v>
      </c>
      <c r="AD62" s="12">
        <f>SUM(ENERO:DICIEMBRE!AD62)</f>
        <v>0</v>
      </c>
      <c r="AE62" s="12">
        <f>SUM(ENERO:DICIEMBRE!AE62)</f>
        <v>0</v>
      </c>
      <c r="AF62" s="12">
        <f>SUM(ENERO:DICIEMBRE!AF62)</f>
        <v>0</v>
      </c>
      <c r="AG62" s="12">
        <f>SUM(ENERO:DICIEMBRE!AG62)</f>
        <v>0</v>
      </c>
      <c r="AH62" s="12">
        <f>SUM(ENERO:DICIEMBRE!AH62)</f>
        <v>1</v>
      </c>
      <c r="AI62" s="12">
        <f>SUM(ENERO:DICIEMBRE!AI62)</f>
        <v>0</v>
      </c>
      <c r="AJ62" s="12">
        <f>SUM(ENERO:DICIEMBRE!AJ62)</f>
        <v>0</v>
      </c>
      <c r="AK62" s="12">
        <f>SUM(ENERO:DICIEMBRE!AK62)</f>
        <v>0</v>
      </c>
      <c r="AL62" s="12">
        <f>SUM(ENERO:DICIEMBRE!AL62)</f>
        <v>2</v>
      </c>
      <c r="AM62" s="12">
        <f>SUM(ENERO:DICIEMBRE!AM62)</f>
        <v>0</v>
      </c>
      <c r="AN62" s="12">
        <f>SUM(ENERO:DICIEMBRE!AN62)</f>
        <v>0</v>
      </c>
      <c r="AO62" s="12">
        <f>SUM(ENERO:DICIEMBRE!AO62)</f>
        <v>0</v>
      </c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12">
        <f>SUM(ENERO:DICIEMBRE!F63)</f>
        <v>0</v>
      </c>
      <c r="G63" s="12">
        <f>SUM(ENERO:DICIEMBRE!G63)</f>
        <v>0</v>
      </c>
      <c r="H63" s="12">
        <f>SUM(ENERO:DICIEMBRE!H63)</f>
        <v>0</v>
      </c>
      <c r="I63" s="12">
        <f>SUM(ENERO:DICIEMBRE!I63)</f>
        <v>0</v>
      </c>
      <c r="J63" s="12">
        <f>SUM(ENERO:DICIEMBRE!J63)</f>
        <v>0</v>
      </c>
      <c r="K63" s="12">
        <f>SUM(ENERO:DICIEMBRE!K63)</f>
        <v>0</v>
      </c>
      <c r="L63" s="12">
        <f>SUM(ENERO:DICIEMBRE!L63)</f>
        <v>0</v>
      </c>
      <c r="M63" s="12">
        <f>SUM(ENERO:DICIEMBRE!M63)</f>
        <v>0</v>
      </c>
      <c r="N63" s="12">
        <f>SUM(ENERO:DICIEMBRE!N63)</f>
        <v>0</v>
      </c>
      <c r="O63" s="12">
        <f>SUM(ENERO:DICIEMBRE!O63)</f>
        <v>0</v>
      </c>
      <c r="P63" s="12">
        <f>SUM(ENERO:DICIEMBRE!P63)</f>
        <v>0</v>
      </c>
      <c r="Q63" s="12">
        <f>SUM(ENERO:DICIEMBRE!Q63)</f>
        <v>0</v>
      </c>
      <c r="R63" s="12">
        <f>SUM(ENERO:DICIEMBRE!R63)</f>
        <v>0</v>
      </c>
      <c r="S63" s="12">
        <f>SUM(ENERO:DICIEMBRE!S63)</f>
        <v>0</v>
      </c>
      <c r="T63" s="12">
        <f>SUM(ENERO:DICIEMBRE!T63)</f>
        <v>0</v>
      </c>
      <c r="U63" s="12">
        <f>SUM(ENERO:DICIEMBRE!U63)</f>
        <v>0</v>
      </c>
      <c r="V63" s="12">
        <f>SUM(ENERO:DICIEMBRE!V63)</f>
        <v>0</v>
      </c>
      <c r="W63" s="12">
        <f>SUM(ENERO:DICIEMBRE!W63)</f>
        <v>0</v>
      </c>
      <c r="X63" s="12">
        <f>SUM(ENERO:DICIEMBRE!X63)</f>
        <v>0</v>
      </c>
      <c r="Y63" s="12">
        <f>SUM(ENERO:DICIEMBRE!Y63)</f>
        <v>0</v>
      </c>
      <c r="Z63" s="12">
        <f>SUM(ENERO:DICIEMBRE!Z63)</f>
        <v>0</v>
      </c>
      <c r="AA63" s="12">
        <f>SUM(ENERO:DICIEMBRE!AA63)</f>
        <v>0</v>
      </c>
      <c r="AB63" s="12">
        <f>SUM(ENERO:DICIEMBRE!AB63)</f>
        <v>0</v>
      </c>
      <c r="AC63" s="12">
        <f>SUM(ENERO:DICIEMBRE!AC63)</f>
        <v>0</v>
      </c>
      <c r="AD63" s="12">
        <f>SUM(ENERO:DICIEMBRE!AD63)</f>
        <v>0</v>
      </c>
      <c r="AE63" s="12">
        <f>SUM(ENERO:DICIEMBRE!AE63)</f>
        <v>0</v>
      </c>
      <c r="AF63" s="12">
        <f>SUM(ENERO:DICIEMBRE!AF63)</f>
        <v>0</v>
      </c>
      <c r="AG63" s="12">
        <f>SUM(ENERO:DICIEMBRE!AG63)</f>
        <v>0</v>
      </c>
      <c r="AH63" s="12">
        <f>SUM(ENERO:DICIEMBRE!AH63)</f>
        <v>0</v>
      </c>
      <c r="AI63" s="12">
        <f>SUM(ENERO:DICIEMBRE!AI63)</f>
        <v>0</v>
      </c>
      <c r="AJ63" s="12">
        <f>SUM(ENERO:DICIEMBRE!AJ63)</f>
        <v>0</v>
      </c>
      <c r="AK63" s="12">
        <f>SUM(ENERO:DICIEMBRE!AK63)</f>
        <v>0</v>
      </c>
      <c r="AL63" s="12">
        <f>SUM(ENERO:DICIEMBRE!AL63)</f>
        <v>0</v>
      </c>
      <c r="AM63" s="12">
        <f>SUM(ENERO:DICIEMBRE!AM63)</f>
        <v>0</v>
      </c>
      <c r="AN63" s="12">
        <f>SUM(ENERO:DICIEMBRE!AN63)</f>
        <v>0</v>
      </c>
      <c r="AO63" s="12">
        <f>SUM(ENERO:DICIEMBRE!AO63)</f>
        <v>0</v>
      </c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12">
        <f>SUM(ENERO:DICIEMBRE!F64)</f>
        <v>0</v>
      </c>
      <c r="G64" s="12">
        <f>SUM(ENERO:DICIEMBRE!G64)</f>
        <v>0</v>
      </c>
      <c r="H64" s="12">
        <f>SUM(ENERO:DICIEMBRE!H64)</f>
        <v>0</v>
      </c>
      <c r="I64" s="12">
        <f>SUM(ENERO:DICIEMBRE!I64)</f>
        <v>0</v>
      </c>
      <c r="J64" s="12">
        <f>SUM(ENERO:DICIEMBRE!J64)</f>
        <v>0</v>
      </c>
      <c r="K64" s="12">
        <f>SUM(ENERO:DICIEMBRE!K64)</f>
        <v>0</v>
      </c>
      <c r="L64" s="12">
        <f>SUM(ENERO:DICIEMBRE!L64)</f>
        <v>0</v>
      </c>
      <c r="M64" s="12">
        <f>SUM(ENERO:DICIEMBRE!M64)</f>
        <v>0</v>
      </c>
      <c r="N64" s="12">
        <f>SUM(ENERO:DICIEMBRE!N64)</f>
        <v>0</v>
      </c>
      <c r="O64" s="12">
        <f>SUM(ENERO:DICIEMBRE!O64)</f>
        <v>0</v>
      </c>
      <c r="P64" s="12">
        <f>SUM(ENERO:DICIEMBRE!P64)</f>
        <v>0</v>
      </c>
      <c r="Q64" s="12">
        <f>SUM(ENERO:DICIEMBRE!Q64)</f>
        <v>0</v>
      </c>
      <c r="R64" s="12">
        <f>SUM(ENERO:DICIEMBRE!R64)</f>
        <v>0</v>
      </c>
      <c r="S64" s="12">
        <f>SUM(ENERO:DICIEMBRE!S64)</f>
        <v>0</v>
      </c>
      <c r="T64" s="12">
        <f>SUM(ENERO:DICIEMBRE!T64)</f>
        <v>0</v>
      </c>
      <c r="U64" s="12">
        <f>SUM(ENERO:DICIEMBRE!U64)</f>
        <v>0</v>
      </c>
      <c r="V64" s="12">
        <f>SUM(ENERO:DICIEMBRE!V64)</f>
        <v>0</v>
      </c>
      <c r="W64" s="12">
        <f>SUM(ENERO:DICIEMBRE!W64)</f>
        <v>0</v>
      </c>
      <c r="X64" s="12">
        <f>SUM(ENERO:DICIEMBRE!X64)</f>
        <v>0</v>
      </c>
      <c r="Y64" s="12">
        <f>SUM(ENERO:DICIEMBRE!Y64)</f>
        <v>0</v>
      </c>
      <c r="Z64" s="12">
        <f>SUM(ENERO:DICIEMBRE!Z64)</f>
        <v>0</v>
      </c>
      <c r="AA64" s="12">
        <f>SUM(ENERO:DICIEMBRE!AA64)</f>
        <v>0</v>
      </c>
      <c r="AB64" s="12">
        <f>SUM(ENERO:DICIEMBRE!AB64)</f>
        <v>0</v>
      </c>
      <c r="AC64" s="12">
        <f>SUM(ENERO:DICIEMBRE!AC64)</f>
        <v>0</v>
      </c>
      <c r="AD64" s="12">
        <f>SUM(ENERO:DICIEMBRE!AD64)</f>
        <v>0</v>
      </c>
      <c r="AE64" s="12">
        <f>SUM(ENERO:DICIEMBRE!AE64)</f>
        <v>0</v>
      </c>
      <c r="AF64" s="12">
        <f>SUM(ENERO:DICIEMBRE!AF64)</f>
        <v>0</v>
      </c>
      <c r="AG64" s="12">
        <f>SUM(ENERO:DICIEMBRE!AG64)</f>
        <v>0</v>
      </c>
      <c r="AH64" s="12">
        <f>SUM(ENERO:DICIEMBRE!AH64)</f>
        <v>0</v>
      </c>
      <c r="AI64" s="12">
        <f>SUM(ENERO:DICIEMBRE!AI64)</f>
        <v>0</v>
      </c>
      <c r="AJ64" s="12">
        <f>SUM(ENERO:DICIEMBRE!AJ64)</f>
        <v>0</v>
      </c>
      <c r="AK64" s="12">
        <f>SUM(ENERO:DICIEMBRE!AK64)</f>
        <v>0</v>
      </c>
      <c r="AL64" s="12">
        <f>SUM(ENERO:DICIEMBRE!AL64)</f>
        <v>0</v>
      </c>
      <c r="AM64" s="12">
        <f>SUM(ENERO:DICIEMBRE!AM64)</f>
        <v>0</v>
      </c>
      <c r="AN64" s="12">
        <f>SUM(ENERO:DICIEMBRE!AN64)</f>
        <v>0</v>
      </c>
      <c r="AO64" s="12">
        <f>SUM(ENERO:DICIEMBRE!AO64)</f>
        <v>0</v>
      </c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12">
        <f>SUM(ENERO:DICIEMBRE!F65)</f>
        <v>0</v>
      </c>
      <c r="G65" s="12">
        <f>SUM(ENERO:DICIEMBRE!G65)</f>
        <v>0</v>
      </c>
      <c r="H65" s="12">
        <f>SUM(ENERO:DICIEMBRE!H65)</f>
        <v>0</v>
      </c>
      <c r="I65" s="12">
        <f>SUM(ENERO:DICIEMBRE!I65)</f>
        <v>0</v>
      </c>
      <c r="J65" s="12">
        <f>SUM(ENERO:DICIEMBRE!J65)</f>
        <v>0</v>
      </c>
      <c r="K65" s="12">
        <f>SUM(ENERO:DICIEMBRE!K65)</f>
        <v>0</v>
      </c>
      <c r="L65" s="12">
        <f>SUM(ENERO:DICIEMBRE!L65)</f>
        <v>0</v>
      </c>
      <c r="M65" s="12">
        <f>SUM(ENERO:DICIEMBRE!M65)</f>
        <v>0</v>
      </c>
      <c r="N65" s="12">
        <f>SUM(ENERO:DICIEMBRE!N65)</f>
        <v>0</v>
      </c>
      <c r="O65" s="12">
        <f>SUM(ENERO:DICIEMBRE!O65)</f>
        <v>0</v>
      </c>
      <c r="P65" s="12">
        <f>SUM(ENERO:DICIEMBRE!P65)</f>
        <v>0</v>
      </c>
      <c r="Q65" s="12">
        <f>SUM(ENERO:DICIEMBRE!Q65)</f>
        <v>0</v>
      </c>
      <c r="R65" s="12">
        <f>SUM(ENERO:DICIEMBRE!R65)</f>
        <v>0</v>
      </c>
      <c r="S65" s="12">
        <f>SUM(ENERO:DICIEMBRE!S65)</f>
        <v>0</v>
      </c>
      <c r="T65" s="12">
        <f>SUM(ENERO:DICIEMBRE!T65)</f>
        <v>0</v>
      </c>
      <c r="U65" s="12">
        <f>SUM(ENERO:DICIEMBRE!U65)</f>
        <v>0</v>
      </c>
      <c r="V65" s="12">
        <f>SUM(ENERO:DICIEMBRE!V65)</f>
        <v>0</v>
      </c>
      <c r="W65" s="12">
        <f>SUM(ENERO:DICIEMBRE!W65)</f>
        <v>0</v>
      </c>
      <c r="X65" s="12">
        <f>SUM(ENERO:DICIEMBRE!X65)</f>
        <v>0</v>
      </c>
      <c r="Y65" s="12">
        <f>SUM(ENERO:DICIEMBRE!Y65)</f>
        <v>0</v>
      </c>
      <c r="Z65" s="12">
        <f>SUM(ENERO:DICIEMBRE!Z65)</f>
        <v>0</v>
      </c>
      <c r="AA65" s="12">
        <f>SUM(ENERO:DICIEMBRE!AA65)</f>
        <v>0</v>
      </c>
      <c r="AB65" s="12">
        <f>SUM(ENERO:DICIEMBRE!AB65)</f>
        <v>0</v>
      </c>
      <c r="AC65" s="12">
        <f>SUM(ENERO:DICIEMBRE!AC65)</f>
        <v>0</v>
      </c>
      <c r="AD65" s="12">
        <f>SUM(ENERO:DICIEMBRE!AD65)</f>
        <v>0</v>
      </c>
      <c r="AE65" s="12">
        <f>SUM(ENERO:DICIEMBRE!AE65)</f>
        <v>0</v>
      </c>
      <c r="AF65" s="12">
        <f>SUM(ENERO:DICIEMBRE!AF65)</f>
        <v>0</v>
      </c>
      <c r="AG65" s="12">
        <f>SUM(ENERO:DICIEMBRE!AG65)</f>
        <v>0</v>
      </c>
      <c r="AH65" s="12">
        <f>SUM(ENERO:DICIEMBRE!AH65)</f>
        <v>0</v>
      </c>
      <c r="AI65" s="12">
        <f>SUM(ENERO:DICIEMBRE!AI65)</f>
        <v>0</v>
      </c>
      <c r="AJ65" s="12">
        <f>SUM(ENERO:DICIEMBRE!AJ65)</f>
        <v>0</v>
      </c>
      <c r="AK65" s="12">
        <f>SUM(ENERO:DICIEMBRE!AK65)</f>
        <v>0</v>
      </c>
      <c r="AL65" s="12">
        <f>SUM(ENERO:DICIEMBRE!AL65)</f>
        <v>0</v>
      </c>
      <c r="AM65" s="12">
        <f>SUM(ENERO:DICIEMBRE!AM65)</f>
        <v>0</v>
      </c>
      <c r="AN65" s="12">
        <f>SUM(ENERO:DICIEMBRE!AN65)</f>
        <v>0</v>
      </c>
      <c r="AO65" s="12">
        <f>SUM(ENERO:DICIEMBRE!AO65)</f>
        <v>0</v>
      </c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12">
        <f>SUM(ENERO:DICIEMBRE!F66)</f>
        <v>0</v>
      </c>
      <c r="G66" s="12">
        <f>SUM(ENERO:DICIEMBRE!G66)</f>
        <v>0</v>
      </c>
      <c r="H66" s="12">
        <f>SUM(ENERO:DICIEMBRE!H66)</f>
        <v>0</v>
      </c>
      <c r="I66" s="12">
        <f>SUM(ENERO:DICIEMBRE!I66)</f>
        <v>0</v>
      </c>
      <c r="J66" s="12">
        <f>SUM(ENERO:DICIEMBRE!J66)</f>
        <v>0</v>
      </c>
      <c r="K66" s="12">
        <f>SUM(ENERO:DICIEMBRE!K66)</f>
        <v>0</v>
      </c>
      <c r="L66" s="12">
        <f>SUM(ENERO:DICIEMBRE!L66)</f>
        <v>0</v>
      </c>
      <c r="M66" s="12">
        <f>SUM(ENERO:DICIEMBRE!M66)</f>
        <v>0</v>
      </c>
      <c r="N66" s="12">
        <f>SUM(ENERO:DICIEMBRE!N66)</f>
        <v>0</v>
      </c>
      <c r="O66" s="12">
        <f>SUM(ENERO:DICIEMBRE!O66)</f>
        <v>0</v>
      </c>
      <c r="P66" s="12">
        <f>SUM(ENERO:DICIEMBRE!P66)</f>
        <v>0</v>
      </c>
      <c r="Q66" s="12">
        <f>SUM(ENERO:DICIEMBRE!Q66)</f>
        <v>0</v>
      </c>
      <c r="R66" s="12">
        <f>SUM(ENERO:DICIEMBRE!R66)</f>
        <v>0</v>
      </c>
      <c r="S66" s="12">
        <f>SUM(ENERO:DICIEMBRE!S66)</f>
        <v>0</v>
      </c>
      <c r="T66" s="12">
        <f>SUM(ENERO:DICIEMBRE!T66)</f>
        <v>0</v>
      </c>
      <c r="U66" s="12">
        <f>SUM(ENERO:DICIEMBRE!U66)</f>
        <v>0</v>
      </c>
      <c r="V66" s="12">
        <f>SUM(ENERO:DICIEMBRE!V66)</f>
        <v>0</v>
      </c>
      <c r="W66" s="12">
        <f>SUM(ENERO:DICIEMBRE!W66)</f>
        <v>0</v>
      </c>
      <c r="X66" s="12">
        <f>SUM(ENERO:DICIEMBRE!X66)</f>
        <v>0</v>
      </c>
      <c r="Y66" s="12">
        <f>SUM(ENERO:DICIEMBRE!Y66)</f>
        <v>0</v>
      </c>
      <c r="Z66" s="12">
        <f>SUM(ENERO:DICIEMBRE!Z66)</f>
        <v>0</v>
      </c>
      <c r="AA66" s="12">
        <f>SUM(ENERO:DICIEMBRE!AA66)</f>
        <v>0</v>
      </c>
      <c r="AB66" s="12">
        <f>SUM(ENERO:DICIEMBRE!AB66)</f>
        <v>0</v>
      </c>
      <c r="AC66" s="12">
        <f>SUM(ENERO:DICIEMBRE!AC66)</f>
        <v>0</v>
      </c>
      <c r="AD66" s="12">
        <f>SUM(ENERO:DICIEMBRE!AD66)</f>
        <v>0</v>
      </c>
      <c r="AE66" s="12">
        <f>SUM(ENERO:DICIEMBRE!AE66)</f>
        <v>0</v>
      </c>
      <c r="AF66" s="12">
        <f>SUM(ENERO:DICIEMBRE!AF66)</f>
        <v>0</v>
      </c>
      <c r="AG66" s="12">
        <f>SUM(ENERO:DICIEMBRE!AG66)</f>
        <v>0</v>
      </c>
      <c r="AH66" s="12">
        <f>SUM(ENERO:DICIEMBRE!AH66)</f>
        <v>0</v>
      </c>
      <c r="AI66" s="12">
        <f>SUM(ENERO:DICIEMBRE!AI66)</f>
        <v>0</v>
      </c>
      <c r="AJ66" s="12">
        <f>SUM(ENERO:DICIEMBRE!AJ66)</f>
        <v>0</v>
      </c>
      <c r="AK66" s="12">
        <f>SUM(ENERO:DICIEMBRE!AK66)</f>
        <v>0</v>
      </c>
      <c r="AL66" s="12">
        <f>SUM(ENERO:DICIEMBRE!AL66)</f>
        <v>0</v>
      </c>
      <c r="AM66" s="12">
        <f>SUM(ENERO:DICIEMBRE!AM66)</f>
        <v>0</v>
      </c>
      <c r="AN66" s="12">
        <f>SUM(ENERO:DICIEMBRE!AN66)</f>
        <v>0</v>
      </c>
      <c r="AO66" s="12">
        <f>SUM(ENERO:DICIEMBRE!AO66)</f>
        <v>0</v>
      </c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12">
        <f>SUM(ENERO:DICIEMBRE!F67)</f>
        <v>0</v>
      </c>
      <c r="G67" s="12">
        <f>SUM(ENERO:DICIEMBRE!G67)</f>
        <v>0</v>
      </c>
      <c r="H67" s="12">
        <f>SUM(ENERO:DICIEMBRE!H67)</f>
        <v>0</v>
      </c>
      <c r="I67" s="12">
        <f>SUM(ENERO:DICIEMBRE!I67)</f>
        <v>0</v>
      </c>
      <c r="J67" s="12">
        <f>SUM(ENERO:DICIEMBRE!J67)</f>
        <v>0</v>
      </c>
      <c r="K67" s="12">
        <f>SUM(ENERO:DICIEMBRE!K67)</f>
        <v>0</v>
      </c>
      <c r="L67" s="12">
        <f>SUM(ENERO:DICIEMBRE!L67)</f>
        <v>0</v>
      </c>
      <c r="M67" s="12">
        <f>SUM(ENERO:DICIEMBRE!M67)</f>
        <v>0</v>
      </c>
      <c r="N67" s="12">
        <f>SUM(ENERO:DICIEMBRE!N67)</f>
        <v>0</v>
      </c>
      <c r="O67" s="12">
        <f>SUM(ENERO:DICIEMBRE!O67)</f>
        <v>0</v>
      </c>
      <c r="P67" s="12">
        <f>SUM(ENERO:DICIEMBRE!P67)</f>
        <v>0</v>
      </c>
      <c r="Q67" s="12">
        <f>SUM(ENERO:DICIEMBRE!Q67)</f>
        <v>0</v>
      </c>
      <c r="R67" s="12">
        <f>SUM(ENERO:DICIEMBRE!R67)</f>
        <v>0</v>
      </c>
      <c r="S67" s="12">
        <f>SUM(ENERO:DICIEMBRE!S67)</f>
        <v>0</v>
      </c>
      <c r="T67" s="12">
        <f>SUM(ENERO:DICIEMBRE!T67)</f>
        <v>0</v>
      </c>
      <c r="U67" s="12">
        <f>SUM(ENERO:DICIEMBRE!U67)</f>
        <v>0</v>
      </c>
      <c r="V67" s="12">
        <f>SUM(ENERO:DICIEMBRE!V67)</f>
        <v>0</v>
      </c>
      <c r="W67" s="12">
        <f>SUM(ENERO:DICIEMBRE!W67)</f>
        <v>0</v>
      </c>
      <c r="X67" s="12">
        <f>SUM(ENERO:DICIEMBRE!X67)</f>
        <v>0</v>
      </c>
      <c r="Y67" s="12">
        <f>SUM(ENERO:DICIEMBRE!Y67)</f>
        <v>0</v>
      </c>
      <c r="Z67" s="12">
        <f>SUM(ENERO:DICIEMBRE!Z67)</f>
        <v>0</v>
      </c>
      <c r="AA67" s="12">
        <f>SUM(ENERO:DICIEMBRE!AA67)</f>
        <v>0</v>
      </c>
      <c r="AB67" s="12">
        <f>SUM(ENERO:DICIEMBRE!AB67)</f>
        <v>0</v>
      </c>
      <c r="AC67" s="12">
        <f>SUM(ENERO:DICIEMBRE!AC67)</f>
        <v>0</v>
      </c>
      <c r="AD67" s="12">
        <f>SUM(ENERO:DICIEMBRE!AD67)</f>
        <v>0</v>
      </c>
      <c r="AE67" s="12">
        <f>SUM(ENERO:DICIEMBRE!AE67)</f>
        <v>0</v>
      </c>
      <c r="AF67" s="12">
        <f>SUM(ENERO:DICIEMBRE!AF67)</f>
        <v>0</v>
      </c>
      <c r="AG67" s="12">
        <f>SUM(ENERO:DICIEMBRE!AG67)</f>
        <v>0</v>
      </c>
      <c r="AH67" s="12">
        <f>SUM(ENERO:DICIEMBRE!AH67)</f>
        <v>0</v>
      </c>
      <c r="AI67" s="12">
        <f>SUM(ENERO:DICIEMBRE!AI67)</f>
        <v>0</v>
      </c>
      <c r="AJ67" s="12">
        <f>SUM(ENERO:DICIEMBRE!AJ67)</f>
        <v>0</v>
      </c>
      <c r="AK67" s="12">
        <f>SUM(ENERO:DICIEMBRE!AK67)</f>
        <v>0</v>
      </c>
      <c r="AL67" s="12">
        <f>SUM(ENERO:DICIEMBRE!AL67)</f>
        <v>0</v>
      </c>
      <c r="AM67" s="12">
        <f>SUM(ENERO:DICIEMBRE!AM67)</f>
        <v>0</v>
      </c>
      <c r="AN67" s="12">
        <f>SUM(ENERO:DICIEMBRE!AN67)</f>
        <v>0</v>
      </c>
      <c r="AO67" s="12">
        <f>SUM(ENERO:DICIEMBRE!AO67)</f>
        <v>0</v>
      </c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12">
        <f>SUM(ENERO:DICIEMBRE!F68)</f>
        <v>0</v>
      </c>
      <c r="G68" s="12">
        <f>SUM(ENERO:DICIEMBRE!G68)</f>
        <v>0</v>
      </c>
      <c r="H68" s="12">
        <f>SUM(ENERO:DICIEMBRE!H68)</f>
        <v>0</v>
      </c>
      <c r="I68" s="12">
        <f>SUM(ENERO:DICIEMBRE!I68)</f>
        <v>0</v>
      </c>
      <c r="J68" s="12">
        <f>SUM(ENERO:DICIEMBRE!J68)</f>
        <v>0</v>
      </c>
      <c r="K68" s="12">
        <f>SUM(ENERO:DICIEMBRE!K68)</f>
        <v>0</v>
      </c>
      <c r="L68" s="12">
        <f>SUM(ENERO:DICIEMBRE!L68)</f>
        <v>0</v>
      </c>
      <c r="M68" s="12">
        <f>SUM(ENERO:DICIEMBRE!M68)</f>
        <v>0</v>
      </c>
      <c r="N68" s="12">
        <f>SUM(ENERO:DICIEMBRE!N68)</f>
        <v>0</v>
      </c>
      <c r="O68" s="12">
        <f>SUM(ENERO:DICIEMBRE!O68)</f>
        <v>0</v>
      </c>
      <c r="P68" s="12">
        <f>SUM(ENERO:DICIEMBRE!P68)</f>
        <v>0</v>
      </c>
      <c r="Q68" s="12">
        <f>SUM(ENERO:DICIEMBRE!Q68)</f>
        <v>0</v>
      </c>
      <c r="R68" s="12">
        <f>SUM(ENERO:DICIEMBRE!R68)</f>
        <v>0</v>
      </c>
      <c r="S68" s="12">
        <f>SUM(ENERO:DICIEMBRE!S68)</f>
        <v>0</v>
      </c>
      <c r="T68" s="12">
        <f>SUM(ENERO:DICIEMBRE!T68)</f>
        <v>0</v>
      </c>
      <c r="U68" s="12">
        <f>SUM(ENERO:DICIEMBRE!U68)</f>
        <v>0</v>
      </c>
      <c r="V68" s="12">
        <f>SUM(ENERO:DICIEMBRE!V68)</f>
        <v>0</v>
      </c>
      <c r="W68" s="12">
        <f>SUM(ENERO:DICIEMBRE!W68)</f>
        <v>0</v>
      </c>
      <c r="X68" s="12">
        <f>SUM(ENERO:DICIEMBRE!X68)</f>
        <v>0</v>
      </c>
      <c r="Y68" s="12">
        <f>SUM(ENERO:DICIEMBRE!Y68)</f>
        <v>0</v>
      </c>
      <c r="Z68" s="12">
        <f>SUM(ENERO:DICIEMBRE!Z68)</f>
        <v>0</v>
      </c>
      <c r="AA68" s="12">
        <f>SUM(ENERO:DICIEMBRE!AA68)</f>
        <v>0</v>
      </c>
      <c r="AB68" s="12">
        <f>SUM(ENERO:DICIEMBRE!AB68)</f>
        <v>0</v>
      </c>
      <c r="AC68" s="12">
        <f>SUM(ENERO:DICIEMBRE!AC68)</f>
        <v>0</v>
      </c>
      <c r="AD68" s="12">
        <f>SUM(ENERO:DICIEMBRE!AD68)</f>
        <v>0</v>
      </c>
      <c r="AE68" s="12">
        <f>SUM(ENERO:DICIEMBRE!AE68)</f>
        <v>0</v>
      </c>
      <c r="AF68" s="12">
        <f>SUM(ENERO:DICIEMBRE!AF68)</f>
        <v>0</v>
      </c>
      <c r="AG68" s="12">
        <f>SUM(ENERO:DICIEMBRE!AG68)</f>
        <v>0</v>
      </c>
      <c r="AH68" s="12">
        <f>SUM(ENERO:DICIEMBRE!AH68)</f>
        <v>0</v>
      </c>
      <c r="AI68" s="12">
        <f>SUM(ENERO:DICIEMBRE!AI68)</f>
        <v>0</v>
      </c>
      <c r="AJ68" s="12">
        <f>SUM(ENERO:DICIEMBRE!AJ68)</f>
        <v>0</v>
      </c>
      <c r="AK68" s="12">
        <f>SUM(ENERO:DICIEMBRE!AK68)</f>
        <v>0</v>
      </c>
      <c r="AL68" s="12">
        <f>SUM(ENERO:DICIEMBRE!AL68)</f>
        <v>0</v>
      </c>
      <c r="AM68" s="12">
        <f>SUM(ENERO:DICIEMBRE!AM68)</f>
        <v>0</v>
      </c>
      <c r="AN68" s="12">
        <f>SUM(ENERO:DICIEMBRE!AN68)</f>
        <v>0</v>
      </c>
      <c r="AO68" s="12">
        <f>SUM(ENERO:DICIEMBRE!AO68)</f>
        <v>0</v>
      </c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12">
        <f>SUM(ENERO:DICIEMBRE!F69)</f>
        <v>0</v>
      </c>
      <c r="G69" s="12">
        <f>SUM(ENERO:DICIEMBRE!G69)</f>
        <v>0</v>
      </c>
      <c r="H69" s="12">
        <f>SUM(ENERO:DICIEMBRE!H69)</f>
        <v>0</v>
      </c>
      <c r="I69" s="12">
        <f>SUM(ENERO:DICIEMBRE!I69)</f>
        <v>0</v>
      </c>
      <c r="J69" s="12">
        <f>SUM(ENERO:DICIEMBRE!J69)</f>
        <v>0</v>
      </c>
      <c r="K69" s="12">
        <f>SUM(ENERO:DICIEMBRE!K69)</f>
        <v>0</v>
      </c>
      <c r="L69" s="12">
        <f>SUM(ENERO:DICIEMBRE!L69)</f>
        <v>0</v>
      </c>
      <c r="M69" s="12">
        <f>SUM(ENERO:DICIEMBRE!M69)</f>
        <v>0</v>
      </c>
      <c r="N69" s="12">
        <f>SUM(ENERO:DICIEMBRE!N69)</f>
        <v>0</v>
      </c>
      <c r="O69" s="12">
        <f>SUM(ENERO:DICIEMBRE!O69)</f>
        <v>0</v>
      </c>
      <c r="P69" s="12">
        <f>SUM(ENERO:DICIEMBRE!P69)</f>
        <v>0</v>
      </c>
      <c r="Q69" s="12">
        <f>SUM(ENERO:DICIEMBRE!Q69)</f>
        <v>0</v>
      </c>
      <c r="R69" s="12">
        <f>SUM(ENERO:DICIEMBRE!R69)</f>
        <v>0</v>
      </c>
      <c r="S69" s="12">
        <f>SUM(ENERO:DICIEMBRE!S69)</f>
        <v>0</v>
      </c>
      <c r="T69" s="12">
        <f>SUM(ENERO:DICIEMBRE!T69)</f>
        <v>0</v>
      </c>
      <c r="U69" s="12">
        <f>SUM(ENERO:DICIEMBRE!U69)</f>
        <v>0</v>
      </c>
      <c r="V69" s="12">
        <f>SUM(ENERO:DICIEMBRE!V69)</f>
        <v>0</v>
      </c>
      <c r="W69" s="12">
        <f>SUM(ENERO:DICIEMBRE!W69)</f>
        <v>0</v>
      </c>
      <c r="X69" s="12">
        <f>SUM(ENERO:DICIEMBRE!X69)</f>
        <v>0</v>
      </c>
      <c r="Y69" s="12">
        <f>SUM(ENERO:DICIEMBRE!Y69)</f>
        <v>0</v>
      </c>
      <c r="Z69" s="12">
        <f>SUM(ENERO:DICIEMBRE!Z69)</f>
        <v>0</v>
      </c>
      <c r="AA69" s="12">
        <f>SUM(ENERO:DICIEMBRE!AA69)</f>
        <v>0</v>
      </c>
      <c r="AB69" s="12">
        <f>SUM(ENERO:DICIEMBRE!AB69)</f>
        <v>0</v>
      </c>
      <c r="AC69" s="12">
        <f>SUM(ENERO:DICIEMBRE!AC69)</f>
        <v>0</v>
      </c>
      <c r="AD69" s="12">
        <f>SUM(ENERO:DICIEMBRE!AD69)</f>
        <v>0</v>
      </c>
      <c r="AE69" s="12">
        <f>SUM(ENERO:DICIEMBRE!AE69)</f>
        <v>0</v>
      </c>
      <c r="AF69" s="12">
        <f>SUM(ENERO:DICIEMBRE!AF69)</f>
        <v>0</v>
      </c>
      <c r="AG69" s="12">
        <f>SUM(ENERO:DICIEMBRE!AG69)</f>
        <v>0</v>
      </c>
      <c r="AH69" s="12">
        <f>SUM(ENERO:DICIEMBRE!AH69)</f>
        <v>0</v>
      </c>
      <c r="AI69" s="12">
        <f>SUM(ENERO:DICIEMBRE!AI69)</f>
        <v>0</v>
      </c>
      <c r="AJ69" s="12">
        <f>SUM(ENERO:DICIEMBRE!AJ69)</f>
        <v>0</v>
      </c>
      <c r="AK69" s="12">
        <f>SUM(ENERO:DICIEMBRE!AK69)</f>
        <v>0</v>
      </c>
      <c r="AL69" s="12">
        <f>SUM(ENERO:DICIEMBRE!AL69)</f>
        <v>0</v>
      </c>
      <c r="AM69" s="12">
        <f>SUM(ENERO:DICIEMBRE!AM69)</f>
        <v>0</v>
      </c>
      <c r="AN69" s="12">
        <f>SUM(ENERO:DICIEMBRE!AN69)</f>
        <v>0</v>
      </c>
      <c r="AO69" s="12">
        <f>SUM(ENERO:DICIEMBRE!AO69)</f>
        <v>0</v>
      </c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12">
        <f>SUM(ENERO:DICIEMBRE!F70)</f>
        <v>0</v>
      </c>
      <c r="G70" s="12">
        <f>SUM(ENERO:DICIEMBRE!G70)</f>
        <v>0</v>
      </c>
      <c r="H70" s="12">
        <f>SUM(ENERO:DICIEMBRE!H70)</f>
        <v>0</v>
      </c>
      <c r="I70" s="12">
        <f>SUM(ENERO:DICIEMBRE!I70)</f>
        <v>0</v>
      </c>
      <c r="J70" s="12">
        <f>SUM(ENERO:DICIEMBRE!J70)</f>
        <v>0</v>
      </c>
      <c r="K70" s="12">
        <f>SUM(ENERO:DICIEMBRE!K70)</f>
        <v>0</v>
      </c>
      <c r="L70" s="12">
        <f>SUM(ENERO:DICIEMBRE!L70)</f>
        <v>0</v>
      </c>
      <c r="M70" s="12">
        <f>SUM(ENERO:DICIEMBRE!M70)</f>
        <v>0</v>
      </c>
      <c r="N70" s="12">
        <f>SUM(ENERO:DICIEMBRE!N70)</f>
        <v>0</v>
      </c>
      <c r="O70" s="12">
        <f>SUM(ENERO:DICIEMBRE!O70)</f>
        <v>0</v>
      </c>
      <c r="P70" s="12">
        <f>SUM(ENERO:DICIEMBRE!P70)</f>
        <v>0</v>
      </c>
      <c r="Q70" s="12">
        <f>SUM(ENERO:DICIEMBRE!Q70)</f>
        <v>0</v>
      </c>
      <c r="R70" s="12">
        <f>SUM(ENERO:DICIEMBRE!R70)</f>
        <v>0</v>
      </c>
      <c r="S70" s="12">
        <f>SUM(ENERO:DICIEMBRE!S70)</f>
        <v>0</v>
      </c>
      <c r="T70" s="12">
        <f>SUM(ENERO:DICIEMBRE!T70)</f>
        <v>0</v>
      </c>
      <c r="U70" s="12">
        <f>SUM(ENERO:DICIEMBRE!U70)</f>
        <v>0</v>
      </c>
      <c r="V70" s="12">
        <f>SUM(ENERO:DICIEMBRE!V70)</f>
        <v>0</v>
      </c>
      <c r="W70" s="12">
        <f>SUM(ENERO:DICIEMBRE!W70)</f>
        <v>0</v>
      </c>
      <c r="X70" s="12">
        <f>SUM(ENERO:DICIEMBRE!X70)</f>
        <v>0</v>
      </c>
      <c r="Y70" s="12">
        <f>SUM(ENERO:DICIEMBRE!Y70)</f>
        <v>0</v>
      </c>
      <c r="Z70" s="12">
        <f>SUM(ENERO:DICIEMBRE!Z70)</f>
        <v>0</v>
      </c>
      <c r="AA70" s="12">
        <f>SUM(ENERO:DICIEMBRE!AA70)</f>
        <v>0</v>
      </c>
      <c r="AB70" s="12">
        <f>SUM(ENERO:DICIEMBRE!AB70)</f>
        <v>0</v>
      </c>
      <c r="AC70" s="12">
        <f>SUM(ENERO:DICIEMBRE!AC70)</f>
        <v>0</v>
      </c>
      <c r="AD70" s="12">
        <f>SUM(ENERO:DICIEMBRE!AD70)</f>
        <v>0</v>
      </c>
      <c r="AE70" s="12">
        <f>SUM(ENERO:DICIEMBRE!AE70)</f>
        <v>0</v>
      </c>
      <c r="AF70" s="12">
        <f>SUM(ENERO:DICIEMBRE!AF70)</f>
        <v>0</v>
      </c>
      <c r="AG70" s="12">
        <f>SUM(ENERO:DICIEMBRE!AG70)</f>
        <v>0</v>
      </c>
      <c r="AH70" s="12">
        <f>SUM(ENERO:DICIEMBRE!AH70)</f>
        <v>0</v>
      </c>
      <c r="AI70" s="12">
        <f>SUM(ENERO:DICIEMBRE!AI70)</f>
        <v>0</v>
      </c>
      <c r="AJ70" s="12">
        <f>SUM(ENERO:DICIEMBRE!AJ70)</f>
        <v>0</v>
      </c>
      <c r="AK70" s="12">
        <f>SUM(ENERO:DICIEMBRE!AK70)</f>
        <v>0</v>
      </c>
      <c r="AL70" s="12">
        <f>SUM(ENERO:DICIEMBRE!AL70)</f>
        <v>0</v>
      </c>
      <c r="AM70" s="12">
        <f>SUM(ENERO:DICIEMBRE!AM70)</f>
        <v>0</v>
      </c>
      <c r="AN70" s="12">
        <f>SUM(ENERO:DICIEMBRE!AN70)</f>
        <v>0</v>
      </c>
      <c r="AO70" s="12">
        <f>SUM(ENERO:DICIEMBRE!AO70)</f>
        <v>0</v>
      </c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12">
        <f>SUM(ENERO:DICIEMBRE!F71)</f>
        <v>0</v>
      </c>
      <c r="G71" s="12">
        <f>SUM(ENERO:DICIEMBRE!G71)</f>
        <v>0</v>
      </c>
      <c r="H71" s="12">
        <f>SUM(ENERO:DICIEMBRE!H71)</f>
        <v>0</v>
      </c>
      <c r="I71" s="12">
        <f>SUM(ENERO:DICIEMBRE!I71)</f>
        <v>0</v>
      </c>
      <c r="J71" s="12">
        <f>SUM(ENERO:DICIEMBRE!J71)</f>
        <v>0</v>
      </c>
      <c r="K71" s="12">
        <f>SUM(ENERO:DICIEMBRE!K71)</f>
        <v>0</v>
      </c>
      <c r="L71" s="12">
        <f>SUM(ENERO:DICIEMBRE!L71)</f>
        <v>0</v>
      </c>
      <c r="M71" s="12">
        <f>SUM(ENERO:DICIEMBRE!M71)</f>
        <v>0</v>
      </c>
      <c r="N71" s="12">
        <f>SUM(ENERO:DICIEMBRE!N71)</f>
        <v>0</v>
      </c>
      <c r="O71" s="12">
        <f>SUM(ENERO:DICIEMBRE!O71)</f>
        <v>0</v>
      </c>
      <c r="P71" s="12">
        <f>SUM(ENERO:DICIEMBRE!P71)</f>
        <v>0</v>
      </c>
      <c r="Q71" s="12">
        <f>SUM(ENERO:DICIEMBRE!Q71)</f>
        <v>0</v>
      </c>
      <c r="R71" s="12">
        <f>SUM(ENERO:DICIEMBRE!R71)</f>
        <v>0</v>
      </c>
      <c r="S71" s="12">
        <f>SUM(ENERO:DICIEMBRE!S71)</f>
        <v>0</v>
      </c>
      <c r="T71" s="12">
        <f>SUM(ENERO:DICIEMBRE!T71)</f>
        <v>0</v>
      </c>
      <c r="U71" s="12">
        <f>SUM(ENERO:DICIEMBRE!U71)</f>
        <v>0</v>
      </c>
      <c r="V71" s="12">
        <f>SUM(ENERO:DICIEMBRE!V71)</f>
        <v>0</v>
      </c>
      <c r="W71" s="12">
        <f>SUM(ENERO:DICIEMBRE!W71)</f>
        <v>0</v>
      </c>
      <c r="X71" s="12">
        <f>SUM(ENERO:DICIEMBRE!X71)</f>
        <v>0</v>
      </c>
      <c r="Y71" s="12">
        <f>SUM(ENERO:DICIEMBRE!Y71)</f>
        <v>0</v>
      </c>
      <c r="Z71" s="12">
        <f>SUM(ENERO:DICIEMBRE!Z71)</f>
        <v>0</v>
      </c>
      <c r="AA71" s="12">
        <f>SUM(ENERO:DICIEMBRE!AA71)</f>
        <v>0</v>
      </c>
      <c r="AB71" s="12">
        <f>SUM(ENERO:DICIEMBRE!AB71)</f>
        <v>0</v>
      </c>
      <c r="AC71" s="12">
        <f>SUM(ENERO:DICIEMBRE!AC71)</f>
        <v>0</v>
      </c>
      <c r="AD71" s="12">
        <f>SUM(ENERO:DICIEMBRE!AD71)</f>
        <v>0</v>
      </c>
      <c r="AE71" s="12">
        <f>SUM(ENERO:DICIEMBRE!AE71)</f>
        <v>0</v>
      </c>
      <c r="AF71" s="12">
        <f>SUM(ENERO:DICIEMBRE!AF71)</f>
        <v>0</v>
      </c>
      <c r="AG71" s="12">
        <f>SUM(ENERO:DICIEMBRE!AG71)</f>
        <v>0</v>
      </c>
      <c r="AH71" s="12">
        <f>SUM(ENERO:DICIEMBRE!AH71)</f>
        <v>0</v>
      </c>
      <c r="AI71" s="12">
        <f>SUM(ENERO:DICIEMBRE!AI71)</f>
        <v>0</v>
      </c>
      <c r="AJ71" s="12">
        <f>SUM(ENERO:DICIEMBRE!AJ71)</f>
        <v>0</v>
      </c>
      <c r="AK71" s="12">
        <f>SUM(ENERO:DICIEMBRE!AK71)</f>
        <v>0</v>
      </c>
      <c r="AL71" s="12">
        <f>SUM(ENERO:DICIEMBRE!AL71)</f>
        <v>0</v>
      </c>
      <c r="AM71" s="12">
        <f>SUM(ENERO:DICIEMBRE!AM71)</f>
        <v>0</v>
      </c>
      <c r="AN71" s="12">
        <f>SUM(ENERO:DICIEMBRE!AN71)</f>
        <v>0</v>
      </c>
      <c r="AO71" s="12">
        <f>SUM(ENERO:DICIEMBRE!AO71)</f>
        <v>0</v>
      </c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12">
        <f>SUM(ENERO:DICIEMBRE!F72)</f>
        <v>0</v>
      </c>
      <c r="G72" s="12">
        <f>SUM(ENERO:DICIEMBRE!G72)</f>
        <v>0</v>
      </c>
      <c r="H72" s="12">
        <f>SUM(ENERO:DICIEMBRE!H72)</f>
        <v>0</v>
      </c>
      <c r="I72" s="12">
        <f>SUM(ENERO:DICIEMBRE!I72)</f>
        <v>0</v>
      </c>
      <c r="J72" s="12">
        <f>SUM(ENERO:DICIEMBRE!J72)</f>
        <v>0</v>
      </c>
      <c r="K72" s="12">
        <f>SUM(ENERO:DICIEMBRE!K72)</f>
        <v>0</v>
      </c>
      <c r="L72" s="12">
        <f>SUM(ENERO:DICIEMBRE!L72)</f>
        <v>0</v>
      </c>
      <c r="M72" s="12">
        <f>SUM(ENERO:DICIEMBRE!M72)</f>
        <v>0</v>
      </c>
      <c r="N72" s="12">
        <f>SUM(ENERO:DICIEMBRE!N72)</f>
        <v>0</v>
      </c>
      <c r="O72" s="12">
        <f>SUM(ENERO:DICIEMBRE!O72)</f>
        <v>0</v>
      </c>
      <c r="P72" s="12">
        <f>SUM(ENERO:DICIEMBRE!P72)</f>
        <v>0</v>
      </c>
      <c r="Q72" s="12">
        <f>SUM(ENERO:DICIEMBRE!Q72)</f>
        <v>0</v>
      </c>
      <c r="R72" s="12">
        <f>SUM(ENERO:DICIEMBRE!R72)</f>
        <v>0</v>
      </c>
      <c r="S72" s="12">
        <f>SUM(ENERO:DICIEMBRE!S72)</f>
        <v>0</v>
      </c>
      <c r="T72" s="12">
        <f>SUM(ENERO:DICIEMBRE!T72)</f>
        <v>0</v>
      </c>
      <c r="U72" s="12">
        <f>SUM(ENERO:DICIEMBRE!U72)</f>
        <v>0</v>
      </c>
      <c r="V72" s="12">
        <f>SUM(ENERO:DICIEMBRE!V72)</f>
        <v>0</v>
      </c>
      <c r="W72" s="12">
        <f>SUM(ENERO:DICIEMBRE!W72)</f>
        <v>0</v>
      </c>
      <c r="X72" s="12">
        <f>SUM(ENERO:DICIEMBRE!X72)</f>
        <v>0</v>
      </c>
      <c r="Y72" s="12">
        <f>SUM(ENERO:DICIEMBRE!Y72)</f>
        <v>0</v>
      </c>
      <c r="Z72" s="12">
        <f>SUM(ENERO:DICIEMBRE!Z72)</f>
        <v>0</v>
      </c>
      <c r="AA72" s="12">
        <f>SUM(ENERO:DICIEMBRE!AA72)</f>
        <v>0</v>
      </c>
      <c r="AB72" s="12">
        <f>SUM(ENERO:DICIEMBRE!AB72)</f>
        <v>0</v>
      </c>
      <c r="AC72" s="12">
        <f>SUM(ENERO:DICIEMBRE!AC72)</f>
        <v>0</v>
      </c>
      <c r="AD72" s="12">
        <f>SUM(ENERO:DICIEMBRE!AD72)</f>
        <v>0</v>
      </c>
      <c r="AE72" s="12">
        <f>SUM(ENERO:DICIEMBRE!AE72)</f>
        <v>0</v>
      </c>
      <c r="AF72" s="12">
        <f>SUM(ENERO:DICIEMBRE!AF72)</f>
        <v>0</v>
      </c>
      <c r="AG72" s="12">
        <f>SUM(ENERO:DICIEMBRE!AG72)</f>
        <v>0</v>
      </c>
      <c r="AH72" s="12">
        <f>SUM(ENERO:DICIEMBRE!AH72)</f>
        <v>0</v>
      </c>
      <c r="AI72" s="12">
        <f>SUM(ENERO:DICIEMBRE!AI72)</f>
        <v>0</v>
      </c>
      <c r="AJ72" s="12">
        <f>SUM(ENERO:DICIEMBRE!AJ72)</f>
        <v>0</v>
      </c>
      <c r="AK72" s="12">
        <f>SUM(ENERO:DICIEMBRE!AK72)</f>
        <v>0</v>
      </c>
      <c r="AL72" s="12">
        <f>SUM(ENERO:DICIEMBRE!AL72)</f>
        <v>0</v>
      </c>
      <c r="AM72" s="12">
        <f>SUM(ENERO:DICIEMBRE!AM72)</f>
        <v>0</v>
      </c>
      <c r="AN72" s="12">
        <f>SUM(ENERO:DICIEMBRE!AN72)</f>
        <v>0</v>
      </c>
      <c r="AO72" s="12">
        <f>SUM(ENERO:DICIEMBRE!AO72)</f>
        <v>0</v>
      </c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12">
        <f>SUM(ENERO:DICIEMBRE!F73)</f>
        <v>0</v>
      </c>
      <c r="G73" s="12">
        <f>SUM(ENERO:DICIEMBRE!G73)</f>
        <v>0</v>
      </c>
      <c r="H73" s="12">
        <f>SUM(ENERO:DICIEMBRE!H73)</f>
        <v>0</v>
      </c>
      <c r="I73" s="12">
        <f>SUM(ENERO:DICIEMBRE!I73)</f>
        <v>0</v>
      </c>
      <c r="J73" s="12">
        <f>SUM(ENERO:DICIEMBRE!J73)</f>
        <v>0</v>
      </c>
      <c r="K73" s="12">
        <f>SUM(ENERO:DICIEMBRE!K73)</f>
        <v>0</v>
      </c>
      <c r="L73" s="12">
        <f>SUM(ENERO:DICIEMBRE!L73)</f>
        <v>0</v>
      </c>
      <c r="M73" s="12">
        <f>SUM(ENERO:DICIEMBRE!M73)</f>
        <v>0</v>
      </c>
      <c r="N73" s="12">
        <f>SUM(ENERO:DICIEMBRE!N73)</f>
        <v>0</v>
      </c>
      <c r="O73" s="12">
        <f>SUM(ENERO:DICIEMBRE!O73)</f>
        <v>0</v>
      </c>
      <c r="P73" s="12">
        <f>SUM(ENERO:DICIEMBRE!P73)</f>
        <v>0</v>
      </c>
      <c r="Q73" s="12">
        <f>SUM(ENERO:DICIEMBRE!Q73)</f>
        <v>0</v>
      </c>
      <c r="R73" s="12">
        <f>SUM(ENERO:DICIEMBRE!R73)</f>
        <v>0</v>
      </c>
      <c r="S73" s="12">
        <f>SUM(ENERO:DICIEMBRE!S73)</f>
        <v>0</v>
      </c>
      <c r="T73" s="12">
        <f>SUM(ENERO:DICIEMBRE!T73)</f>
        <v>0</v>
      </c>
      <c r="U73" s="12">
        <f>SUM(ENERO:DICIEMBRE!U73)</f>
        <v>0</v>
      </c>
      <c r="V73" s="12">
        <f>SUM(ENERO:DICIEMBRE!V73)</f>
        <v>0</v>
      </c>
      <c r="W73" s="12">
        <f>SUM(ENERO:DICIEMBRE!W73)</f>
        <v>0</v>
      </c>
      <c r="X73" s="12">
        <f>SUM(ENERO:DICIEMBRE!X73)</f>
        <v>0</v>
      </c>
      <c r="Y73" s="12">
        <f>SUM(ENERO:DICIEMBRE!Y73)</f>
        <v>0</v>
      </c>
      <c r="Z73" s="12">
        <f>SUM(ENERO:DICIEMBRE!Z73)</f>
        <v>0</v>
      </c>
      <c r="AA73" s="12">
        <f>SUM(ENERO:DICIEMBRE!AA73)</f>
        <v>0</v>
      </c>
      <c r="AB73" s="12">
        <f>SUM(ENERO:DICIEMBRE!AB73)</f>
        <v>0</v>
      </c>
      <c r="AC73" s="12">
        <f>SUM(ENERO:DICIEMBRE!AC73)</f>
        <v>0</v>
      </c>
      <c r="AD73" s="12">
        <f>SUM(ENERO:DICIEMBRE!AD73)</f>
        <v>0</v>
      </c>
      <c r="AE73" s="12">
        <f>SUM(ENERO:DICIEMBRE!AE73)</f>
        <v>0</v>
      </c>
      <c r="AF73" s="12">
        <f>SUM(ENERO:DICIEMBRE!AF73)</f>
        <v>0</v>
      </c>
      <c r="AG73" s="12">
        <f>SUM(ENERO:DICIEMBRE!AG73)</f>
        <v>0</v>
      </c>
      <c r="AH73" s="12">
        <f>SUM(ENERO:DICIEMBRE!AH73)</f>
        <v>0</v>
      </c>
      <c r="AI73" s="12">
        <f>SUM(ENERO:DICIEMBRE!AI73)</f>
        <v>0</v>
      </c>
      <c r="AJ73" s="12">
        <f>SUM(ENERO:DICIEMBRE!AJ73)</f>
        <v>0</v>
      </c>
      <c r="AK73" s="12">
        <f>SUM(ENERO:DICIEMBRE!AK73)</f>
        <v>0</v>
      </c>
      <c r="AL73" s="12">
        <f>SUM(ENERO:DICIEMBRE!AL73)</f>
        <v>0</v>
      </c>
      <c r="AM73" s="12">
        <f>SUM(ENERO:DICIEMBRE!AM73)</f>
        <v>0</v>
      </c>
      <c r="AN73" s="12">
        <f>SUM(ENERO:DICIEMBRE!AN73)</f>
        <v>0</v>
      </c>
      <c r="AO73" s="12">
        <f>SUM(ENERO:DICIEMBRE!AO73)</f>
        <v>0</v>
      </c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12">
        <f>SUM(ENERO:DICIEMBRE!F74)</f>
        <v>0</v>
      </c>
      <c r="G74" s="12">
        <f>SUM(ENERO:DICIEMBRE!G74)</f>
        <v>0</v>
      </c>
      <c r="H74" s="12">
        <f>SUM(ENERO:DICIEMBRE!H74)</f>
        <v>0</v>
      </c>
      <c r="I74" s="12">
        <f>SUM(ENERO:DICIEMBRE!I74)</f>
        <v>0</v>
      </c>
      <c r="J74" s="12">
        <f>SUM(ENERO:DICIEMBRE!J74)</f>
        <v>0</v>
      </c>
      <c r="K74" s="12">
        <f>SUM(ENERO:DICIEMBRE!K74)</f>
        <v>0</v>
      </c>
      <c r="L74" s="12">
        <f>SUM(ENERO:DICIEMBRE!L74)</f>
        <v>0</v>
      </c>
      <c r="M74" s="12">
        <f>SUM(ENERO:DICIEMBRE!M74)</f>
        <v>0</v>
      </c>
      <c r="N74" s="12">
        <f>SUM(ENERO:DICIEMBRE!N74)</f>
        <v>0</v>
      </c>
      <c r="O74" s="12">
        <f>SUM(ENERO:DICIEMBRE!O74)</f>
        <v>0</v>
      </c>
      <c r="P74" s="12">
        <f>SUM(ENERO:DICIEMBRE!P74)</f>
        <v>0</v>
      </c>
      <c r="Q74" s="12">
        <f>SUM(ENERO:DICIEMBRE!Q74)</f>
        <v>0</v>
      </c>
      <c r="R74" s="12">
        <f>SUM(ENERO:DICIEMBRE!R74)</f>
        <v>0</v>
      </c>
      <c r="S74" s="12">
        <f>SUM(ENERO:DICIEMBRE!S74)</f>
        <v>0</v>
      </c>
      <c r="T74" s="12">
        <f>SUM(ENERO:DICIEMBRE!T74)</f>
        <v>0</v>
      </c>
      <c r="U74" s="12">
        <f>SUM(ENERO:DICIEMBRE!U74)</f>
        <v>0</v>
      </c>
      <c r="V74" s="12">
        <f>SUM(ENERO:DICIEMBRE!V74)</f>
        <v>0</v>
      </c>
      <c r="W74" s="12">
        <f>SUM(ENERO:DICIEMBRE!W74)</f>
        <v>0</v>
      </c>
      <c r="X74" s="12">
        <f>SUM(ENERO:DICIEMBRE!X74)</f>
        <v>0</v>
      </c>
      <c r="Y74" s="12">
        <f>SUM(ENERO:DICIEMBRE!Y74)</f>
        <v>0</v>
      </c>
      <c r="Z74" s="12">
        <f>SUM(ENERO:DICIEMBRE!Z74)</f>
        <v>0</v>
      </c>
      <c r="AA74" s="12">
        <f>SUM(ENERO:DICIEMBRE!AA74)</f>
        <v>0</v>
      </c>
      <c r="AB74" s="12">
        <f>SUM(ENERO:DICIEMBRE!AB74)</f>
        <v>0</v>
      </c>
      <c r="AC74" s="12">
        <f>SUM(ENERO:DICIEMBRE!AC74)</f>
        <v>0</v>
      </c>
      <c r="AD74" s="12">
        <f>SUM(ENERO:DICIEMBRE!AD74)</f>
        <v>0</v>
      </c>
      <c r="AE74" s="12">
        <f>SUM(ENERO:DICIEMBRE!AE74)</f>
        <v>0</v>
      </c>
      <c r="AF74" s="12">
        <f>SUM(ENERO:DICIEMBRE!AF74)</f>
        <v>0</v>
      </c>
      <c r="AG74" s="12">
        <f>SUM(ENERO:DICIEMBRE!AG74)</f>
        <v>0</v>
      </c>
      <c r="AH74" s="12">
        <f>SUM(ENERO:DICIEMBRE!AH74)</f>
        <v>0</v>
      </c>
      <c r="AI74" s="12">
        <f>SUM(ENERO:DICIEMBRE!AI74)</f>
        <v>0</v>
      </c>
      <c r="AJ74" s="12">
        <f>SUM(ENERO:DICIEMBRE!AJ74)</f>
        <v>0</v>
      </c>
      <c r="AK74" s="12">
        <f>SUM(ENERO:DICIEMBRE!AK74)</f>
        <v>0</v>
      </c>
      <c r="AL74" s="12">
        <f>SUM(ENERO:DICIEMBRE!AL74)</f>
        <v>0</v>
      </c>
      <c r="AM74" s="12">
        <f>SUM(ENERO:DICIEMBRE!AM74)</f>
        <v>0</v>
      </c>
      <c r="AN74" s="12">
        <f>SUM(ENERO:DICIEMBRE!AN74)</f>
        <v>0</v>
      </c>
      <c r="AO74" s="12">
        <f>SUM(ENERO:DICIEMBRE!AO74)</f>
        <v>0</v>
      </c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12">
        <f>SUM(ENERO:DICIEMBRE!F75)</f>
        <v>0</v>
      </c>
      <c r="G75" s="12">
        <f>SUM(ENERO:DICIEMBRE!G75)</f>
        <v>0</v>
      </c>
      <c r="H75" s="12">
        <f>SUM(ENERO:DICIEMBRE!H75)</f>
        <v>0</v>
      </c>
      <c r="I75" s="12">
        <f>SUM(ENERO:DICIEMBRE!I75)</f>
        <v>0</v>
      </c>
      <c r="J75" s="12">
        <f>SUM(ENERO:DICIEMBRE!J75)</f>
        <v>0</v>
      </c>
      <c r="K75" s="12">
        <f>SUM(ENERO:DICIEMBRE!K75)</f>
        <v>0</v>
      </c>
      <c r="L75" s="12">
        <f>SUM(ENERO:DICIEMBRE!L75)</f>
        <v>0</v>
      </c>
      <c r="M75" s="12">
        <f>SUM(ENERO:DICIEMBRE!M75)</f>
        <v>0</v>
      </c>
      <c r="N75" s="12">
        <f>SUM(ENERO:DICIEMBRE!N75)</f>
        <v>0</v>
      </c>
      <c r="O75" s="12">
        <f>SUM(ENERO:DICIEMBRE!O75)</f>
        <v>0</v>
      </c>
      <c r="P75" s="12">
        <f>SUM(ENERO:DICIEMBRE!P75)</f>
        <v>0</v>
      </c>
      <c r="Q75" s="12">
        <f>SUM(ENERO:DICIEMBRE!Q75)</f>
        <v>0</v>
      </c>
      <c r="R75" s="12">
        <f>SUM(ENERO:DICIEMBRE!R75)</f>
        <v>0</v>
      </c>
      <c r="S75" s="12">
        <f>SUM(ENERO:DICIEMBRE!S75)</f>
        <v>0</v>
      </c>
      <c r="T75" s="12">
        <f>SUM(ENERO:DICIEMBRE!T75)</f>
        <v>0</v>
      </c>
      <c r="U75" s="12">
        <f>SUM(ENERO:DICIEMBRE!U75)</f>
        <v>0</v>
      </c>
      <c r="V75" s="12">
        <f>SUM(ENERO:DICIEMBRE!V75)</f>
        <v>0</v>
      </c>
      <c r="W75" s="12">
        <f>SUM(ENERO:DICIEMBRE!W75)</f>
        <v>0</v>
      </c>
      <c r="X75" s="12">
        <f>SUM(ENERO:DICIEMBRE!X75)</f>
        <v>0</v>
      </c>
      <c r="Y75" s="12">
        <f>SUM(ENERO:DICIEMBRE!Y75)</f>
        <v>0</v>
      </c>
      <c r="Z75" s="12">
        <f>SUM(ENERO:DICIEMBRE!Z75)</f>
        <v>0</v>
      </c>
      <c r="AA75" s="12">
        <f>SUM(ENERO:DICIEMBRE!AA75)</f>
        <v>0</v>
      </c>
      <c r="AB75" s="12">
        <f>SUM(ENERO:DICIEMBRE!AB75)</f>
        <v>0</v>
      </c>
      <c r="AC75" s="12">
        <f>SUM(ENERO:DICIEMBRE!AC75)</f>
        <v>0</v>
      </c>
      <c r="AD75" s="12">
        <f>SUM(ENERO:DICIEMBRE!AD75)</f>
        <v>0</v>
      </c>
      <c r="AE75" s="12">
        <f>SUM(ENERO:DICIEMBRE!AE75)</f>
        <v>0</v>
      </c>
      <c r="AF75" s="12">
        <f>SUM(ENERO:DICIEMBRE!AF75)</f>
        <v>0</v>
      </c>
      <c r="AG75" s="12">
        <f>SUM(ENERO:DICIEMBRE!AG75)</f>
        <v>0</v>
      </c>
      <c r="AH75" s="12">
        <f>SUM(ENERO:DICIEMBRE!AH75)</f>
        <v>0</v>
      </c>
      <c r="AI75" s="12">
        <f>SUM(ENERO:DICIEMBRE!AI75)</f>
        <v>0</v>
      </c>
      <c r="AJ75" s="12">
        <f>SUM(ENERO:DICIEMBRE!AJ75)</f>
        <v>0</v>
      </c>
      <c r="AK75" s="12">
        <f>SUM(ENERO:DICIEMBRE!AK75)</f>
        <v>0</v>
      </c>
      <c r="AL75" s="12">
        <f>SUM(ENERO:DICIEMBRE!AL75)</f>
        <v>0</v>
      </c>
      <c r="AM75" s="12">
        <f>SUM(ENERO:DICIEMBRE!AM75)</f>
        <v>0</v>
      </c>
      <c r="AN75" s="12">
        <f>SUM(ENERO:DICIEMBRE!AN75)</f>
        <v>0</v>
      </c>
      <c r="AO75" s="12">
        <f>SUM(ENERO:DICIEMBRE!AO75)</f>
        <v>0</v>
      </c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12">
        <f>SUM(ENERO:DICIEMBRE!F76)</f>
        <v>0</v>
      </c>
      <c r="G76" s="12">
        <f>SUM(ENERO:DICIEMBRE!G76)</f>
        <v>0</v>
      </c>
      <c r="H76" s="12">
        <f>SUM(ENERO:DICIEMBRE!H76)</f>
        <v>0</v>
      </c>
      <c r="I76" s="12">
        <f>SUM(ENERO:DICIEMBRE!I76)</f>
        <v>0</v>
      </c>
      <c r="J76" s="12">
        <f>SUM(ENERO:DICIEMBRE!J76)</f>
        <v>0</v>
      </c>
      <c r="K76" s="12">
        <f>SUM(ENERO:DICIEMBRE!K76)</f>
        <v>0</v>
      </c>
      <c r="L76" s="12">
        <f>SUM(ENERO:DICIEMBRE!L76)</f>
        <v>0</v>
      </c>
      <c r="M76" s="12">
        <f>SUM(ENERO:DICIEMBRE!M76)</f>
        <v>0</v>
      </c>
      <c r="N76" s="12">
        <f>SUM(ENERO:DICIEMBRE!N76)</f>
        <v>0</v>
      </c>
      <c r="O76" s="12">
        <f>SUM(ENERO:DICIEMBRE!O76)</f>
        <v>0</v>
      </c>
      <c r="P76" s="12">
        <f>SUM(ENERO:DICIEMBRE!P76)</f>
        <v>0</v>
      </c>
      <c r="Q76" s="12">
        <f>SUM(ENERO:DICIEMBRE!Q76)</f>
        <v>0</v>
      </c>
      <c r="R76" s="12">
        <f>SUM(ENERO:DICIEMBRE!R76)</f>
        <v>0</v>
      </c>
      <c r="S76" s="12">
        <f>SUM(ENERO:DICIEMBRE!S76)</f>
        <v>0</v>
      </c>
      <c r="T76" s="12">
        <f>SUM(ENERO:DICIEMBRE!T76)</f>
        <v>0</v>
      </c>
      <c r="U76" s="12">
        <f>SUM(ENERO:DICIEMBRE!U76)</f>
        <v>0</v>
      </c>
      <c r="V76" s="12">
        <f>SUM(ENERO:DICIEMBRE!V76)</f>
        <v>0</v>
      </c>
      <c r="W76" s="12">
        <f>SUM(ENERO:DICIEMBRE!W76)</f>
        <v>0</v>
      </c>
      <c r="X76" s="12">
        <f>SUM(ENERO:DICIEMBRE!X76)</f>
        <v>0</v>
      </c>
      <c r="Y76" s="12">
        <f>SUM(ENERO:DICIEMBRE!Y76)</f>
        <v>0</v>
      </c>
      <c r="Z76" s="12">
        <f>SUM(ENERO:DICIEMBRE!Z76)</f>
        <v>0</v>
      </c>
      <c r="AA76" s="12">
        <f>SUM(ENERO:DICIEMBRE!AA76)</f>
        <v>0</v>
      </c>
      <c r="AB76" s="12">
        <f>SUM(ENERO:DICIEMBRE!AB76)</f>
        <v>0</v>
      </c>
      <c r="AC76" s="12">
        <f>SUM(ENERO:DICIEMBRE!AC76)</f>
        <v>0</v>
      </c>
      <c r="AD76" s="12">
        <f>SUM(ENERO:DICIEMBRE!AD76)</f>
        <v>0</v>
      </c>
      <c r="AE76" s="12">
        <f>SUM(ENERO:DICIEMBRE!AE76)</f>
        <v>0</v>
      </c>
      <c r="AF76" s="12">
        <f>SUM(ENERO:DICIEMBRE!AF76)</f>
        <v>0</v>
      </c>
      <c r="AG76" s="12">
        <f>SUM(ENERO:DICIEMBRE!AG76)</f>
        <v>0</v>
      </c>
      <c r="AH76" s="12">
        <f>SUM(ENERO:DICIEMBRE!AH76)</f>
        <v>0</v>
      </c>
      <c r="AI76" s="12">
        <f>SUM(ENERO:DICIEMBRE!AI76)</f>
        <v>0</v>
      </c>
      <c r="AJ76" s="12">
        <f>SUM(ENERO:DICIEMBRE!AJ76)</f>
        <v>0</v>
      </c>
      <c r="AK76" s="12">
        <f>SUM(ENERO:DICIEMBRE!AK76)</f>
        <v>0</v>
      </c>
      <c r="AL76" s="12">
        <f>SUM(ENERO:DICIEMBRE!AL76)</f>
        <v>0</v>
      </c>
      <c r="AM76" s="12">
        <f>SUM(ENERO:DICIEMBRE!AM76)</f>
        <v>0</v>
      </c>
      <c r="AN76" s="12">
        <f>SUM(ENERO:DICIEMBRE!AN76)</f>
        <v>0</v>
      </c>
      <c r="AO76" s="12">
        <f>SUM(ENERO:DICIEMBRE!AO76)</f>
        <v>0</v>
      </c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12">
        <f>SUM(ENERO:DICIEMBRE!F77)</f>
        <v>0</v>
      </c>
      <c r="G77" s="12">
        <f>SUM(ENERO:DICIEMBRE!G77)</f>
        <v>0</v>
      </c>
      <c r="H77" s="12">
        <f>SUM(ENERO:DICIEMBRE!H77)</f>
        <v>0</v>
      </c>
      <c r="I77" s="12">
        <f>SUM(ENERO:DICIEMBRE!I77)</f>
        <v>0</v>
      </c>
      <c r="J77" s="12">
        <f>SUM(ENERO:DICIEMBRE!J77)</f>
        <v>0</v>
      </c>
      <c r="K77" s="12">
        <f>SUM(ENERO:DICIEMBRE!K77)</f>
        <v>0</v>
      </c>
      <c r="L77" s="12">
        <f>SUM(ENERO:DICIEMBRE!L77)</f>
        <v>0</v>
      </c>
      <c r="M77" s="12">
        <f>SUM(ENERO:DICIEMBRE!M77)</f>
        <v>0</v>
      </c>
      <c r="N77" s="12">
        <f>SUM(ENERO:DICIEMBRE!N77)</f>
        <v>0</v>
      </c>
      <c r="O77" s="12">
        <f>SUM(ENERO:DICIEMBRE!O77)</f>
        <v>0</v>
      </c>
      <c r="P77" s="12">
        <f>SUM(ENERO:DICIEMBRE!P77)</f>
        <v>0</v>
      </c>
      <c r="Q77" s="12">
        <f>SUM(ENERO:DICIEMBRE!Q77)</f>
        <v>0</v>
      </c>
      <c r="R77" s="12">
        <f>SUM(ENERO:DICIEMBRE!R77)</f>
        <v>0</v>
      </c>
      <c r="S77" s="12">
        <f>SUM(ENERO:DICIEMBRE!S77)</f>
        <v>0</v>
      </c>
      <c r="T77" s="12">
        <f>SUM(ENERO:DICIEMBRE!T77)</f>
        <v>0</v>
      </c>
      <c r="U77" s="12">
        <f>SUM(ENERO:DICIEMBRE!U77)</f>
        <v>0</v>
      </c>
      <c r="V77" s="12">
        <f>SUM(ENERO:DICIEMBRE!V77)</f>
        <v>0</v>
      </c>
      <c r="W77" s="12">
        <f>SUM(ENERO:DICIEMBRE!W77)</f>
        <v>0</v>
      </c>
      <c r="X77" s="12">
        <f>SUM(ENERO:DICIEMBRE!X77)</f>
        <v>0</v>
      </c>
      <c r="Y77" s="12">
        <f>SUM(ENERO:DICIEMBRE!Y77)</f>
        <v>0</v>
      </c>
      <c r="Z77" s="12">
        <f>SUM(ENERO:DICIEMBRE!Z77)</f>
        <v>0</v>
      </c>
      <c r="AA77" s="12">
        <f>SUM(ENERO:DICIEMBRE!AA77)</f>
        <v>0</v>
      </c>
      <c r="AB77" s="12">
        <f>SUM(ENERO:DICIEMBRE!AB77)</f>
        <v>0</v>
      </c>
      <c r="AC77" s="12">
        <f>SUM(ENERO:DICIEMBRE!AC77)</f>
        <v>0</v>
      </c>
      <c r="AD77" s="12">
        <f>SUM(ENERO:DICIEMBRE!AD77)</f>
        <v>0</v>
      </c>
      <c r="AE77" s="12">
        <f>SUM(ENERO:DICIEMBRE!AE77)</f>
        <v>0</v>
      </c>
      <c r="AF77" s="12">
        <f>SUM(ENERO:DICIEMBRE!AF77)</f>
        <v>0</v>
      </c>
      <c r="AG77" s="12">
        <f>SUM(ENERO:DICIEMBRE!AG77)</f>
        <v>0</v>
      </c>
      <c r="AH77" s="12">
        <f>SUM(ENERO:DICIEMBRE!AH77)</f>
        <v>0</v>
      </c>
      <c r="AI77" s="12">
        <f>SUM(ENERO:DICIEMBRE!AI77)</f>
        <v>0</v>
      </c>
      <c r="AJ77" s="12">
        <f>SUM(ENERO:DICIEMBRE!AJ77)</f>
        <v>0</v>
      </c>
      <c r="AK77" s="12">
        <f>SUM(ENERO:DICIEMBRE!AK77)</f>
        <v>0</v>
      </c>
      <c r="AL77" s="12">
        <f>SUM(ENERO:DICIEMBRE!AL77)</f>
        <v>0</v>
      </c>
      <c r="AM77" s="12">
        <f>SUM(ENERO:DICIEMBRE!AM77)</f>
        <v>0</v>
      </c>
      <c r="AN77" s="12">
        <f>SUM(ENERO:DICIEMBRE!AN77)</f>
        <v>0</v>
      </c>
      <c r="AO77" s="12">
        <f>SUM(ENERO:DICIEMBRE!AO77)</f>
        <v>0</v>
      </c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12">
        <f>SUM(ENERO:DICIEMBRE!F78)</f>
        <v>0</v>
      </c>
      <c r="G78" s="12">
        <f>SUM(ENERO:DICIEMBRE!G78)</f>
        <v>0</v>
      </c>
      <c r="H78" s="12">
        <f>SUM(ENERO:DICIEMBRE!H78)</f>
        <v>0</v>
      </c>
      <c r="I78" s="12">
        <f>SUM(ENERO:DICIEMBRE!I78)</f>
        <v>0</v>
      </c>
      <c r="J78" s="12">
        <f>SUM(ENERO:DICIEMBRE!J78)</f>
        <v>0</v>
      </c>
      <c r="K78" s="12">
        <f>SUM(ENERO:DICIEMBRE!K78)</f>
        <v>0</v>
      </c>
      <c r="L78" s="12">
        <f>SUM(ENERO:DICIEMBRE!L78)</f>
        <v>0</v>
      </c>
      <c r="M78" s="12">
        <f>SUM(ENERO:DICIEMBRE!M78)</f>
        <v>0</v>
      </c>
      <c r="N78" s="12">
        <f>SUM(ENERO:DICIEMBRE!N78)</f>
        <v>0</v>
      </c>
      <c r="O78" s="12">
        <f>SUM(ENERO:DICIEMBRE!O78)</f>
        <v>0</v>
      </c>
      <c r="P78" s="12">
        <f>SUM(ENERO:DICIEMBRE!P78)</f>
        <v>0</v>
      </c>
      <c r="Q78" s="12">
        <f>SUM(ENERO:DICIEMBRE!Q78)</f>
        <v>0</v>
      </c>
      <c r="R78" s="12">
        <f>SUM(ENERO:DICIEMBRE!R78)</f>
        <v>0</v>
      </c>
      <c r="S78" s="12">
        <f>SUM(ENERO:DICIEMBRE!S78)</f>
        <v>0</v>
      </c>
      <c r="T78" s="12">
        <f>SUM(ENERO:DICIEMBRE!T78)</f>
        <v>0</v>
      </c>
      <c r="U78" s="12">
        <f>SUM(ENERO:DICIEMBRE!U78)</f>
        <v>0</v>
      </c>
      <c r="V78" s="12">
        <f>SUM(ENERO:DICIEMBRE!V78)</f>
        <v>0</v>
      </c>
      <c r="W78" s="12">
        <f>SUM(ENERO:DICIEMBRE!W78)</f>
        <v>0</v>
      </c>
      <c r="X78" s="12">
        <f>SUM(ENERO:DICIEMBRE!X78)</f>
        <v>0</v>
      </c>
      <c r="Y78" s="12">
        <f>SUM(ENERO:DICIEMBRE!Y78)</f>
        <v>0</v>
      </c>
      <c r="Z78" s="12">
        <f>SUM(ENERO:DICIEMBRE!Z78)</f>
        <v>0</v>
      </c>
      <c r="AA78" s="12">
        <f>SUM(ENERO:DICIEMBRE!AA78)</f>
        <v>0</v>
      </c>
      <c r="AB78" s="12">
        <f>SUM(ENERO:DICIEMBRE!AB78)</f>
        <v>0</v>
      </c>
      <c r="AC78" s="12">
        <f>SUM(ENERO:DICIEMBRE!AC78)</f>
        <v>0</v>
      </c>
      <c r="AD78" s="12">
        <f>SUM(ENERO:DICIEMBRE!AD78)</f>
        <v>0</v>
      </c>
      <c r="AE78" s="12">
        <f>SUM(ENERO:DICIEMBRE!AE78)</f>
        <v>0</v>
      </c>
      <c r="AF78" s="12">
        <f>SUM(ENERO:DICIEMBRE!AF78)</f>
        <v>0</v>
      </c>
      <c r="AG78" s="12">
        <f>SUM(ENERO:DICIEMBRE!AG78)</f>
        <v>0</v>
      </c>
      <c r="AH78" s="12">
        <f>SUM(ENERO:DICIEMBRE!AH78)</f>
        <v>0</v>
      </c>
      <c r="AI78" s="12">
        <f>SUM(ENERO:DICIEMBRE!AI78)</f>
        <v>0</v>
      </c>
      <c r="AJ78" s="12">
        <f>SUM(ENERO:DICIEMBRE!AJ78)</f>
        <v>0</v>
      </c>
      <c r="AK78" s="12">
        <f>SUM(ENERO:DICIEMBRE!AK78)</f>
        <v>0</v>
      </c>
      <c r="AL78" s="12">
        <f>SUM(ENERO:DICIEMBRE!AL78)</f>
        <v>0</v>
      </c>
      <c r="AM78" s="12">
        <f>SUM(ENERO:DICIEMBRE!AM78)</f>
        <v>0</v>
      </c>
      <c r="AN78" s="12">
        <f>SUM(ENERO:DICIEMBRE!AN78)</f>
        <v>0</v>
      </c>
      <c r="AO78" s="12">
        <f>SUM(ENERO:DICIEMBRE!AO78)</f>
        <v>0</v>
      </c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12">
        <f>SUM(ENERO:DICIEMBRE!F79)</f>
        <v>0</v>
      </c>
      <c r="G79" s="12">
        <f>SUM(ENERO:DICIEMBRE!G79)</f>
        <v>0</v>
      </c>
      <c r="H79" s="12">
        <f>SUM(ENERO:DICIEMBRE!H79)</f>
        <v>0</v>
      </c>
      <c r="I79" s="12">
        <f>SUM(ENERO:DICIEMBRE!I79)</f>
        <v>0</v>
      </c>
      <c r="J79" s="12">
        <f>SUM(ENERO:DICIEMBRE!J79)</f>
        <v>0</v>
      </c>
      <c r="K79" s="12">
        <f>SUM(ENERO:DICIEMBRE!K79)</f>
        <v>0</v>
      </c>
      <c r="L79" s="12">
        <f>SUM(ENERO:DICIEMBRE!L79)</f>
        <v>0</v>
      </c>
      <c r="M79" s="12">
        <f>SUM(ENERO:DICIEMBRE!M79)</f>
        <v>0</v>
      </c>
      <c r="N79" s="12">
        <f>SUM(ENERO:DICIEMBRE!N79)</f>
        <v>0</v>
      </c>
      <c r="O79" s="12">
        <f>SUM(ENERO:DICIEMBRE!O79)</f>
        <v>0</v>
      </c>
      <c r="P79" s="12">
        <f>SUM(ENERO:DICIEMBRE!P79)</f>
        <v>0</v>
      </c>
      <c r="Q79" s="12">
        <f>SUM(ENERO:DICIEMBRE!Q79)</f>
        <v>0</v>
      </c>
      <c r="R79" s="12">
        <f>SUM(ENERO:DICIEMBRE!R79)</f>
        <v>0</v>
      </c>
      <c r="S79" s="12">
        <f>SUM(ENERO:DICIEMBRE!S79)</f>
        <v>0</v>
      </c>
      <c r="T79" s="12">
        <f>SUM(ENERO:DICIEMBRE!T79)</f>
        <v>0</v>
      </c>
      <c r="U79" s="12">
        <f>SUM(ENERO:DICIEMBRE!U79)</f>
        <v>0</v>
      </c>
      <c r="V79" s="12">
        <f>SUM(ENERO:DICIEMBRE!V79)</f>
        <v>0</v>
      </c>
      <c r="W79" s="12">
        <f>SUM(ENERO:DICIEMBRE!W79)</f>
        <v>0</v>
      </c>
      <c r="X79" s="12">
        <f>SUM(ENERO:DICIEMBRE!X79)</f>
        <v>0</v>
      </c>
      <c r="Y79" s="12">
        <f>SUM(ENERO:DICIEMBRE!Y79)</f>
        <v>0</v>
      </c>
      <c r="Z79" s="12">
        <f>SUM(ENERO:DICIEMBRE!Z79)</f>
        <v>0</v>
      </c>
      <c r="AA79" s="12">
        <f>SUM(ENERO:DICIEMBRE!AA79)</f>
        <v>0</v>
      </c>
      <c r="AB79" s="12">
        <f>SUM(ENERO:DICIEMBRE!AB79)</f>
        <v>0</v>
      </c>
      <c r="AC79" s="12">
        <f>SUM(ENERO:DICIEMBRE!AC79)</f>
        <v>0</v>
      </c>
      <c r="AD79" s="12">
        <f>SUM(ENERO:DICIEMBRE!AD79)</f>
        <v>0</v>
      </c>
      <c r="AE79" s="12">
        <f>SUM(ENERO:DICIEMBRE!AE79)</f>
        <v>0</v>
      </c>
      <c r="AF79" s="12">
        <f>SUM(ENERO:DICIEMBRE!AF79)</f>
        <v>0</v>
      </c>
      <c r="AG79" s="12">
        <f>SUM(ENERO:DICIEMBRE!AG79)</f>
        <v>0</v>
      </c>
      <c r="AH79" s="12">
        <f>SUM(ENERO:DICIEMBRE!AH79)</f>
        <v>0</v>
      </c>
      <c r="AI79" s="12">
        <f>SUM(ENERO:DICIEMBRE!AI79)</f>
        <v>0</v>
      </c>
      <c r="AJ79" s="12">
        <f>SUM(ENERO:DICIEMBRE!AJ79)</f>
        <v>0</v>
      </c>
      <c r="AK79" s="12">
        <f>SUM(ENERO:DICIEMBRE!AK79)</f>
        <v>0</v>
      </c>
      <c r="AL79" s="12">
        <f>SUM(ENERO:DICIEMBRE!AL79)</f>
        <v>0</v>
      </c>
      <c r="AM79" s="12">
        <f>SUM(ENERO:DICIEMBRE!AM79)</f>
        <v>0</v>
      </c>
      <c r="AN79" s="12">
        <f>SUM(ENERO:DICIEMBRE!AN79)</f>
        <v>0</v>
      </c>
      <c r="AO79" s="12">
        <f>SUM(ENERO:DICIEMBRE!AO79)</f>
        <v>0</v>
      </c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12">
        <f>SUM(ENERO:DICIEMBRE!F80)</f>
        <v>0</v>
      </c>
      <c r="G80" s="12">
        <f>SUM(ENERO:DICIEMBRE!G80)</f>
        <v>0</v>
      </c>
      <c r="H80" s="12">
        <f>SUM(ENERO:DICIEMBRE!H80)</f>
        <v>0</v>
      </c>
      <c r="I80" s="12">
        <f>SUM(ENERO:DICIEMBRE!I80)</f>
        <v>0</v>
      </c>
      <c r="J80" s="12">
        <f>SUM(ENERO:DICIEMBRE!J80)</f>
        <v>0</v>
      </c>
      <c r="K80" s="12">
        <f>SUM(ENERO:DICIEMBRE!K80)</f>
        <v>0</v>
      </c>
      <c r="L80" s="12">
        <f>SUM(ENERO:DICIEMBRE!L80)</f>
        <v>0</v>
      </c>
      <c r="M80" s="12">
        <f>SUM(ENERO:DICIEMBRE!M80)</f>
        <v>0</v>
      </c>
      <c r="N80" s="12">
        <f>SUM(ENERO:DICIEMBRE!N80)</f>
        <v>0</v>
      </c>
      <c r="O80" s="12">
        <f>SUM(ENERO:DICIEMBRE!O80)</f>
        <v>0</v>
      </c>
      <c r="P80" s="12">
        <f>SUM(ENERO:DICIEMBRE!P80)</f>
        <v>0</v>
      </c>
      <c r="Q80" s="12">
        <f>SUM(ENERO:DICIEMBRE!Q80)</f>
        <v>0</v>
      </c>
      <c r="R80" s="12">
        <f>SUM(ENERO:DICIEMBRE!R80)</f>
        <v>0</v>
      </c>
      <c r="S80" s="12">
        <f>SUM(ENERO:DICIEMBRE!S80)</f>
        <v>0</v>
      </c>
      <c r="T80" s="12">
        <f>SUM(ENERO:DICIEMBRE!T80)</f>
        <v>0</v>
      </c>
      <c r="U80" s="12">
        <f>SUM(ENERO:DICIEMBRE!U80)</f>
        <v>0</v>
      </c>
      <c r="V80" s="12">
        <f>SUM(ENERO:DICIEMBRE!V80)</f>
        <v>0</v>
      </c>
      <c r="W80" s="12">
        <f>SUM(ENERO:DICIEMBRE!W80)</f>
        <v>0</v>
      </c>
      <c r="X80" s="12">
        <f>SUM(ENERO:DICIEMBRE!X80)</f>
        <v>0</v>
      </c>
      <c r="Y80" s="12">
        <f>SUM(ENERO:DICIEMBRE!Y80)</f>
        <v>0</v>
      </c>
      <c r="Z80" s="12">
        <f>SUM(ENERO:DICIEMBRE!Z80)</f>
        <v>0</v>
      </c>
      <c r="AA80" s="12">
        <f>SUM(ENERO:DICIEMBRE!AA80)</f>
        <v>0</v>
      </c>
      <c r="AB80" s="12">
        <f>SUM(ENERO:DICIEMBRE!AB80)</f>
        <v>0</v>
      </c>
      <c r="AC80" s="12">
        <f>SUM(ENERO:DICIEMBRE!AC80)</f>
        <v>0</v>
      </c>
      <c r="AD80" s="12">
        <f>SUM(ENERO:DICIEMBRE!AD80)</f>
        <v>0</v>
      </c>
      <c r="AE80" s="12">
        <f>SUM(ENERO:DICIEMBRE!AE80)</f>
        <v>0</v>
      </c>
      <c r="AF80" s="12">
        <f>SUM(ENERO:DICIEMBRE!AF80)</f>
        <v>0</v>
      </c>
      <c r="AG80" s="12">
        <f>SUM(ENERO:DICIEMBRE!AG80)</f>
        <v>0</v>
      </c>
      <c r="AH80" s="12">
        <f>SUM(ENERO:DICIEMBRE!AH80)</f>
        <v>0</v>
      </c>
      <c r="AI80" s="12">
        <f>SUM(ENERO:DICIEMBRE!AI80)</f>
        <v>0</v>
      </c>
      <c r="AJ80" s="12">
        <f>SUM(ENERO:DICIEMBRE!AJ80)</f>
        <v>0</v>
      </c>
      <c r="AK80" s="12">
        <f>SUM(ENERO:DICIEMBRE!AK80)</f>
        <v>0</v>
      </c>
      <c r="AL80" s="12">
        <f>SUM(ENERO:DICIEMBRE!AL80)</f>
        <v>0</v>
      </c>
      <c r="AM80" s="12">
        <f>SUM(ENERO:DICIEMBRE!AM80)</f>
        <v>0</v>
      </c>
      <c r="AN80" s="12">
        <f>SUM(ENERO:DICIEMBRE!AN80)</f>
        <v>0</v>
      </c>
      <c r="AO80" s="12">
        <f>SUM(ENERO:DICIEMBRE!AO80)</f>
        <v>0</v>
      </c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12">
        <f>SUM(ENERO:DICIEMBRE!F81)</f>
        <v>0</v>
      </c>
      <c r="G81" s="12">
        <f>SUM(ENERO:DICIEMBRE!G81)</f>
        <v>0</v>
      </c>
      <c r="H81" s="12">
        <f>SUM(ENERO:DICIEMBRE!H81)</f>
        <v>0</v>
      </c>
      <c r="I81" s="12">
        <f>SUM(ENERO:DICIEMBRE!I81)</f>
        <v>0</v>
      </c>
      <c r="J81" s="12">
        <f>SUM(ENERO:DICIEMBRE!J81)</f>
        <v>0</v>
      </c>
      <c r="K81" s="12">
        <f>SUM(ENERO:DICIEMBRE!K81)</f>
        <v>0</v>
      </c>
      <c r="L81" s="12">
        <f>SUM(ENERO:DICIEMBRE!L81)</f>
        <v>0</v>
      </c>
      <c r="M81" s="12">
        <f>SUM(ENERO:DICIEMBRE!M81)</f>
        <v>0</v>
      </c>
      <c r="N81" s="12">
        <f>SUM(ENERO:DICIEMBRE!N81)</f>
        <v>0</v>
      </c>
      <c r="O81" s="12">
        <f>SUM(ENERO:DICIEMBRE!O81)</f>
        <v>0</v>
      </c>
      <c r="P81" s="12">
        <f>SUM(ENERO:DICIEMBRE!P81)</f>
        <v>0</v>
      </c>
      <c r="Q81" s="12">
        <f>SUM(ENERO:DICIEMBRE!Q81)</f>
        <v>0</v>
      </c>
      <c r="R81" s="12">
        <f>SUM(ENERO:DICIEMBRE!R81)</f>
        <v>0</v>
      </c>
      <c r="S81" s="12">
        <f>SUM(ENERO:DICIEMBRE!S81)</f>
        <v>0</v>
      </c>
      <c r="T81" s="12">
        <f>SUM(ENERO:DICIEMBRE!T81)</f>
        <v>0</v>
      </c>
      <c r="U81" s="12">
        <f>SUM(ENERO:DICIEMBRE!U81)</f>
        <v>0</v>
      </c>
      <c r="V81" s="12">
        <f>SUM(ENERO:DICIEMBRE!V81)</f>
        <v>0</v>
      </c>
      <c r="W81" s="12">
        <f>SUM(ENERO:DICIEMBRE!W81)</f>
        <v>0</v>
      </c>
      <c r="X81" s="12">
        <f>SUM(ENERO:DICIEMBRE!X81)</f>
        <v>0</v>
      </c>
      <c r="Y81" s="12">
        <f>SUM(ENERO:DICIEMBRE!Y81)</f>
        <v>0</v>
      </c>
      <c r="Z81" s="12">
        <f>SUM(ENERO:DICIEMBRE!Z81)</f>
        <v>0</v>
      </c>
      <c r="AA81" s="12">
        <f>SUM(ENERO:DICIEMBRE!AA81)</f>
        <v>0</v>
      </c>
      <c r="AB81" s="12">
        <f>SUM(ENERO:DICIEMBRE!AB81)</f>
        <v>0</v>
      </c>
      <c r="AC81" s="12">
        <f>SUM(ENERO:DICIEMBRE!AC81)</f>
        <v>0</v>
      </c>
      <c r="AD81" s="12">
        <f>SUM(ENERO:DICIEMBRE!AD81)</f>
        <v>0</v>
      </c>
      <c r="AE81" s="12">
        <f>SUM(ENERO:DICIEMBRE!AE81)</f>
        <v>0</v>
      </c>
      <c r="AF81" s="12">
        <f>SUM(ENERO:DICIEMBRE!AF81)</f>
        <v>0</v>
      </c>
      <c r="AG81" s="12">
        <f>SUM(ENERO:DICIEMBRE!AG81)</f>
        <v>0</v>
      </c>
      <c r="AH81" s="12">
        <f>SUM(ENERO:DICIEMBRE!AH81)</f>
        <v>0</v>
      </c>
      <c r="AI81" s="12">
        <f>SUM(ENERO:DICIEMBRE!AI81)</f>
        <v>0</v>
      </c>
      <c r="AJ81" s="12">
        <f>SUM(ENERO:DICIEMBRE!AJ81)</f>
        <v>0</v>
      </c>
      <c r="AK81" s="12">
        <f>SUM(ENERO:DICIEMBRE!AK81)</f>
        <v>0</v>
      </c>
      <c r="AL81" s="12">
        <f>SUM(ENERO:DICIEMBRE!AL81)</f>
        <v>0</v>
      </c>
      <c r="AM81" s="12">
        <f>SUM(ENERO:DICIEMBRE!AM81)</f>
        <v>0</v>
      </c>
      <c r="AN81" s="12">
        <f>SUM(ENERO:DICIEMBRE!AN81)</f>
        <v>0</v>
      </c>
      <c r="AO81" s="12">
        <f>SUM(ENERO:DICIEMBRE!AO81)</f>
        <v>0</v>
      </c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12">
        <f>SUM(ENERO:DICIEMBRE!F82)</f>
        <v>0</v>
      </c>
      <c r="G82" s="12">
        <f>SUM(ENERO:DICIEMBRE!G82)</f>
        <v>0</v>
      </c>
      <c r="H82" s="12">
        <f>SUM(ENERO:DICIEMBRE!H82)</f>
        <v>0</v>
      </c>
      <c r="I82" s="12">
        <f>SUM(ENERO:DICIEMBRE!I82)</f>
        <v>0</v>
      </c>
      <c r="J82" s="12">
        <f>SUM(ENERO:DICIEMBRE!J82)</f>
        <v>0</v>
      </c>
      <c r="K82" s="12">
        <f>SUM(ENERO:DICIEMBRE!K82)</f>
        <v>0</v>
      </c>
      <c r="L82" s="12">
        <f>SUM(ENERO:DICIEMBRE!L82)</f>
        <v>0</v>
      </c>
      <c r="M82" s="12">
        <f>SUM(ENERO:DICIEMBRE!M82)</f>
        <v>0</v>
      </c>
      <c r="N82" s="12">
        <f>SUM(ENERO:DICIEMBRE!N82)</f>
        <v>0</v>
      </c>
      <c r="O82" s="12">
        <f>SUM(ENERO:DICIEMBRE!O82)</f>
        <v>0</v>
      </c>
      <c r="P82" s="12">
        <f>SUM(ENERO:DICIEMBRE!P82)</f>
        <v>0</v>
      </c>
      <c r="Q82" s="12">
        <f>SUM(ENERO:DICIEMBRE!Q82)</f>
        <v>0</v>
      </c>
      <c r="R82" s="12">
        <f>SUM(ENERO:DICIEMBRE!R82)</f>
        <v>0</v>
      </c>
      <c r="S82" s="12">
        <f>SUM(ENERO:DICIEMBRE!S82)</f>
        <v>0</v>
      </c>
      <c r="T82" s="12">
        <f>SUM(ENERO:DICIEMBRE!T82)</f>
        <v>0</v>
      </c>
      <c r="U82" s="12">
        <f>SUM(ENERO:DICIEMBRE!U82)</f>
        <v>0</v>
      </c>
      <c r="V82" s="12">
        <f>SUM(ENERO:DICIEMBRE!V82)</f>
        <v>0</v>
      </c>
      <c r="W82" s="12">
        <f>SUM(ENERO:DICIEMBRE!W82)</f>
        <v>0</v>
      </c>
      <c r="X82" s="12">
        <f>SUM(ENERO:DICIEMBRE!X82)</f>
        <v>0</v>
      </c>
      <c r="Y82" s="12">
        <f>SUM(ENERO:DICIEMBRE!Y82)</f>
        <v>0</v>
      </c>
      <c r="Z82" s="12">
        <f>SUM(ENERO:DICIEMBRE!Z82)</f>
        <v>0</v>
      </c>
      <c r="AA82" s="12">
        <f>SUM(ENERO:DICIEMBRE!AA82)</f>
        <v>0</v>
      </c>
      <c r="AB82" s="12">
        <f>SUM(ENERO:DICIEMBRE!AB82)</f>
        <v>0</v>
      </c>
      <c r="AC82" s="12">
        <f>SUM(ENERO:DICIEMBRE!AC82)</f>
        <v>0</v>
      </c>
      <c r="AD82" s="12">
        <f>SUM(ENERO:DICIEMBRE!AD82)</f>
        <v>0</v>
      </c>
      <c r="AE82" s="12">
        <f>SUM(ENERO:DICIEMBRE!AE82)</f>
        <v>0</v>
      </c>
      <c r="AF82" s="12">
        <f>SUM(ENERO:DICIEMBRE!AF82)</f>
        <v>0</v>
      </c>
      <c r="AG82" s="12">
        <f>SUM(ENERO:DICIEMBRE!AG82)</f>
        <v>0</v>
      </c>
      <c r="AH82" s="12">
        <f>SUM(ENERO:DICIEMBRE!AH82)</f>
        <v>0</v>
      </c>
      <c r="AI82" s="12">
        <f>SUM(ENERO:DICIEMBRE!AI82)</f>
        <v>0</v>
      </c>
      <c r="AJ82" s="12">
        <f>SUM(ENERO:DICIEMBRE!AJ82)</f>
        <v>0</v>
      </c>
      <c r="AK82" s="12">
        <f>SUM(ENERO:DICIEMBRE!AK82)</f>
        <v>0</v>
      </c>
      <c r="AL82" s="12">
        <f>SUM(ENERO:DICIEMBRE!AL82)</f>
        <v>0</v>
      </c>
      <c r="AM82" s="12">
        <f>SUM(ENERO:DICIEMBRE!AM82)</f>
        <v>0</v>
      </c>
      <c r="AN82" s="12">
        <f>SUM(ENERO:DICIEMBRE!AN82)</f>
        <v>0</v>
      </c>
      <c r="AO82" s="12">
        <f>SUM(ENERO:DICIEMBRE!AO82)</f>
        <v>0</v>
      </c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13</v>
      </c>
      <c r="D83" s="28">
        <f t="shared" si="15"/>
        <v>3</v>
      </c>
      <c r="E83" s="27">
        <f t="shared" si="15"/>
        <v>10</v>
      </c>
      <c r="F83" s="12">
        <f>SUM(ENERO:DICIEMBRE!F83)</f>
        <v>0</v>
      </c>
      <c r="G83" s="12">
        <f>SUM(ENERO:DICIEMBRE!G83)</f>
        <v>0</v>
      </c>
      <c r="H83" s="12">
        <f>SUM(ENERO:DICIEMBRE!H83)</f>
        <v>0</v>
      </c>
      <c r="I83" s="12">
        <f>SUM(ENERO:DICIEMBRE!I83)</f>
        <v>0</v>
      </c>
      <c r="J83" s="12">
        <f>SUM(ENERO:DICIEMBRE!J83)</f>
        <v>0</v>
      </c>
      <c r="K83" s="12">
        <f>SUM(ENERO:DICIEMBRE!K83)</f>
        <v>0</v>
      </c>
      <c r="L83" s="12">
        <f>SUM(ENERO:DICIEMBRE!L83)</f>
        <v>0</v>
      </c>
      <c r="M83" s="12">
        <f>SUM(ENERO:DICIEMBRE!M83)</f>
        <v>0</v>
      </c>
      <c r="N83" s="12">
        <f>SUM(ENERO:DICIEMBRE!N83)</f>
        <v>0</v>
      </c>
      <c r="O83" s="12">
        <f>SUM(ENERO:DICIEMBRE!O83)</f>
        <v>0</v>
      </c>
      <c r="P83" s="12">
        <f>SUM(ENERO:DICIEMBRE!P83)</f>
        <v>0</v>
      </c>
      <c r="Q83" s="12">
        <f>SUM(ENERO:DICIEMBRE!Q83)</f>
        <v>0</v>
      </c>
      <c r="R83" s="12">
        <f>SUM(ENERO:DICIEMBRE!R83)</f>
        <v>0</v>
      </c>
      <c r="S83" s="12">
        <f>SUM(ENERO:DICIEMBRE!S83)</f>
        <v>0</v>
      </c>
      <c r="T83" s="12">
        <f>SUM(ENERO:DICIEMBRE!T83)</f>
        <v>0</v>
      </c>
      <c r="U83" s="12">
        <f>SUM(ENERO:DICIEMBRE!U83)</f>
        <v>0</v>
      </c>
      <c r="V83" s="12">
        <f>SUM(ENERO:DICIEMBRE!V83)</f>
        <v>0</v>
      </c>
      <c r="W83" s="12">
        <f>SUM(ENERO:DICIEMBRE!W83)</f>
        <v>0</v>
      </c>
      <c r="X83" s="12">
        <f>SUM(ENERO:DICIEMBRE!X83)</f>
        <v>0</v>
      </c>
      <c r="Y83" s="12">
        <f>SUM(ENERO:DICIEMBRE!Y83)</f>
        <v>0</v>
      </c>
      <c r="Z83" s="12">
        <f>SUM(ENERO:DICIEMBRE!Z83)</f>
        <v>2</v>
      </c>
      <c r="AA83" s="12">
        <f>SUM(ENERO:DICIEMBRE!AA83)</f>
        <v>3</v>
      </c>
      <c r="AB83" s="12">
        <f>SUM(ENERO:DICIEMBRE!AB83)</f>
        <v>1</v>
      </c>
      <c r="AC83" s="12">
        <f>SUM(ENERO:DICIEMBRE!AC83)</f>
        <v>4</v>
      </c>
      <c r="AD83" s="12">
        <f>SUM(ENERO:DICIEMBRE!AD83)</f>
        <v>0</v>
      </c>
      <c r="AE83" s="12">
        <f>SUM(ENERO:DICIEMBRE!AE83)</f>
        <v>0</v>
      </c>
      <c r="AF83" s="12">
        <f>SUM(ENERO:DICIEMBRE!AF83)</f>
        <v>0</v>
      </c>
      <c r="AG83" s="12">
        <f>SUM(ENERO:DICIEMBRE!AG83)</f>
        <v>0</v>
      </c>
      <c r="AH83" s="12">
        <f>SUM(ENERO:DICIEMBRE!AH83)</f>
        <v>0</v>
      </c>
      <c r="AI83" s="12">
        <f>SUM(ENERO:DICIEMBRE!AI83)</f>
        <v>3</v>
      </c>
      <c r="AJ83" s="12">
        <f>SUM(ENERO:DICIEMBRE!AJ83)</f>
        <v>0</v>
      </c>
      <c r="AK83" s="12">
        <f>SUM(ENERO:DICIEMBRE!AK83)</f>
        <v>0</v>
      </c>
      <c r="AL83" s="12">
        <f>SUM(ENERO:DICIEMBRE!AL83)</f>
        <v>0</v>
      </c>
      <c r="AM83" s="12">
        <f>SUM(ENERO:DICIEMBRE!AM83)</f>
        <v>0</v>
      </c>
      <c r="AN83" s="12">
        <f>SUM(ENERO:DICIEMBRE!AN83)</f>
        <v>0</v>
      </c>
      <c r="AO83" s="12">
        <f>SUM(ENERO:DICIEMBRE!AO83)</f>
        <v>0</v>
      </c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70</v>
      </c>
      <c r="D84" s="35">
        <f t="shared" si="15"/>
        <v>36</v>
      </c>
      <c r="E84" s="34">
        <f>+G84+I84+K84+M84+O84+Q84+S84+U84+W84+Y84+AA84+AC84+AE84+AG84+AI84+AK84+AM84</f>
        <v>34</v>
      </c>
      <c r="F84" s="12">
        <f>SUM(ENERO:DICIEMBRE!F84)</f>
        <v>0</v>
      </c>
      <c r="G84" s="12">
        <f>SUM(ENERO:DICIEMBRE!G84)</f>
        <v>0</v>
      </c>
      <c r="H84" s="12">
        <f>SUM(ENERO:DICIEMBRE!H84)</f>
        <v>0</v>
      </c>
      <c r="I84" s="12">
        <f>SUM(ENERO:DICIEMBRE!I84)</f>
        <v>0</v>
      </c>
      <c r="J84" s="12">
        <f>SUM(ENERO:DICIEMBRE!J84)</f>
        <v>0</v>
      </c>
      <c r="K84" s="12">
        <f>SUM(ENERO:DICIEMBRE!K84)</f>
        <v>0</v>
      </c>
      <c r="L84" s="12">
        <f>SUM(ENERO:DICIEMBRE!L84)</f>
        <v>0</v>
      </c>
      <c r="M84" s="12">
        <f>SUM(ENERO:DICIEMBRE!M84)</f>
        <v>0</v>
      </c>
      <c r="N84" s="12">
        <f>SUM(ENERO:DICIEMBRE!N84)</f>
        <v>0</v>
      </c>
      <c r="O84" s="12">
        <f>SUM(ENERO:DICIEMBRE!O84)</f>
        <v>0</v>
      </c>
      <c r="P84" s="12">
        <f>SUM(ENERO:DICIEMBRE!P84)</f>
        <v>0</v>
      </c>
      <c r="Q84" s="12">
        <f>SUM(ENERO:DICIEMBRE!Q84)</f>
        <v>0</v>
      </c>
      <c r="R84" s="12">
        <f>SUM(ENERO:DICIEMBRE!R84)</f>
        <v>0</v>
      </c>
      <c r="S84" s="12">
        <f>SUM(ENERO:DICIEMBRE!S84)</f>
        <v>0</v>
      </c>
      <c r="T84" s="12">
        <f>SUM(ENERO:DICIEMBRE!T84)</f>
        <v>0</v>
      </c>
      <c r="U84" s="12">
        <f>SUM(ENERO:DICIEMBRE!U84)</f>
        <v>1</v>
      </c>
      <c r="V84" s="12">
        <f>SUM(ENERO:DICIEMBRE!V84)</f>
        <v>0</v>
      </c>
      <c r="W84" s="12">
        <f>SUM(ENERO:DICIEMBRE!W84)</f>
        <v>2</v>
      </c>
      <c r="X84" s="12">
        <f>SUM(ENERO:DICIEMBRE!X84)</f>
        <v>0</v>
      </c>
      <c r="Y84" s="12">
        <f>SUM(ENERO:DICIEMBRE!Y84)</f>
        <v>3</v>
      </c>
      <c r="Z84" s="12">
        <f>SUM(ENERO:DICIEMBRE!Z84)</f>
        <v>1</v>
      </c>
      <c r="AA84" s="12">
        <f>SUM(ENERO:DICIEMBRE!AA84)</f>
        <v>2</v>
      </c>
      <c r="AB84" s="12">
        <f>SUM(ENERO:DICIEMBRE!AB84)</f>
        <v>1</v>
      </c>
      <c r="AC84" s="12">
        <f>SUM(ENERO:DICIEMBRE!AC84)</f>
        <v>4</v>
      </c>
      <c r="AD84" s="12">
        <f>SUM(ENERO:DICIEMBRE!AD84)</f>
        <v>0</v>
      </c>
      <c r="AE84" s="12">
        <f>SUM(ENERO:DICIEMBRE!AE84)</f>
        <v>4</v>
      </c>
      <c r="AF84" s="12">
        <f>SUM(ENERO:DICIEMBRE!AF84)</f>
        <v>5</v>
      </c>
      <c r="AG84" s="12">
        <f>SUM(ENERO:DICIEMBRE!AG84)</f>
        <v>3</v>
      </c>
      <c r="AH84" s="12">
        <f>SUM(ENERO:DICIEMBRE!AH84)</f>
        <v>7</v>
      </c>
      <c r="AI84" s="12">
        <f>SUM(ENERO:DICIEMBRE!AI84)</f>
        <v>5</v>
      </c>
      <c r="AJ84" s="12">
        <f>SUM(ENERO:DICIEMBRE!AJ84)</f>
        <v>9</v>
      </c>
      <c r="AK84" s="12">
        <f>SUM(ENERO:DICIEMBRE!AK84)</f>
        <v>4</v>
      </c>
      <c r="AL84" s="12">
        <f>SUM(ENERO:DICIEMBRE!AL84)</f>
        <v>13</v>
      </c>
      <c r="AM84" s="12">
        <f>SUM(ENERO:DICIEMBRE!AM84)</f>
        <v>6</v>
      </c>
      <c r="AN84" s="12">
        <f>SUM(ENERO:DICIEMBRE!AN84)</f>
        <v>0</v>
      </c>
      <c r="AO84" s="12">
        <f>SUM(ENERO:DICIEMBRE!AO84)</f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21</v>
      </c>
      <c r="D85" s="21">
        <f t="shared" si="15"/>
        <v>11</v>
      </c>
      <c r="E85" s="10">
        <f t="shared" si="15"/>
        <v>10</v>
      </c>
      <c r="F85" s="12">
        <f>SUM(ENERO:DICIEMBRE!F85)</f>
        <v>0</v>
      </c>
      <c r="G85" s="12">
        <f>SUM(ENERO:DICIEMBRE!G85)</f>
        <v>0</v>
      </c>
      <c r="H85" s="12">
        <f>SUM(ENERO:DICIEMBRE!H85)</f>
        <v>0</v>
      </c>
      <c r="I85" s="12">
        <f>SUM(ENERO:DICIEMBRE!I85)</f>
        <v>0</v>
      </c>
      <c r="J85" s="12">
        <f>SUM(ENERO:DICIEMBRE!J85)</f>
        <v>0</v>
      </c>
      <c r="K85" s="12">
        <f>SUM(ENERO:DICIEMBRE!K85)</f>
        <v>0</v>
      </c>
      <c r="L85" s="12">
        <f>SUM(ENERO:DICIEMBRE!L85)</f>
        <v>0</v>
      </c>
      <c r="M85" s="12">
        <f>SUM(ENERO:DICIEMBRE!M85)</f>
        <v>0</v>
      </c>
      <c r="N85" s="12">
        <f>SUM(ENERO:DICIEMBRE!N85)</f>
        <v>0</v>
      </c>
      <c r="O85" s="12">
        <f>SUM(ENERO:DICIEMBRE!O85)</f>
        <v>0</v>
      </c>
      <c r="P85" s="12">
        <f>SUM(ENERO:DICIEMBRE!P85)</f>
        <v>0</v>
      </c>
      <c r="Q85" s="12">
        <f>SUM(ENERO:DICIEMBRE!Q85)</f>
        <v>0</v>
      </c>
      <c r="R85" s="12">
        <f>SUM(ENERO:DICIEMBRE!R85)</f>
        <v>0</v>
      </c>
      <c r="S85" s="12">
        <f>SUM(ENERO:DICIEMBRE!S85)</f>
        <v>0</v>
      </c>
      <c r="T85" s="12">
        <f>SUM(ENERO:DICIEMBRE!T85)</f>
        <v>0</v>
      </c>
      <c r="U85" s="12">
        <f>SUM(ENERO:DICIEMBRE!U85)</f>
        <v>0</v>
      </c>
      <c r="V85" s="12">
        <f>SUM(ENERO:DICIEMBRE!V85)</f>
        <v>1</v>
      </c>
      <c r="W85" s="12">
        <f>SUM(ENERO:DICIEMBRE!W85)</f>
        <v>1</v>
      </c>
      <c r="X85" s="12">
        <f>SUM(ENERO:DICIEMBRE!X85)</f>
        <v>0</v>
      </c>
      <c r="Y85" s="12">
        <f>SUM(ENERO:DICIEMBRE!Y85)</f>
        <v>1</v>
      </c>
      <c r="Z85" s="12">
        <f>SUM(ENERO:DICIEMBRE!Z85)</f>
        <v>0</v>
      </c>
      <c r="AA85" s="12">
        <f>SUM(ENERO:DICIEMBRE!AA85)</f>
        <v>0</v>
      </c>
      <c r="AB85" s="12">
        <f>SUM(ENERO:DICIEMBRE!AB85)</f>
        <v>0</v>
      </c>
      <c r="AC85" s="12">
        <f>SUM(ENERO:DICIEMBRE!AC85)</f>
        <v>1</v>
      </c>
      <c r="AD85" s="12">
        <f>SUM(ENERO:DICIEMBRE!AD85)</f>
        <v>0</v>
      </c>
      <c r="AE85" s="12">
        <f>SUM(ENERO:DICIEMBRE!AE85)</f>
        <v>0</v>
      </c>
      <c r="AF85" s="12">
        <f>SUM(ENERO:DICIEMBRE!AF85)</f>
        <v>2</v>
      </c>
      <c r="AG85" s="12">
        <f>SUM(ENERO:DICIEMBRE!AG85)</f>
        <v>4</v>
      </c>
      <c r="AH85" s="12">
        <f>SUM(ENERO:DICIEMBRE!AH85)</f>
        <v>0</v>
      </c>
      <c r="AI85" s="12">
        <f>SUM(ENERO:DICIEMBRE!AI85)</f>
        <v>1</v>
      </c>
      <c r="AJ85" s="12">
        <f>SUM(ENERO:DICIEMBRE!AJ85)</f>
        <v>1</v>
      </c>
      <c r="AK85" s="12">
        <f>SUM(ENERO:DICIEMBRE!AK85)</f>
        <v>0</v>
      </c>
      <c r="AL85" s="12">
        <f>SUM(ENERO:DICIEMBRE!AL85)</f>
        <v>7</v>
      </c>
      <c r="AM85" s="12">
        <f>SUM(ENERO:DICIEMBRE!AM85)</f>
        <v>2</v>
      </c>
      <c r="AN85" s="12">
        <f>SUM(ENERO:DICIEMBRE!AN85)</f>
        <v>0</v>
      </c>
      <c r="AO85" s="12">
        <f>SUM(ENERO:DICIEMBRE!AO85)</f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36</v>
      </c>
      <c r="D86" s="21">
        <f t="shared" si="15"/>
        <v>18</v>
      </c>
      <c r="E86" s="10">
        <f t="shared" si="15"/>
        <v>18</v>
      </c>
      <c r="F86" s="12">
        <f>SUM(ENERO:DICIEMBRE!F86)</f>
        <v>0</v>
      </c>
      <c r="G86" s="12">
        <f>SUM(ENERO:DICIEMBRE!G86)</f>
        <v>0</v>
      </c>
      <c r="H86" s="12">
        <f>SUM(ENERO:DICIEMBRE!H86)</f>
        <v>0</v>
      </c>
      <c r="I86" s="12">
        <f>SUM(ENERO:DICIEMBRE!I86)</f>
        <v>0</v>
      </c>
      <c r="J86" s="12">
        <f>SUM(ENERO:DICIEMBRE!J86)</f>
        <v>0</v>
      </c>
      <c r="K86" s="12">
        <f>SUM(ENERO:DICIEMBRE!K86)</f>
        <v>0</v>
      </c>
      <c r="L86" s="12">
        <f>SUM(ENERO:DICIEMBRE!L86)</f>
        <v>0</v>
      </c>
      <c r="M86" s="12">
        <f>SUM(ENERO:DICIEMBRE!M86)</f>
        <v>0</v>
      </c>
      <c r="N86" s="12">
        <f>SUM(ENERO:DICIEMBRE!N86)</f>
        <v>0</v>
      </c>
      <c r="O86" s="12">
        <f>SUM(ENERO:DICIEMBRE!O86)</f>
        <v>0</v>
      </c>
      <c r="P86" s="12">
        <f>SUM(ENERO:DICIEMBRE!P86)</f>
        <v>0</v>
      </c>
      <c r="Q86" s="12">
        <f>SUM(ENERO:DICIEMBRE!Q86)</f>
        <v>0</v>
      </c>
      <c r="R86" s="12">
        <f>SUM(ENERO:DICIEMBRE!R86)</f>
        <v>1</v>
      </c>
      <c r="S86" s="12">
        <f>SUM(ENERO:DICIEMBRE!S86)</f>
        <v>0</v>
      </c>
      <c r="T86" s="12">
        <f>SUM(ENERO:DICIEMBRE!T86)</f>
        <v>0</v>
      </c>
      <c r="U86" s="12">
        <f>SUM(ENERO:DICIEMBRE!U86)</f>
        <v>1</v>
      </c>
      <c r="V86" s="12">
        <f>SUM(ENERO:DICIEMBRE!V86)</f>
        <v>0</v>
      </c>
      <c r="W86" s="12">
        <f>SUM(ENERO:DICIEMBRE!W86)</f>
        <v>0</v>
      </c>
      <c r="X86" s="12">
        <f>SUM(ENERO:DICIEMBRE!X86)</f>
        <v>0</v>
      </c>
      <c r="Y86" s="12">
        <f>SUM(ENERO:DICIEMBRE!Y86)</f>
        <v>0</v>
      </c>
      <c r="Z86" s="12">
        <f>SUM(ENERO:DICIEMBRE!Z86)</f>
        <v>0</v>
      </c>
      <c r="AA86" s="12">
        <f>SUM(ENERO:DICIEMBRE!AA86)</f>
        <v>1</v>
      </c>
      <c r="AB86" s="12">
        <f>SUM(ENERO:DICIEMBRE!AB86)</f>
        <v>1</v>
      </c>
      <c r="AC86" s="12">
        <f>SUM(ENERO:DICIEMBRE!AC86)</f>
        <v>1</v>
      </c>
      <c r="AD86" s="12">
        <f>SUM(ENERO:DICIEMBRE!AD86)</f>
        <v>1</v>
      </c>
      <c r="AE86" s="12">
        <f>SUM(ENERO:DICIEMBRE!AE86)</f>
        <v>2</v>
      </c>
      <c r="AF86" s="12">
        <f>SUM(ENERO:DICIEMBRE!AF86)</f>
        <v>2</v>
      </c>
      <c r="AG86" s="12">
        <f>SUM(ENERO:DICIEMBRE!AG86)</f>
        <v>0</v>
      </c>
      <c r="AH86" s="12">
        <f>SUM(ENERO:DICIEMBRE!AH86)</f>
        <v>3</v>
      </c>
      <c r="AI86" s="12">
        <f>SUM(ENERO:DICIEMBRE!AI86)</f>
        <v>4</v>
      </c>
      <c r="AJ86" s="12">
        <f>SUM(ENERO:DICIEMBRE!AJ86)</f>
        <v>6</v>
      </c>
      <c r="AK86" s="12">
        <f>SUM(ENERO:DICIEMBRE!AK86)</f>
        <v>6</v>
      </c>
      <c r="AL86" s="12">
        <f>SUM(ENERO:DICIEMBRE!AL86)</f>
        <v>4</v>
      </c>
      <c r="AM86" s="12">
        <f>SUM(ENERO:DICIEMBRE!AM86)</f>
        <v>3</v>
      </c>
      <c r="AN86" s="12">
        <f>SUM(ENERO:DICIEMBRE!AN86)</f>
        <v>0</v>
      </c>
      <c r="AO86" s="12">
        <f>SUM(ENERO:DICIEMBRE!AO86)</f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10</v>
      </c>
      <c r="D87" s="28">
        <f t="shared" si="15"/>
        <v>7</v>
      </c>
      <c r="E87" s="27">
        <f t="shared" si="15"/>
        <v>3</v>
      </c>
      <c r="F87" s="12">
        <f>SUM(ENERO:DICIEMBRE!F87)</f>
        <v>0</v>
      </c>
      <c r="G87" s="12">
        <f>SUM(ENERO:DICIEMBRE!G87)</f>
        <v>0</v>
      </c>
      <c r="H87" s="12">
        <f>SUM(ENERO:DICIEMBRE!H87)</f>
        <v>0</v>
      </c>
      <c r="I87" s="12">
        <f>SUM(ENERO:DICIEMBRE!I87)</f>
        <v>0</v>
      </c>
      <c r="J87" s="12">
        <f>SUM(ENERO:DICIEMBRE!J87)</f>
        <v>0</v>
      </c>
      <c r="K87" s="12">
        <f>SUM(ENERO:DICIEMBRE!K87)</f>
        <v>0</v>
      </c>
      <c r="L87" s="12">
        <f>SUM(ENERO:DICIEMBRE!L87)</f>
        <v>0</v>
      </c>
      <c r="M87" s="12">
        <f>SUM(ENERO:DICIEMBRE!M87)</f>
        <v>0</v>
      </c>
      <c r="N87" s="12">
        <f>SUM(ENERO:DICIEMBRE!N87)</f>
        <v>0</v>
      </c>
      <c r="O87" s="12">
        <f>SUM(ENERO:DICIEMBRE!O87)</f>
        <v>0</v>
      </c>
      <c r="P87" s="12">
        <f>SUM(ENERO:DICIEMBRE!P87)</f>
        <v>0</v>
      </c>
      <c r="Q87" s="12">
        <f>SUM(ENERO:DICIEMBRE!Q87)</f>
        <v>0</v>
      </c>
      <c r="R87" s="12">
        <f>SUM(ENERO:DICIEMBRE!R87)</f>
        <v>0</v>
      </c>
      <c r="S87" s="12">
        <f>SUM(ENERO:DICIEMBRE!S87)</f>
        <v>0</v>
      </c>
      <c r="T87" s="12">
        <f>SUM(ENERO:DICIEMBRE!T87)</f>
        <v>0</v>
      </c>
      <c r="U87" s="12">
        <f>SUM(ENERO:DICIEMBRE!U87)</f>
        <v>0</v>
      </c>
      <c r="V87" s="12">
        <f>SUM(ENERO:DICIEMBRE!V87)</f>
        <v>0</v>
      </c>
      <c r="W87" s="12">
        <f>SUM(ENERO:DICIEMBRE!W87)</f>
        <v>0</v>
      </c>
      <c r="X87" s="12">
        <f>SUM(ENERO:DICIEMBRE!X87)</f>
        <v>0</v>
      </c>
      <c r="Y87" s="12">
        <f>SUM(ENERO:DICIEMBRE!Y87)</f>
        <v>0</v>
      </c>
      <c r="Z87" s="12">
        <f>SUM(ENERO:DICIEMBRE!Z87)</f>
        <v>0</v>
      </c>
      <c r="AA87" s="12">
        <f>SUM(ENERO:DICIEMBRE!AA87)</f>
        <v>0</v>
      </c>
      <c r="AB87" s="12">
        <f>SUM(ENERO:DICIEMBRE!AB87)</f>
        <v>1</v>
      </c>
      <c r="AC87" s="12">
        <f>SUM(ENERO:DICIEMBRE!AC87)</f>
        <v>1</v>
      </c>
      <c r="AD87" s="12">
        <f>SUM(ENERO:DICIEMBRE!AD87)</f>
        <v>0</v>
      </c>
      <c r="AE87" s="12">
        <f>SUM(ENERO:DICIEMBRE!AE87)</f>
        <v>0</v>
      </c>
      <c r="AF87" s="12">
        <f>SUM(ENERO:DICIEMBRE!AF87)</f>
        <v>2</v>
      </c>
      <c r="AG87" s="12">
        <f>SUM(ENERO:DICIEMBRE!AG87)</f>
        <v>0</v>
      </c>
      <c r="AH87" s="12">
        <f>SUM(ENERO:DICIEMBRE!AH87)</f>
        <v>4</v>
      </c>
      <c r="AI87" s="12">
        <f>SUM(ENERO:DICIEMBRE!AI87)</f>
        <v>0</v>
      </c>
      <c r="AJ87" s="12">
        <f>SUM(ENERO:DICIEMBRE!AJ87)</f>
        <v>0</v>
      </c>
      <c r="AK87" s="12">
        <f>SUM(ENERO:DICIEMBRE!AK87)</f>
        <v>1</v>
      </c>
      <c r="AL87" s="12">
        <f>SUM(ENERO:DICIEMBRE!AL87)</f>
        <v>0</v>
      </c>
      <c r="AM87" s="12">
        <f>SUM(ENERO:DICIEMBRE!AM87)</f>
        <v>1</v>
      </c>
      <c r="AN87" s="12">
        <f>SUM(ENERO:DICIEMBRE!AN87)</f>
        <v>0</v>
      </c>
      <c r="AO87" s="12">
        <f>SUM(ENERO:DICIEMBRE!AO87)</f>
        <v>0</v>
      </c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6" t="s">
        <v>28</v>
      </c>
      <c r="G91" s="60" t="s">
        <v>27</v>
      </c>
      <c r="H91" s="6" t="s">
        <v>28</v>
      </c>
      <c r="I91" s="7" t="s">
        <v>27</v>
      </c>
      <c r="J91" s="6" t="s">
        <v>28</v>
      </c>
      <c r="K91" s="7" t="s">
        <v>27</v>
      </c>
      <c r="L91" s="6" t="s">
        <v>28</v>
      </c>
      <c r="M91" s="7" t="s">
        <v>27</v>
      </c>
      <c r="N91" s="6" t="s">
        <v>28</v>
      </c>
      <c r="O91" s="7" t="s">
        <v>27</v>
      </c>
      <c r="P91" s="6" t="s">
        <v>28</v>
      </c>
      <c r="Q91" s="7" t="s">
        <v>27</v>
      </c>
      <c r="R91" s="6" t="s">
        <v>28</v>
      </c>
      <c r="S91" s="7" t="s">
        <v>27</v>
      </c>
      <c r="T91" s="6" t="s">
        <v>28</v>
      </c>
      <c r="U91" s="7" t="s">
        <v>27</v>
      </c>
      <c r="V91" s="6" t="s">
        <v>28</v>
      </c>
      <c r="W91" s="7" t="s">
        <v>27</v>
      </c>
      <c r="X91" s="6" t="s">
        <v>28</v>
      </c>
      <c r="Y91" s="7" t="s">
        <v>27</v>
      </c>
      <c r="Z91" s="6" t="s">
        <v>28</v>
      </c>
      <c r="AA91" s="7" t="s">
        <v>27</v>
      </c>
      <c r="AB91" s="6" t="s">
        <v>28</v>
      </c>
      <c r="AC91" s="7" t="s">
        <v>27</v>
      </c>
      <c r="AD91" s="6" t="s">
        <v>28</v>
      </c>
      <c r="AE91" s="7" t="s">
        <v>27</v>
      </c>
      <c r="AF91" s="6" t="s">
        <v>28</v>
      </c>
      <c r="AG91" s="7" t="s">
        <v>27</v>
      </c>
      <c r="AH91" s="6" t="s">
        <v>28</v>
      </c>
      <c r="AI91" s="7" t="s">
        <v>27</v>
      </c>
      <c r="AJ91" s="6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447</v>
      </c>
      <c r="C92" s="11">
        <f>SUM(E92,G92,I92,K92,M92,O92,Q92,S92,U92,W92,Y92,AA92,AC92,AE92,AG92,AI92,AK92)</f>
        <v>247</v>
      </c>
      <c r="D92" s="69">
        <f>SUM(F92,H92,J92,L92,N92,P92,R92,T92,V92,X92,Z92,AB92,AD92,AF92,AH92,AJ92,AL92)</f>
        <v>200</v>
      </c>
      <c r="E92" s="12">
        <f>SUM(ENERO:DICIEMBRE!E92)</f>
        <v>0</v>
      </c>
      <c r="F92" s="12">
        <f>SUM(ENERO:DICIEMBRE!F92)</f>
        <v>0</v>
      </c>
      <c r="G92" s="12">
        <f>SUM(ENERO:DICIEMBRE!G92)</f>
        <v>0</v>
      </c>
      <c r="H92" s="12">
        <f>SUM(ENERO:DICIEMBRE!H92)</f>
        <v>0</v>
      </c>
      <c r="I92" s="12">
        <f>SUM(ENERO:DICIEMBRE!I92)</f>
        <v>0</v>
      </c>
      <c r="J92" s="12">
        <f>SUM(ENERO:DICIEMBRE!J92)</f>
        <v>0</v>
      </c>
      <c r="K92" s="12">
        <f>SUM(ENERO:DICIEMBRE!K92)</f>
        <v>3</v>
      </c>
      <c r="L92" s="12">
        <f>SUM(ENERO:DICIEMBRE!L92)</f>
        <v>0</v>
      </c>
      <c r="M92" s="12">
        <f>SUM(ENERO:DICIEMBRE!M92)</f>
        <v>2</v>
      </c>
      <c r="N92" s="12">
        <f>SUM(ENERO:DICIEMBRE!N92)</f>
        <v>0</v>
      </c>
      <c r="O92" s="12">
        <f>SUM(ENERO:DICIEMBRE!O92)</f>
        <v>1</v>
      </c>
      <c r="P92" s="12">
        <f>SUM(ENERO:DICIEMBRE!P92)</f>
        <v>3</v>
      </c>
      <c r="Q92" s="12">
        <f>SUM(ENERO:DICIEMBRE!Q92)</f>
        <v>2</v>
      </c>
      <c r="R92" s="12">
        <f>SUM(ENERO:DICIEMBRE!R92)</f>
        <v>2</v>
      </c>
      <c r="S92" s="12">
        <f>SUM(ENERO:DICIEMBRE!S92)</f>
        <v>1</v>
      </c>
      <c r="T92" s="12">
        <f>SUM(ENERO:DICIEMBRE!T92)</f>
        <v>2</v>
      </c>
      <c r="U92" s="12">
        <f>SUM(ENERO:DICIEMBRE!U92)</f>
        <v>3</v>
      </c>
      <c r="V92" s="12">
        <f>SUM(ENERO:DICIEMBRE!V92)</f>
        <v>6</v>
      </c>
      <c r="W92" s="12">
        <f>SUM(ENERO:DICIEMBRE!W92)</f>
        <v>6</v>
      </c>
      <c r="X92" s="12">
        <f>SUM(ENERO:DICIEMBRE!X92)</f>
        <v>13</v>
      </c>
      <c r="Y92" s="12">
        <f>SUM(ENERO:DICIEMBRE!Y92)</f>
        <v>8</v>
      </c>
      <c r="Z92" s="12">
        <f>SUM(ENERO:DICIEMBRE!Z92)</f>
        <v>15</v>
      </c>
      <c r="AA92" s="12">
        <f>SUM(ENERO:DICIEMBRE!AA92)</f>
        <v>15</v>
      </c>
      <c r="AB92" s="12">
        <f>SUM(ENERO:DICIEMBRE!AB92)</f>
        <v>14</v>
      </c>
      <c r="AC92" s="12">
        <f>SUM(ENERO:DICIEMBRE!AC92)</f>
        <v>24</v>
      </c>
      <c r="AD92" s="12">
        <f>SUM(ENERO:DICIEMBRE!AD92)</f>
        <v>17</v>
      </c>
      <c r="AE92" s="12">
        <f>SUM(ENERO:DICIEMBRE!AE92)</f>
        <v>33</v>
      </c>
      <c r="AF92" s="12">
        <f>SUM(ENERO:DICIEMBRE!AF92)</f>
        <v>30</v>
      </c>
      <c r="AG92" s="12">
        <f>SUM(ENERO:DICIEMBRE!AG92)</f>
        <v>35</v>
      </c>
      <c r="AH92" s="12">
        <f>SUM(ENERO:DICIEMBRE!AH92)</f>
        <v>32</v>
      </c>
      <c r="AI92" s="12">
        <f>SUM(ENERO:DICIEMBRE!AI92)</f>
        <v>49</v>
      </c>
      <c r="AJ92" s="12">
        <f>SUM(ENERO:DICIEMBRE!AJ92)</f>
        <v>24</v>
      </c>
      <c r="AK92" s="12">
        <f>SUM(ENERO:DICIEMBRE!AK92)</f>
        <v>65</v>
      </c>
      <c r="AL92" s="12">
        <f>SUM(ENERO:DICIEMBRE!AL92)</f>
        <v>42</v>
      </c>
      <c r="AM92" s="12">
        <f>SUM(ENERO:DICIEMBRE!AM92)</f>
        <v>448</v>
      </c>
      <c r="AN92" s="12">
        <f>SUM(ENERO:DICIEMBRE!AN92)</f>
        <v>135</v>
      </c>
      <c r="AO92" s="12">
        <f>SUM(ENERO:DICIEMBRE!AO92)</f>
        <v>135</v>
      </c>
      <c r="AP92" s="12">
        <f>SUM(ENERO:DICIEMBRE!AP92)</f>
        <v>0</v>
      </c>
      <c r="AQ92" s="12">
        <f>SUM(ENERO:DICIEMBRE!AQ92)</f>
        <v>0</v>
      </c>
      <c r="AR92" s="12">
        <f>SUM(ENERO:DICIEMBRE!AR92)</f>
        <v>0</v>
      </c>
      <c r="AS92" s="12">
        <f>SUM(ENERO:DICIEMBRE!AS92)</f>
        <v>135</v>
      </c>
      <c r="AT92" s="12">
        <f>SUM(ENERO:DICIEMBRE!AT92)</f>
        <v>0</v>
      </c>
      <c r="AU92" s="12">
        <f>SUM(ENERO:DICIEMBRE!AU92)</f>
        <v>0</v>
      </c>
      <c r="AV92" s="12">
        <f>SUM(ENERO:DICIEMBRE!AV92)</f>
        <v>0</v>
      </c>
      <c r="AW92" s="12">
        <f>SUM(ENERO:DICIEMBRE!AW92)</f>
        <v>0</v>
      </c>
    </row>
    <row r="93" spans="1:83" x14ac:dyDescent="0.25">
      <c r="A93" s="67" t="s">
        <v>111</v>
      </c>
      <c r="B93" s="45">
        <f t="shared" ref="B93:B103" si="17">SUM(C93:D93)</f>
        <v>2335</v>
      </c>
      <c r="C93" s="21">
        <f t="shared" ref="C93:D103" si="18">SUM(E93,G93,I93,K93,M93,O93,Q93,S93,U93,W93,Y93,AA93,AC93,AE93,AG93,AI93,AK93)</f>
        <v>1157</v>
      </c>
      <c r="D93" s="77">
        <f t="shared" si="18"/>
        <v>1178</v>
      </c>
      <c r="E93" s="12">
        <f>SUM(ENERO:DICIEMBRE!E93)</f>
        <v>0</v>
      </c>
      <c r="F93" s="12">
        <f>SUM(ENERO:DICIEMBRE!F93)</f>
        <v>0</v>
      </c>
      <c r="G93" s="12">
        <f>SUM(ENERO:DICIEMBRE!G93)</f>
        <v>0</v>
      </c>
      <c r="H93" s="12">
        <f>SUM(ENERO:DICIEMBRE!H93)</f>
        <v>0</v>
      </c>
      <c r="I93" s="12">
        <f>SUM(ENERO:DICIEMBRE!I93)</f>
        <v>0</v>
      </c>
      <c r="J93" s="12">
        <f>SUM(ENERO:DICIEMBRE!J93)</f>
        <v>0</v>
      </c>
      <c r="K93" s="12">
        <f>SUM(ENERO:DICIEMBRE!K93)</f>
        <v>3</v>
      </c>
      <c r="L93" s="12">
        <f>SUM(ENERO:DICIEMBRE!L93)</f>
        <v>0</v>
      </c>
      <c r="M93" s="12">
        <f>SUM(ENERO:DICIEMBRE!M93)</f>
        <v>2</v>
      </c>
      <c r="N93" s="12">
        <f>SUM(ENERO:DICIEMBRE!N93)</f>
        <v>8</v>
      </c>
      <c r="O93" s="12">
        <f>SUM(ENERO:DICIEMBRE!O93)</f>
        <v>0</v>
      </c>
      <c r="P93" s="12">
        <f>SUM(ENERO:DICIEMBRE!P93)</f>
        <v>7</v>
      </c>
      <c r="Q93" s="12">
        <f>SUM(ENERO:DICIEMBRE!Q93)</f>
        <v>3</v>
      </c>
      <c r="R93" s="12">
        <f>SUM(ENERO:DICIEMBRE!R93)</f>
        <v>6</v>
      </c>
      <c r="S93" s="12">
        <f>SUM(ENERO:DICIEMBRE!S93)</f>
        <v>6</v>
      </c>
      <c r="T93" s="12">
        <f>SUM(ENERO:DICIEMBRE!T93)</f>
        <v>22</v>
      </c>
      <c r="U93" s="12">
        <f>SUM(ENERO:DICIEMBRE!U93)</f>
        <v>25</v>
      </c>
      <c r="V93" s="12">
        <f>SUM(ENERO:DICIEMBRE!V93)</f>
        <v>46</v>
      </c>
      <c r="W93" s="12">
        <f>SUM(ENERO:DICIEMBRE!W93)</f>
        <v>26</v>
      </c>
      <c r="X93" s="12">
        <f>SUM(ENERO:DICIEMBRE!X93)</f>
        <v>68</v>
      </c>
      <c r="Y93" s="12">
        <f>SUM(ENERO:DICIEMBRE!Y93)</f>
        <v>26</v>
      </c>
      <c r="Z93" s="12">
        <f>SUM(ENERO:DICIEMBRE!Z93)</f>
        <v>99</v>
      </c>
      <c r="AA93" s="12">
        <f>SUM(ENERO:DICIEMBRE!AA93)</f>
        <v>43</v>
      </c>
      <c r="AB93" s="12">
        <f>SUM(ENERO:DICIEMBRE!AB93)</f>
        <v>95</v>
      </c>
      <c r="AC93" s="12">
        <f>SUM(ENERO:DICIEMBRE!AC93)</f>
        <v>135</v>
      </c>
      <c r="AD93" s="12">
        <f>SUM(ENERO:DICIEMBRE!AD93)</f>
        <v>133</v>
      </c>
      <c r="AE93" s="12">
        <f>SUM(ENERO:DICIEMBRE!AE93)</f>
        <v>146</v>
      </c>
      <c r="AF93" s="12">
        <f>SUM(ENERO:DICIEMBRE!AF93)</f>
        <v>124</v>
      </c>
      <c r="AG93" s="12">
        <f>SUM(ENERO:DICIEMBRE!AG93)</f>
        <v>223</v>
      </c>
      <c r="AH93" s="12">
        <f>SUM(ENERO:DICIEMBRE!AH93)</f>
        <v>192</v>
      </c>
      <c r="AI93" s="12">
        <f>SUM(ENERO:DICIEMBRE!AI93)</f>
        <v>204</v>
      </c>
      <c r="AJ93" s="12">
        <f>SUM(ENERO:DICIEMBRE!AJ93)</f>
        <v>142</v>
      </c>
      <c r="AK93" s="12">
        <f>SUM(ENERO:DICIEMBRE!AK93)</f>
        <v>315</v>
      </c>
      <c r="AL93" s="12">
        <f>SUM(ENERO:DICIEMBRE!AL93)</f>
        <v>236</v>
      </c>
      <c r="AM93" s="12">
        <f>SUM(ENERO:DICIEMBRE!AM93)</f>
        <v>2335</v>
      </c>
      <c r="AN93" s="12">
        <f>SUM(ENERO:DICIEMBRE!AN93)</f>
        <v>0</v>
      </c>
      <c r="AO93" s="12">
        <f>SUM(ENERO:DICIEMBRE!AO93)</f>
        <v>360</v>
      </c>
      <c r="AP93" s="12">
        <f>SUM(ENERO:DICIEMBRE!AP93)</f>
        <v>0</v>
      </c>
      <c r="AQ93" s="12">
        <f>SUM(ENERO:DICIEMBRE!AQ93)</f>
        <v>0</v>
      </c>
      <c r="AR93" s="12">
        <f>SUM(ENERO:DICIEMBRE!AR93)</f>
        <v>0</v>
      </c>
      <c r="AS93" s="12">
        <f>SUM(ENERO:DICIEMBRE!AS93)</f>
        <v>0</v>
      </c>
      <c r="AT93" s="12">
        <f>SUM(ENERO:DICIEMBRE!AT93)</f>
        <v>0</v>
      </c>
      <c r="AU93" s="12">
        <f>SUM(ENERO:DICIEMBRE!AU93)</f>
        <v>0</v>
      </c>
      <c r="AV93" s="12">
        <f>SUM(ENERO:DICIEMBRE!AV93)</f>
        <v>0</v>
      </c>
      <c r="AW93" s="12">
        <f>SUM(ENERO:DICIEMBRE!AW93)</f>
        <v>0</v>
      </c>
    </row>
    <row r="94" spans="1:83" x14ac:dyDescent="0.25">
      <c r="A94" s="67" t="s">
        <v>112</v>
      </c>
      <c r="B94" s="45">
        <f t="shared" si="17"/>
        <v>933</v>
      </c>
      <c r="C94" s="21">
        <f>SUM(E94,G94,I94,K94,M94,O94,Q94,S94,U94,W94,Y94,AA94,AC94,AE94,AG94,AI94,AK94)</f>
        <v>473</v>
      </c>
      <c r="D94" s="77">
        <f>SUM(F94,H94,J94,L94,N94,P94,R94,T94,V94,X94,Z94,AB94,AD94,AF94,AH94,AJ94,AL94)</f>
        <v>460</v>
      </c>
      <c r="E94" s="12">
        <f>SUM(ENERO:DICIEMBRE!E94)</f>
        <v>0</v>
      </c>
      <c r="F94" s="12">
        <f>SUM(ENERO:DICIEMBRE!F94)</f>
        <v>0</v>
      </c>
      <c r="G94" s="12">
        <f>SUM(ENERO:DICIEMBRE!G94)</f>
        <v>0</v>
      </c>
      <c r="H94" s="12">
        <f>SUM(ENERO:DICIEMBRE!H94)</f>
        <v>0</v>
      </c>
      <c r="I94" s="12">
        <f>SUM(ENERO:DICIEMBRE!I94)</f>
        <v>0</v>
      </c>
      <c r="J94" s="12">
        <f>SUM(ENERO:DICIEMBRE!J94)</f>
        <v>0</v>
      </c>
      <c r="K94" s="12">
        <f>SUM(ENERO:DICIEMBRE!K94)</f>
        <v>2</v>
      </c>
      <c r="L94" s="12">
        <f>SUM(ENERO:DICIEMBRE!L94)</f>
        <v>0</v>
      </c>
      <c r="M94" s="12">
        <f>SUM(ENERO:DICIEMBRE!M94)</f>
        <v>2</v>
      </c>
      <c r="N94" s="12">
        <f>SUM(ENERO:DICIEMBRE!N94)</f>
        <v>0</v>
      </c>
      <c r="O94" s="12">
        <f>SUM(ENERO:DICIEMBRE!O94)</f>
        <v>1</v>
      </c>
      <c r="P94" s="12">
        <f>SUM(ENERO:DICIEMBRE!P94)</f>
        <v>3</v>
      </c>
      <c r="Q94" s="12">
        <f>SUM(ENERO:DICIEMBRE!Q94)</f>
        <v>5</v>
      </c>
      <c r="R94" s="12">
        <f>SUM(ENERO:DICIEMBRE!R94)</f>
        <v>4</v>
      </c>
      <c r="S94" s="12">
        <f>SUM(ENERO:DICIEMBRE!S94)</f>
        <v>0</v>
      </c>
      <c r="T94" s="12">
        <f>SUM(ENERO:DICIEMBRE!T94)</f>
        <v>6</v>
      </c>
      <c r="U94" s="12">
        <f>SUM(ENERO:DICIEMBRE!U94)</f>
        <v>13</v>
      </c>
      <c r="V94" s="12">
        <f>SUM(ENERO:DICIEMBRE!V94)</f>
        <v>19</v>
      </c>
      <c r="W94" s="12">
        <f>SUM(ENERO:DICIEMBRE!W94)</f>
        <v>12</v>
      </c>
      <c r="X94" s="12">
        <f>SUM(ENERO:DICIEMBRE!X94)</f>
        <v>27</v>
      </c>
      <c r="Y94" s="12">
        <f>SUM(ENERO:DICIEMBRE!Y94)</f>
        <v>13</v>
      </c>
      <c r="Z94" s="12">
        <f>SUM(ENERO:DICIEMBRE!Z94)</f>
        <v>36</v>
      </c>
      <c r="AA94" s="12">
        <f>SUM(ENERO:DICIEMBRE!AA94)</f>
        <v>19</v>
      </c>
      <c r="AB94" s="12">
        <f>SUM(ENERO:DICIEMBRE!AB94)</f>
        <v>39</v>
      </c>
      <c r="AC94" s="12">
        <f>SUM(ENERO:DICIEMBRE!AC94)</f>
        <v>47</v>
      </c>
      <c r="AD94" s="12">
        <f>SUM(ENERO:DICIEMBRE!AD94)</f>
        <v>51</v>
      </c>
      <c r="AE94" s="12">
        <f>SUM(ENERO:DICIEMBRE!AE94)</f>
        <v>75</v>
      </c>
      <c r="AF94" s="12">
        <f>SUM(ENERO:DICIEMBRE!AF94)</f>
        <v>55</v>
      </c>
      <c r="AG94" s="12">
        <f>SUM(ENERO:DICIEMBRE!AG94)</f>
        <v>55</v>
      </c>
      <c r="AH94" s="12">
        <f>SUM(ENERO:DICIEMBRE!AH94)</f>
        <v>74</v>
      </c>
      <c r="AI94" s="12">
        <f>SUM(ENERO:DICIEMBRE!AI94)</f>
        <v>98</v>
      </c>
      <c r="AJ94" s="12">
        <f>SUM(ENERO:DICIEMBRE!AJ94)</f>
        <v>43</v>
      </c>
      <c r="AK94" s="12">
        <f>SUM(ENERO:DICIEMBRE!AK94)</f>
        <v>131</v>
      </c>
      <c r="AL94" s="12">
        <f>SUM(ENERO:DICIEMBRE!AL94)</f>
        <v>103</v>
      </c>
      <c r="AM94" s="12">
        <f>SUM(ENERO:DICIEMBRE!AM94)</f>
        <v>371</v>
      </c>
      <c r="AN94" s="12">
        <f>SUM(ENERO:DICIEMBRE!AN94)</f>
        <v>661</v>
      </c>
      <c r="AO94" s="12">
        <f>SUM(ENERO:DICIEMBRE!AO94)</f>
        <v>251</v>
      </c>
      <c r="AP94" s="12">
        <f>SUM(ENERO:DICIEMBRE!AP94)</f>
        <v>0</v>
      </c>
      <c r="AQ94" s="12">
        <f>SUM(ENERO:DICIEMBRE!AQ94)</f>
        <v>0</v>
      </c>
      <c r="AR94" s="12">
        <f>SUM(ENERO:DICIEMBRE!AR94)</f>
        <v>0</v>
      </c>
      <c r="AS94" s="12">
        <f>SUM(ENERO:DICIEMBRE!AS94)</f>
        <v>35</v>
      </c>
      <c r="AT94" s="12">
        <f>SUM(ENERO:DICIEMBRE!AT94)</f>
        <v>0</v>
      </c>
      <c r="AU94" s="12">
        <f>SUM(ENERO:DICIEMBRE!AU94)</f>
        <v>0</v>
      </c>
      <c r="AV94" s="12">
        <f>SUM(ENERO:DICIEMBRE!AV94)</f>
        <v>0</v>
      </c>
      <c r="AW94" s="12">
        <f>SUM(ENERO:DICIEMBRE!AW94)</f>
        <v>0</v>
      </c>
    </row>
    <row r="95" spans="1:83" x14ac:dyDescent="0.25">
      <c r="A95" s="67" t="s">
        <v>113</v>
      </c>
      <c r="B95" s="45">
        <f t="shared" si="17"/>
        <v>35</v>
      </c>
      <c r="C95" s="21">
        <f>SUM(E95,G95,I95,K95,M95,O95,Q95,S95,U95,W95,Y95,AA95,AC95,AE95,AG95,AI95,AK95)</f>
        <v>20</v>
      </c>
      <c r="D95" s="77">
        <f>SUM(F95,H95,J95,L95,N95,P95,R95,T95,V95,X95,Z95,AB95,AD95,AF95,AH95,AJ95,AL95)</f>
        <v>15</v>
      </c>
      <c r="E95" s="12">
        <f>SUM(ENERO:DICIEMBRE!E95)</f>
        <v>0</v>
      </c>
      <c r="F95" s="12">
        <f>SUM(ENERO:DICIEMBRE!F95)</f>
        <v>0</v>
      </c>
      <c r="G95" s="12">
        <f>SUM(ENERO:DICIEMBRE!G95)</f>
        <v>0</v>
      </c>
      <c r="H95" s="12">
        <f>SUM(ENERO:DICIEMBRE!H95)</f>
        <v>0</v>
      </c>
      <c r="I95" s="12">
        <f>SUM(ENERO:DICIEMBRE!I95)</f>
        <v>0</v>
      </c>
      <c r="J95" s="12">
        <f>SUM(ENERO:DICIEMBRE!J95)</f>
        <v>0</v>
      </c>
      <c r="K95" s="12">
        <f>SUM(ENERO:DICIEMBRE!K95)</f>
        <v>0</v>
      </c>
      <c r="L95" s="12">
        <f>SUM(ENERO:DICIEMBRE!L95)</f>
        <v>0</v>
      </c>
      <c r="M95" s="12">
        <f>SUM(ENERO:DICIEMBRE!M95)</f>
        <v>0</v>
      </c>
      <c r="N95" s="12">
        <f>SUM(ENERO:DICIEMBRE!N95)</f>
        <v>0</v>
      </c>
      <c r="O95" s="12">
        <f>SUM(ENERO:DICIEMBRE!O95)</f>
        <v>0</v>
      </c>
      <c r="P95" s="12">
        <f>SUM(ENERO:DICIEMBRE!P95)</f>
        <v>0</v>
      </c>
      <c r="Q95" s="12">
        <f>SUM(ENERO:DICIEMBRE!Q95)</f>
        <v>0</v>
      </c>
      <c r="R95" s="12">
        <f>SUM(ENERO:DICIEMBRE!R95)</f>
        <v>0</v>
      </c>
      <c r="S95" s="12">
        <f>SUM(ENERO:DICIEMBRE!S95)</f>
        <v>0</v>
      </c>
      <c r="T95" s="12">
        <f>SUM(ENERO:DICIEMBRE!T95)</f>
        <v>0</v>
      </c>
      <c r="U95" s="12">
        <f>SUM(ENERO:DICIEMBRE!U95)</f>
        <v>0</v>
      </c>
      <c r="V95" s="12">
        <f>SUM(ENERO:DICIEMBRE!V95)</f>
        <v>0</v>
      </c>
      <c r="W95" s="12">
        <f>SUM(ENERO:DICIEMBRE!W95)</f>
        <v>0</v>
      </c>
      <c r="X95" s="12">
        <f>SUM(ENERO:DICIEMBRE!X95)</f>
        <v>0</v>
      </c>
      <c r="Y95" s="12">
        <f>SUM(ENERO:DICIEMBRE!Y95)</f>
        <v>0</v>
      </c>
      <c r="Z95" s="12">
        <f>SUM(ENERO:DICIEMBRE!Z95)</f>
        <v>0</v>
      </c>
      <c r="AA95" s="12">
        <f>SUM(ENERO:DICIEMBRE!AA95)</f>
        <v>0</v>
      </c>
      <c r="AB95" s="12">
        <f>SUM(ENERO:DICIEMBRE!AB95)</f>
        <v>0</v>
      </c>
      <c r="AC95" s="12">
        <f>SUM(ENERO:DICIEMBRE!AC95)</f>
        <v>0</v>
      </c>
      <c r="AD95" s="12">
        <f>SUM(ENERO:DICIEMBRE!AD95)</f>
        <v>1</v>
      </c>
      <c r="AE95" s="12">
        <f>SUM(ENERO:DICIEMBRE!AE95)</f>
        <v>5</v>
      </c>
      <c r="AF95" s="12">
        <f>SUM(ENERO:DICIEMBRE!AF95)</f>
        <v>3</v>
      </c>
      <c r="AG95" s="12">
        <f>SUM(ENERO:DICIEMBRE!AG95)</f>
        <v>7</v>
      </c>
      <c r="AH95" s="12">
        <f>SUM(ENERO:DICIEMBRE!AH95)</f>
        <v>9</v>
      </c>
      <c r="AI95" s="12">
        <f>SUM(ENERO:DICIEMBRE!AI95)</f>
        <v>2</v>
      </c>
      <c r="AJ95" s="12">
        <f>SUM(ENERO:DICIEMBRE!AJ95)</f>
        <v>2</v>
      </c>
      <c r="AK95" s="12">
        <f>SUM(ENERO:DICIEMBRE!AK95)</f>
        <v>6</v>
      </c>
      <c r="AL95" s="12">
        <f>SUM(ENERO:DICIEMBRE!AL95)</f>
        <v>0</v>
      </c>
      <c r="AM95" s="12">
        <f>SUM(ENERO:DICIEMBRE!AM95)</f>
        <v>31</v>
      </c>
      <c r="AN95" s="12">
        <f>SUM(ENERO:DICIEMBRE!AN95)</f>
        <v>0</v>
      </c>
      <c r="AO95" s="12">
        <f>SUM(ENERO:DICIEMBRE!AO95)</f>
        <v>0</v>
      </c>
      <c r="AP95" s="12">
        <f>SUM(ENERO:DICIEMBRE!AP95)</f>
        <v>0</v>
      </c>
      <c r="AQ95" s="12">
        <f>SUM(ENERO:DICIEMBRE!AQ95)</f>
        <v>0</v>
      </c>
      <c r="AR95" s="12">
        <f>SUM(ENERO:DICIEMBRE!AR95)</f>
        <v>0</v>
      </c>
      <c r="AS95" s="12">
        <f>SUM(ENERO:DICIEMBRE!AS95)</f>
        <v>0</v>
      </c>
      <c r="AT95" s="12">
        <f>SUM(ENERO:DICIEMBRE!AT95)</f>
        <v>0</v>
      </c>
      <c r="AU95" s="12">
        <f>SUM(ENERO:DICIEMBRE!AU95)</f>
        <v>0</v>
      </c>
      <c r="AV95" s="12">
        <f>SUM(ENERO:DICIEMBRE!AV95)</f>
        <v>0</v>
      </c>
      <c r="AW95" s="12">
        <f>SUM(ENERO:DICIEMBRE!AW95)</f>
        <v>0</v>
      </c>
    </row>
    <row r="96" spans="1:83" x14ac:dyDescent="0.25">
      <c r="A96" s="67" t="s">
        <v>114</v>
      </c>
      <c r="B96" s="45">
        <f t="shared" si="17"/>
        <v>3720</v>
      </c>
      <c r="C96" s="21">
        <f t="shared" si="18"/>
        <v>1882</v>
      </c>
      <c r="D96" s="77">
        <f t="shared" si="18"/>
        <v>1838</v>
      </c>
      <c r="E96" s="12">
        <f>SUM(ENERO:DICIEMBRE!E96)</f>
        <v>0</v>
      </c>
      <c r="F96" s="12">
        <f>SUM(ENERO:DICIEMBRE!F96)</f>
        <v>0</v>
      </c>
      <c r="G96" s="12">
        <f>SUM(ENERO:DICIEMBRE!G96)</f>
        <v>0</v>
      </c>
      <c r="H96" s="12">
        <f>SUM(ENERO:DICIEMBRE!H96)</f>
        <v>0</v>
      </c>
      <c r="I96" s="12">
        <f>SUM(ENERO:DICIEMBRE!I96)</f>
        <v>0</v>
      </c>
      <c r="J96" s="12">
        <f>SUM(ENERO:DICIEMBRE!J96)</f>
        <v>0</v>
      </c>
      <c r="K96" s="12">
        <f>SUM(ENERO:DICIEMBRE!K96)</f>
        <v>7</v>
      </c>
      <c r="L96" s="12">
        <f>SUM(ENERO:DICIEMBRE!L96)</f>
        <v>0</v>
      </c>
      <c r="M96" s="12">
        <f>SUM(ENERO:DICIEMBRE!M96)</f>
        <v>7</v>
      </c>
      <c r="N96" s="12">
        <f>SUM(ENERO:DICIEMBRE!N96)</f>
        <v>8</v>
      </c>
      <c r="O96" s="12">
        <f>SUM(ENERO:DICIEMBRE!O96)</f>
        <v>2</v>
      </c>
      <c r="P96" s="12">
        <f>SUM(ENERO:DICIEMBRE!P96)</f>
        <v>11</v>
      </c>
      <c r="Q96" s="12">
        <f>SUM(ENERO:DICIEMBRE!Q96)</f>
        <v>8</v>
      </c>
      <c r="R96" s="12">
        <f>SUM(ENERO:DICIEMBRE!R96)</f>
        <v>13</v>
      </c>
      <c r="S96" s="12">
        <f>SUM(ENERO:DICIEMBRE!S96)</f>
        <v>9</v>
      </c>
      <c r="T96" s="12">
        <f>SUM(ENERO:DICIEMBRE!T96)</f>
        <v>28</v>
      </c>
      <c r="U96" s="12">
        <f>SUM(ENERO:DICIEMBRE!U96)</f>
        <v>39</v>
      </c>
      <c r="V96" s="12">
        <f>SUM(ENERO:DICIEMBRE!V96)</f>
        <v>70</v>
      </c>
      <c r="W96" s="12">
        <f>SUM(ENERO:DICIEMBRE!W96)</f>
        <v>35</v>
      </c>
      <c r="X96" s="12">
        <f>SUM(ENERO:DICIEMBRE!X96)</f>
        <v>108</v>
      </c>
      <c r="Y96" s="12">
        <f>SUM(ENERO:DICIEMBRE!Y96)</f>
        <v>47</v>
      </c>
      <c r="Z96" s="12">
        <f>SUM(ENERO:DICIEMBRE!Z96)</f>
        <v>144</v>
      </c>
      <c r="AA96" s="12">
        <f>SUM(ENERO:DICIEMBRE!AA96)</f>
        <v>75</v>
      </c>
      <c r="AB96" s="12">
        <f>SUM(ENERO:DICIEMBRE!AB96)</f>
        <v>140</v>
      </c>
      <c r="AC96" s="12">
        <f>SUM(ENERO:DICIEMBRE!AC96)</f>
        <v>213</v>
      </c>
      <c r="AD96" s="12">
        <f>SUM(ENERO:DICIEMBRE!AD96)</f>
        <v>205</v>
      </c>
      <c r="AE96" s="12">
        <f>SUM(ENERO:DICIEMBRE!AE96)</f>
        <v>259</v>
      </c>
      <c r="AF96" s="12">
        <f>SUM(ENERO:DICIEMBRE!AF96)</f>
        <v>217</v>
      </c>
      <c r="AG96" s="12">
        <f>SUM(ENERO:DICIEMBRE!AG96)</f>
        <v>309</v>
      </c>
      <c r="AH96" s="12">
        <f>SUM(ENERO:DICIEMBRE!AH96)</f>
        <v>297</v>
      </c>
      <c r="AI96" s="12">
        <f>SUM(ENERO:DICIEMBRE!AI96)</f>
        <v>356</v>
      </c>
      <c r="AJ96" s="12">
        <f>SUM(ENERO:DICIEMBRE!AJ96)</f>
        <v>217</v>
      </c>
      <c r="AK96" s="12">
        <f>SUM(ENERO:DICIEMBRE!AK96)</f>
        <v>516</v>
      </c>
      <c r="AL96" s="12">
        <f>SUM(ENERO:DICIEMBRE!AL96)</f>
        <v>380</v>
      </c>
      <c r="AM96" s="12">
        <f>SUM(ENERO:DICIEMBRE!AM96)</f>
        <v>813</v>
      </c>
      <c r="AN96" s="12">
        <f>SUM(ENERO:DICIEMBRE!AN96)</f>
        <v>0</v>
      </c>
      <c r="AO96" s="12">
        <f>SUM(ENERO:DICIEMBRE!AO96)</f>
        <v>0</v>
      </c>
      <c r="AP96" s="12">
        <f>SUM(ENERO:DICIEMBRE!AP96)</f>
        <v>0</v>
      </c>
      <c r="AQ96" s="12">
        <f>SUM(ENERO:DICIEMBRE!AQ96)</f>
        <v>0</v>
      </c>
      <c r="AR96" s="12">
        <f>SUM(ENERO:DICIEMBRE!AR96)</f>
        <v>3360</v>
      </c>
      <c r="AS96" s="12">
        <f>SUM(ENERO:DICIEMBRE!AS96)</f>
        <v>0</v>
      </c>
      <c r="AT96" s="12">
        <f>SUM(ENERO:DICIEMBRE!AT96)</f>
        <v>0</v>
      </c>
      <c r="AU96" s="12">
        <f>SUM(ENERO:DICIEMBRE!AU96)</f>
        <v>0</v>
      </c>
      <c r="AV96" s="12">
        <f>SUM(ENERO:DICIEMBRE!AV96)</f>
        <v>0</v>
      </c>
      <c r="AW96" s="12">
        <f>SUM(ENERO:DICIEMBRE!AW96)</f>
        <v>0</v>
      </c>
    </row>
    <row r="97" spans="1:49" x14ac:dyDescent="0.25">
      <c r="A97" s="67" t="s">
        <v>115</v>
      </c>
      <c r="B97" s="45">
        <f>SUM(C97:D97)</f>
        <v>2</v>
      </c>
      <c r="C97" s="21">
        <f t="shared" si="18"/>
        <v>0</v>
      </c>
      <c r="D97" s="77">
        <f t="shared" si="18"/>
        <v>2</v>
      </c>
      <c r="E97" s="12">
        <f>SUM(ENERO:DICIEMBRE!E97)</f>
        <v>0</v>
      </c>
      <c r="F97" s="12">
        <f>SUM(ENERO:DICIEMBRE!F97)</f>
        <v>0</v>
      </c>
      <c r="G97" s="12">
        <f>SUM(ENERO:DICIEMBRE!G97)</f>
        <v>0</v>
      </c>
      <c r="H97" s="12">
        <f>SUM(ENERO:DICIEMBRE!H97)</f>
        <v>0</v>
      </c>
      <c r="I97" s="12">
        <f>SUM(ENERO:DICIEMBRE!I97)</f>
        <v>0</v>
      </c>
      <c r="J97" s="12">
        <f>SUM(ENERO:DICIEMBRE!J97)</f>
        <v>0</v>
      </c>
      <c r="K97" s="12">
        <f>SUM(ENERO:DICIEMBRE!K97)</f>
        <v>0</v>
      </c>
      <c r="L97" s="12">
        <f>SUM(ENERO:DICIEMBRE!L97)</f>
        <v>0</v>
      </c>
      <c r="M97" s="12">
        <f>SUM(ENERO:DICIEMBRE!M97)</f>
        <v>0</v>
      </c>
      <c r="N97" s="12">
        <f>SUM(ENERO:DICIEMBRE!N97)</f>
        <v>0</v>
      </c>
      <c r="O97" s="12">
        <f>SUM(ENERO:DICIEMBRE!O97)</f>
        <v>0</v>
      </c>
      <c r="P97" s="12">
        <f>SUM(ENERO:DICIEMBRE!P97)</f>
        <v>0</v>
      </c>
      <c r="Q97" s="12">
        <f>SUM(ENERO:DICIEMBRE!Q97)</f>
        <v>0</v>
      </c>
      <c r="R97" s="12">
        <f>SUM(ENERO:DICIEMBRE!R97)</f>
        <v>0</v>
      </c>
      <c r="S97" s="12">
        <f>SUM(ENERO:DICIEMBRE!S97)</f>
        <v>0</v>
      </c>
      <c r="T97" s="12">
        <f>SUM(ENERO:DICIEMBRE!T97)</f>
        <v>0</v>
      </c>
      <c r="U97" s="12">
        <f>SUM(ENERO:DICIEMBRE!U97)</f>
        <v>0</v>
      </c>
      <c r="V97" s="12">
        <f>SUM(ENERO:DICIEMBRE!V97)</f>
        <v>0</v>
      </c>
      <c r="W97" s="12">
        <f>SUM(ENERO:DICIEMBRE!W97)</f>
        <v>0</v>
      </c>
      <c r="X97" s="12">
        <f>SUM(ENERO:DICIEMBRE!X97)</f>
        <v>1</v>
      </c>
      <c r="Y97" s="12">
        <f>SUM(ENERO:DICIEMBRE!Y97)</f>
        <v>0</v>
      </c>
      <c r="Z97" s="12">
        <f>SUM(ENERO:DICIEMBRE!Z97)</f>
        <v>1</v>
      </c>
      <c r="AA97" s="12">
        <f>SUM(ENERO:DICIEMBRE!AA97)</f>
        <v>0</v>
      </c>
      <c r="AB97" s="12">
        <f>SUM(ENERO:DICIEMBRE!AB97)</f>
        <v>0</v>
      </c>
      <c r="AC97" s="12">
        <f>SUM(ENERO:DICIEMBRE!AC97)</f>
        <v>0</v>
      </c>
      <c r="AD97" s="12">
        <f>SUM(ENERO:DICIEMBRE!AD97)</f>
        <v>0</v>
      </c>
      <c r="AE97" s="12">
        <f>SUM(ENERO:DICIEMBRE!AE97)</f>
        <v>0</v>
      </c>
      <c r="AF97" s="12">
        <f>SUM(ENERO:DICIEMBRE!AF97)</f>
        <v>0</v>
      </c>
      <c r="AG97" s="12">
        <f>SUM(ENERO:DICIEMBRE!AG97)</f>
        <v>0</v>
      </c>
      <c r="AH97" s="12">
        <f>SUM(ENERO:DICIEMBRE!AH97)</f>
        <v>0</v>
      </c>
      <c r="AI97" s="12">
        <f>SUM(ENERO:DICIEMBRE!AI97)</f>
        <v>0</v>
      </c>
      <c r="AJ97" s="12">
        <f>SUM(ENERO:DICIEMBRE!AJ97)</f>
        <v>0</v>
      </c>
      <c r="AK97" s="12">
        <f>SUM(ENERO:DICIEMBRE!AK97)</f>
        <v>0</v>
      </c>
      <c r="AL97" s="12">
        <f>SUM(ENERO:DICIEMBRE!AL97)</f>
        <v>0</v>
      </c>
      <c r="AM97" s="12">
        <f>SUM(ENERO:DICIEMBRE!AM97)</f>
        <v>2</v>
      </c>
      <c r="AN97" s="12">
        <f>SUM(ENERO:DICIEMBRE!AN97)</f>
        <v>0</v>
      </c>
      <c r="AO97" s="12">
        <f>SUM(ENERO:DICIEMBRE!AO97)</f>
        <v>0</v>
      </c>
      <c r="AP97" s="12">
        <f>SUM(ENERO:DICIEMBRE!AP97)</f>
        <v>0</v>
      </c>
      <c r="AQ97" s="12">
        <f>SUM(ENERO:DICIEMBRE!AQ97)</f>
        <v>0</v>
      </c>
      <c r="AR97" s="12">
        <f>SUM(ENERO:DICIEMBRE!AR97)</f>
        <v>0</v>
      </c>
      <c r="AS97" s="12">
        <f>SUM(ENERO:DICIEMBRE!AS97)</f>
        <v>0</v>
      </c>
      <c r="AT97" s="12">
        <f>SUM(ENERO:DICIEMBRE!AT97)</f>
        <v>0</v>
      </c>
      <c r="AU97" s="12">
        <f>SUM(ENERO:DICIEMBRE!AU97)</f>
        <v>0</v>
      </c>
      <c r="AV97" s="12">
        <f>SUM(ENERO:DICIEMBRE!AV97)</f>
        <v>0</v>
      </c>
      <c r="AW97" s="12">
        <f>SUM(ENERO:DICIEMBRE!AW97)</f>
        <v>0</v>
      </c>
    </row>
    <row r="98" spans="1:49" x14ac:dyDescent="0.25">
      <c r="A98" s="67" t="s">
        <v>116</v>
      </c>
      <c r="B98" s="45">
        <f t="shared" si="17"/>
        <v>3863</v>
      </c>
      <c r="C98" s="21">
        <f t="shared" si="18"/>
        <v>1950</v>
      </c>
      <c r="D98" s="77">
        <f t="shared" si="18"/>
        <v>1913</v>
      </c>
      <c r="E98" s="12">
        <f>SUM(ENERO:DICIEMBRE!E98)</f>
        <v>0</v>
      </c>
      <c r="F98" s="12">
        <f>SUM(ENERO:DICIEMBRE!F98)</f>
        <v>0</v>
      </c>
      <c r="G98" s="12">
        <f>SUM(ENERO:DICIEMBRE!G98)</f>
        <v>0</v>
      </c>
      <c r="H98" s="12">
        <f>SUM(ENERO:DICIEMBRE!H98)</f>
        <v>0</v>
      </c>
      <c r="I98" s="12">
        <f>SUM(ENERO:DICIEMBRE!I98)</f>
        <v>0</v>
      </c>
      <c r="J98" s="12">
        <f>SUM(ENERO:DICIEMBRE!J98)</f>
        <v>0</v>
      </c>
      <c r="K98" s="12">
        <f>SUM(ENERO:DICIEMBRE!K98)</f>
        <v>8</v>
      </c>
      <c r="L98" s="12">
        <f>SUM(ENERO:DICIEMBRE!L98)</f>
        <v>0</v>
      </c>
      <c r="M98" s="12">
        <f>SUM(ENERO:DICIEMBRE!M98)</f>
        <v>7</v>
      </c>
      <c r="N98" s="12">
        <f>SUM(ENERO:DICIEMBRE!N98)</f>
        <v>8</v>
      </c>
      <c r="O98" s="12">
        <f>SUM(ENERO:DICIEMBRE!O98)</f>
        <v>2</v>
      </c>
      <c r="P98" s="12">
        <f>SUM(ENERO:DICIEMBRE!P98)</f>
        <v>13</v>
      </c>
      <c r="Q98" s="12">
        <f>SUM(ENERO:DICIEMBRE!Q98)</f>
        <v>10</v>
      </c>
      <c r="R98" s="12">
        <f>SUM(ENERO:DICIEMBRE!R98)</f>
        <v>13</v>
      </c>
      <c r="S98" s="12">
        <f>SUM(ENERO:DICIEMBRE!S98)</f>
        <v>12</v>
      </c>
      <c r="T98" s="12">
        <f>SUM(ENERO:DICIEMBRE!T98)</f>
        <v>28</v>
      </c>
      <c r="U98" s="12">
        <f>SUM(ENERO:DICIEMBRE!U98)</f>
        <v>43</v>
      </c>
      <c r="V98" s="12">
        <f>SUM(ENERO:DICIEMBRE!V98)</f>
        <v>70</v>
      </c>
      <c r="W98" s="12">
        <f>SUM(ENERO:DICIEMBRE!W98)</f>
        <v>48</v>
      </c>
      <c r="X98" s="12">
        <f>SUM(ENERO:DICIEMBRE!X98)</f>
        <v>113</v>
      </c>
      <c r="Y98" s="12">
        <f>SUM(ENERO:DICIEMBRE!Y98)</f>
        <v>51</v>
      </c>
      <c r="Z98" s="12">
        <f>SUM(ENERO:DICIEMBRE!Z98)</f>
        <v>152</v>
      </c>
      <c r="AA98" s="12">
        <f>SUM(ENERO:DICIEMBRE!AA98)</f>
        <v>79</v>
      </c>
      <c r="AB98" s="12">
        <f>SUM(ENERO:DICIEMBRE!AB98)</f>
        <v>150</v>
      </c>
      <c r="AC98" s="12">
        <f>SUM(ENERO:DICIEMBRE!AC98)</f>
        <v>218</v>
      </c>
      <c r="AD98" s="12">
        <f>SUM(ENERO:DICIEMBRE!AD98)</f>
        <v>209</v>
      </c>
      <c r="AE98" s="12">
        <f>SUM(ENERO:DICIEMBRE!AE98)</f>
        <v>266</v>
      </c>
      <c r="AF98" s="12">
        <f>SUM(ENERO:DICIEMBRE!AF98)</f>
        <v>224</v>
      </c>
      <c r="AG98" s="12">
        <f>SUM(ENERO:DICIEMBRE!AG98)</f>
        <v>313</v>
      </c>
      <c r="AH98" s="12">
        <f>SUM(ENERO:DICIEMBRE!AH98)</f>
        <v>322</v>
      </c>
      <c r="AI98" s="12">
        <f>SUM(ENERO:DICIEMBRE!AI98)</f>
        <v>367</v>
      </c>
      <c r="AJ98" s="12">
        <f>SUM(ENERO:DICIEMBRE!AJ98)</f>
        <v>219</v>
      </c>
      <c r="AK98" s="12">
        <f>SUM(ENERO:DICIEMBRE!AK98)</f>
        <v>526</v>
      </c>
      <c r="AL98" s="12">
        <f>SUM(ENERO:DICIEMBRE!AL98)</f>
        <v>392</v>
      </c>
      <c r="AM98" s="12">
        <f>SUM(ENERO:DICIEMBRE!AM98)</f>
        <v>1668</v>
      </c>
      <c r="AN98" s="12">
        <f>SUM(ENERO:DICIEMBRE!AN98)</f>
        <v>1364</v>
      </c>
      <c r="AO98" s="12">
        <f>SUM(ENERO:DICIEMBRE!AO98)</f>
        <v>1539</v>
      </c>
      <c r="AP98" s="12">
        <f>SUM(ENERO:DICIEMBRE!AP98)</f>
        <v>0</v>
      </c>
      <c r="AQ98" s="12">
        <f>SUM(ENERO:DICIEMBRE!AQ98)</f>
        <v>294</v>
      </c>
      <c r="AR98" s="12">
        <f>SUM(ENERO:DICIEMBRE!AR98)</f>
        <v>71</v>
      </c>
      <c r="AS98" s="12">
        <f>SUM(ENERO:DICIEMBRE!AS98)</f>
        <v>534</v>
      </c>
      <c r="AT98" s="12">
        <f>SUM(ENERO:DICIEMBRE!AT98)</f>
        <v>0</v>
      </c>
      <c r="AU98" s="12">
        <f>SUM(ENERO:DICIEMBRE!AU98)</f>
        <v>0</v>
      </c>
      <c r="AV98" s="12">
        <f>SUM(ENERO:DICIEMBRE!AV98)</f>
        <v>0</v>
      </c>
      <c r="AW98" s="12">
        <f>SUM(ENERO:DICIEMBRE!AW98)</f>
        <v>0</v>
      </c>
    </row>
    <row r="99" spans="1:49" x14ac:dyDescent="0.25">
      <c r="A99" s="67" t="s">
        <v>117</v>
      </c>
      <c r="B99" s="45">
        <f t="shared" si="17"/>
        <v>255</v>
      </c>
      <c r="C99" s="82">
        <f t="shared" si="18"/>
        <v>125</v>
      </c>
      <c r="D99" s="83">
        <f>SUM(F99,H99,J99,L99,N99,P99,R99,T99,V99,X99,Z99,AB99,AD99,AF99,AH99,AJ99,AL99)</f>
        <v>130</v>
      </c>
      <c r="E99" s="12">
        <f>SUM(ENERO:DICIEMBRE!E99)</f>
        <v>0</v>
      </c>
      <c r="F99" s="12">
        <f>SUM(ENERO:DICIEMBRE!F99)</f>
        <v>0</v>
      </c>
      <c r="G99" s="12">
        <f>SUM(ENERO:DICIEMBRE!G99)</f>
        <v>0</v>
      </c>
      <c r="H99" s="12">
        <f>SUM(ENERO:DICIEMBRE!H99)</f>
        <v>0</v>
      </c>
      <c r="I99" s="12">
        <f>SUM(ENERO:DICIEMBRE!I99)</f>
        <v>0</v>
      </c>
      <c r="J99" s="12">
        <f>SUM(ENERO:DICIEMBRE!J99)</f>
        <v>0</v>
      </c>
      <c r="K99" s="12">
        <f>SUM(ENERO:DICIEMBRE!K99)</f>
        <v>0</v>
      </c>
      <c r="L99" s="12">
        <f>SUM(ENERO:DICIEMBRE!L99)</f>
        <v>0</v>
      </c>
      <c r="M99" s="12">
        <f>SUM(ENERO:DICIEMBRE!M99)</f>
        <v>2</v>
      </c>
      <c r="N99" s="12">
        <f>SUM(ENERO:DICIEMBRE!N99)</f>
        <v>0</v>
      </c>
      <c r="O99" s="12">
        <f>SUM(ENERO:DICIEMBRE!O99)</f>
        <v>0</v>
      </c>
      <c r="P99" s="12">
        <f>SUM(ENERO:DICIEMBRE!P99)</f>
        <v>1</v>
      </c>
      <c r="Q99" s="12">
        <f>SUM(ENERO:DICIEMBRE!Q99)</f>
        <v>0</v>
      </c>
      <c r="R99" s="12">
        <f>SUM(ENERO:DICIEMBRE!R99)</f>
        <v>2</v>
      </c>
      <c r="S99" s="12">
        <f>SUM(ENERO:DICIEMBRE!S99)</f>
        <v>3</v>
      </c>
      <c r="T99" s="12">
        <f>SUM(ENERO:DICIEMBRE!T99)</f>
        <v>2</v>
      </c>
      <c r="U99" s="12">
        <f>SUM(ENERO:DICIEMBRE!U99)</f>
        <v>1</v>
      </c>
      <c r="V99" s="12">
        <f>SUM(ENERO:DICIEMBRE!V99)</f>
        <v>4</v>
      </c>
      <c r="W99" s="12">
        <f>SUM(ENERO:DICIEMBRE!W99)</f>
        <v>4</v>
      </c>
      <c r="X99" s="12">
        <f>SUM(ENERO:DICIEMBRE!X99)</f>
        <v>7</v>
      </c>
      <c r="Y99" s="12">
        <f>SUM(ENERO:DICIEMBRE!Y99)</f>
        <v>5</v>
      </c>
      <c r="Z99" s="12">
        <f>SUM(ENERO:DICIEMBRE!Z99)</f>
        <v>8</v>
      </c>
      <c r="AA99" s="12">
        <f>SUM(ENERO:DICIEMBRE!AA99)</f>
        <v>5</v>
      </c>
      <c r="AB99" s="12">
        <f>SUM(ENERO:DICIEMBRE!AB99)</f>
        <v>4</v>
      </c>
      <c r="AC99" s="12">
        <f>SUM(ENERO:DICIEMBRE!AC99)</f>
        <v>14</v>
      </c>
      <c r="AD99" s="12">
        <f>SUM(ENERO:DICIEMBRE!AD99)</f>
        <v>14</v>
      </c>
      <c r="AE99" s="12">
        <f>SUM(ENERO:DICIEMBRE!AE99)</f>
        <v>21</v>
      </c>
      <c r="AF99" s="12">
        <f>SUM(ENERO:DICIEMBRE!AF99)</f>
        <v>18</v>
      </c>
      <c r="AG99" s="12">
        <f>SUM(ENERO:DICIEMBRE!AG99)</f>
        <v>22</v>
      </c>
      <c r="AH99" s="12">
        <f>SUM(ENERO:DICIEMBRE!AH99)</f>
        <v>28</v>
      </c>
      <c r="AI99" s="12">
        <f>SUM(ENERO:DICIEMBRE!AI99)</f>
        <v>24</v>
      </c>
      <c r="AJ99" s="12">
        <f>SUM(ENERO:DICIEMBRE!AJ99)</f>
        <v>15</v>
      </c>
      <c r="AK99" s="12">
        <f>SUM(ENERO:DICIEMBRE!AK99)</f>
        <v>24</v>
      </c>
      <c r="AL99" s="12">
        <f>SUM(ENERO:DICIEMBRE!AL99)</f>
        <v>27</v>
      </c>
      <c r="AM99" s="12">
        <f>SUM(ENERO:DICIEMBRE!AM99)</f>
        <v>237</v>
      </c>
      <c r="AN99" s="12">
        <f>SUM(ENERO:DICIEMBRE!AN99)</f>
        <v>0</v>
      </c>
      <c r="AO99" s="12">
        <f>SUM(ENERO:DICIEMBRE!AO99)</f>
        <v>0</v>
      </c>
      <c r="AP99" s="12">
        <f>SUM(ENERO:DICIEMBRE!AP99)</f>
        <v>0</v>
      </c>
      <c r="AQ99" s="12">
        <f>SUM(ENERO:DICIEMBRE!AQ99)</f>
        <v>0</v>
      </c>
      <c r="AR99" s="12">
        <f>SUM(ENERO:DICIEMBRE!AR99)</f>
        <v>0</v>
      </c>
      <c r="AS99" s="12">
        <f>SUM(ENERO:DICIEMBRE!AS99)</f>
        <v>0</v>
      </c>
      <c r="AT99" s="12">
        <f>SUM(ENERO:DICIEMBRE!AT99)</f>
        <v>0</v>
      </c>
      <c r="AU99" s="12">
        <f>SUM(ENERO:DICIEMBRE!AU99)</f>
        <v>0</v>
      </c>
      <c r="AV99" s="12">
        <f>SUM(ENERO:DICIEMBRE!AV99)</f>
        <v>0</v>
      </c>
      <c r="AW99" s="12">
        <f>SUM(ENERO:DICIEMBRE!AW99)</f>
        <v>0</v>
      </c>
    </row>
    <row r="100" spans="1:49" x14ac:dyDescent="0.25">
      <c r="A100" s="67" t="s">
        <v>118</v>
      </c>
      <c r="B100" s="45">
        <f t="shared" si="17"/>
        <v>120</v>
      </c>
      <c r="C100" s="21">
        <f t="shared" si="18"/>
        <v>40</v>
      </c>
      <c r="D100" s="92">
        <f t="shared" si="18"/>
        <v>80</v>
      </c>
      <c r="E100" s="12">
        <f>SUM(ENERO:DICIEMBRE!E100)</f>
        <v>0</v>
      </c>
      <c r="F100" s="12">
        <f>SUM(ENERO:DICIEMBRE!F100)</f>
        <v>0</v>
      </c>
      <c r="G100" s="12">
        <f>SUM(ENERO:DICIEMBRE!G100)</f>
        <v>0</v>
      </c>
      <c r="H100" s="12">
        <f>SUM(ENERO:DICIEMBRE!H100)</f>
        <v>0</v>
      </c>
      <c r="I100" s="12">
        <f>SUM(ENERO:DICIEMBRE!I100)</f>
        <v>0</v>
      </c>
      <c r="J100" s="12">
        <f>SUM(ENERO:DICIEMBRE!J100)</f>
        <v>0</v>
      </c>
      <c r="K100" s="12">
        <f>SUM(ENERO:DICIEMBRE!K100)</f>
        <v>0</v>
      </c>
      <c r="L100" s="12">
        <f>SUM(ENERO:DICIEMBRE!L100)</f>
        <v>0</v>
      </c>
      <c r="M100" s="12">
        <f>SUM(ENERO:DICIEMBRE!M100)</f>
        <v>4</v>
      </c>
      <c r="N100" s="12">
        <f>SUM(ENERO:DICIEMBRE!N100)</f>
        <v>0</v>
      </c>
      <c r="O100" s="12">
        <f>SUM(ENERO:DICIEMBRE!O100)</f>
        <v>1</v>
      </c>
      <c r="P100" s="12">
        <f>SUM(ENERO:DICIEMBRE!P100)</f>
        <v>1</v>
      </c>
      <c r="Q100" s="12">
        <f>SUM(ENERO:DICIEMBRE!Q100)</f>
        <v>1</v>
      </c>
      <c r="R100" s="12">
        <f>SUM(ENERO:DICIEMBRE!R100)</f>
        <v>1</v>
      </c>
      <c r="S100" s="12">
        <f>SUM(ENERO:DICIEMBRE!S100)</f>
        <v>0</v>
      </c>
      <c r="T100" s="12">
        <f>SUM(ENERO:DICIEMBRE!T100)</f>
        <v>6</v>
      </c>
      <c r="U100" s="12">
        <f>SUM(ENERO:DICIEMBRE!U100)</f>
        <v>1</v>
      </c>
      <c r="V100" s="12">
        <f>SUM(ENERO:DICIEMBRE!V100)</f>
        <v>6</v>
      </c>
      <c r="W100" s="12">
        <f>SUM(ENERO:DICIEMBRE!W100)</f>
        <v>0</v>
      </c>
      <c r="X100" s="12">
        <f>SUM(ENERO:DICIEMBRE!X100)</f>
        <v>7</v>
      </c>
      <c r="Y100" s="12">
        <f>SUM(ENERO:DICIEMBRE!Y100)</f>
        <v>3</v>
      </c>
      <c r="Z100" s="12">
        <f>SUM(ENERO:DICIEMBRE!Z100)</f>
        <v>9</v>
      </c>
      <c r="AA100" s="12">
        <f>SUM(ENERO:DICIEMBRE!AA100)</f>
        <v>0</v>
      </c>
      <c r="AB100" s="12">
        <f>SUM(ENERO:DICIEMBRE!AB100)</f>
        <v>12</v>
      </c>
      <c r="AC100" s="12">
        <f>SUM(ENERO:DICIEMBRE!AC100)</f>
        <v>12</v>
      </c>
      <c r="AD100" s="12">
        <f>SUM(ENERO:DICIEMBRE!AD100)</f>
        <v>6</v>
      </c>
      <c r="AE100" s="12">
        <f>SUM(ENERO:DICIEMBRE!AE100)</f>
        <v>1</v>
      </c>
      <c r="AF100" s="12">
        <f>SUM(ENERO:DICIEMBRE!AF100)</f>
        <v>12</v>
      </c>
      <c r="AG100" s="12">
        <f>SUM(ENERO:DICIEMBRE!AG100)</f>
        <v>3</v>
      </c>
      <c r="AH100" s="12">
        <f>SUM(ENERO:DICIEMBRE!AH100)</f>
        <v>17</v>
      </c>
      <c r="AI100" s="12">
        <f>SUM(ENERO:DICIEMBRE!AI100)</f>
        <v>11</v>
      </c>
      <c r="AJ100" s="12">
        <f>SUM(ENERO:DICIEMBRE!AJ100)</f>
        <v>2</v>
      </c>
      <c r="AK100" s="12">
        <f>SUM(ENERO:DICIEMBRE!AK100)</f>
        <v>3</v>
      </c>
      <c r="AL100" s="12">
        <f>SUM(ENERO:DICIEMBRE!AL100)</f>
        <v>1</v>
      </c>
      <c r="AM100" s="12">
        <f>SUM(ENERO:DICIEMBRE!AM100)</f>
        <v>0</v>
      </c>
      <c r="AN100" s="12">
        <f>SUM(ENERO:DICIEMBRE!AN100)</f>
        <v>0</v>
      </c>
      <c r="AO100" s="12">
        <f>SUM(ENERO:DICIEMBRE!AO100)</f>
        <v>0</v>
      </c>
      <c r="AP100" s="12">
        <f>SUM(ENERO:DICIEMBRE!AP100)</f>
        <v>0</v>
      </c>
      <c r="AQ100" s="12">
        <f>SUM(ENERO:DICIEMBRE!AQ100)</f>
        <v>98</v>
      </c>
      <c r="AR100" s="12">
        <f>SUM(ENERO:DICIEMBRE!AR100)</f>
        <v>0</v>
      </c>
      <c r="AS100" s="12">
        <f>SUM(ENERO:DICIEMBRE!AS100)</f>
        <v>0</v>
      </c>
      <c r="AT100" s="12">
        <f>SUM(ENERO:DICIEMBRE!AT100)</f>
        <v>0</v>
      </c>
      <c r="AU100" s="12">
        <f>SUM(ENERO:DICIEMBRE!AU100)</f>
        <v>0</v>
      </c>
      <c r="AV100" s="12">
        <f>SUM(ENERO:DICIEMBRE!AV100)</f>
        <v>0</v>
      </c>
      <c r="AW100" s="12">
        <f>SUM(ENERO:DICIEMBRE!AW100)</f>
        <v>0</v>
      </c>
    </row>
    <row r="101" spans="1:49" x14ac:dyDescent="0.25">
      <c r="A101" s="67" t="s">
        <v>119</v>
      </c>
      <c r="B101" s="45">
        <f>SUM(C101:D101)</f>
        <v>283</v>
      </c>
      <c r="C101" s="21">
        <f t="shared" si="18"/>
        <v>61</v>
      </c>
      <c r="D101" s="92">
        <f t="shared" si="18"/>
        <v>222</v>
      </c>
      <c r="E101" s="12">
        <f>SUM(ENERO:DICIEMBRE!E101)</f>
        <v>0</v>
      </c>
      <c r="F101" s="12">
        <f>SUM(ENERO:DICIEMBRE!F101)</f>
        <v>0</v>
      </c>
      <c r="G101" s="12">
        <f>SUM(ENERO:DICIEMBRE!G101)</f>
        <v>0</v>
      </c>
      <c r="H101" s="12">
        <f>SUM(ENERO:DICIEMBRE!H101)</f>
        <v>0</v>
      </c>
      <c r="I101" s="12">
        <f>SUM(ENERO:DICIEMBRE!I101)</f>
        <v>0</v>
      </c>
      <c r="J101" s="12">
        <f>SUM(ENERO:DICIEMBRE!J101)</f>
        <v>0</v>
      </c>
      <c r="K101" s="12">
        <f>SUM(ENERO:DICIEMBRE!K101)</f>
        <v>0</v>
      </c>
      <c r="L101" s="12">
        <f>SUM(ENERO:DICIEMBRE!L101)</f>
        <v>0</v>
      </c>
      <c r="M101" s="12">
        <f>SUM(ENERO:DICIEMBRE!M101)</f>
        <v>0</v>
      </c>
      <c r="N101" s="12">
        <f>SUM(ENERO:DICIEMBRE!N101)</f>
        <v>4</v>
      </c>
      <c r="O101" s="12">
        <f>SUM(ENERO:DICIEMBRE!O101)</f>
        <v>0</v>
      </c>
      <c r="P101" s="12">
        <f>SUM(ENERO:DICIEMBRE!P101)</f>
        <v>0</v>
      </c>
      <c r="Q101" s="12">
        <f>SUM(ENERO:DICIEMBRE!Q101)</f>
        <v>2</v>
      </c>
      <c r="R101" s="12">
        <f>SUM(ENERO:DICIEMBRE!R101)</f>
        <v>0</v>
      </c>
      <c r="S101" s="12">
        <f>SUM(ENERO:DICIEMBRE!S101)</f>
        <v>0</v>
      </c>
      <c r="T101" s="12">
        <f>SUM(ENERO:DICIEMBRE!T101)</f>
        <v>6</v>
      </c>
      <c r="U101" s="12">
        <f>SUM(ENERO:DICIEMBRE!U101)</f>
        <v>2</v>
      </c>
      <c r="V101" s="12">
        <f>SUM(ENERO:DICIEMBRE!V101)</f>
        <v>1</v>
      </c>
      <c r="W101" s="12">
        <f>SUM(ENERO:DICIEMBRE!W101)</f>
        <v>0</v>
      </c>
      <c r="X101" s="12">
        <f>SUM(ENERO:DICIEMBRE!X101)</f>
        <v>18</v>
      </c>
      <c r="Y101" s="12">
        <f>SUM(ENERO:DICIEMBRE!Y101)</f>
        <v>1</v>
      </c>
      <c r="Z101" s="12">
        <f>SUM(ENERO:DICIEMBRE!Z101)</f>
        <v>25</v>
      </c>
      <c r="AA101" s="12">
        <f>SUM(ENERO:DICIEMBRE!AA101)</f>
        <v>6</v>
      </c>
      <c r="AB101" s="12">
        <f>SUM(ENERO:DICIEMBRE!AB101)</f>
        <v>27</v>
      </c>
      <c r="AC101" s="12">
        <f>SUM(ENERO:DICIEMBRE!AC101)</f>
        <v>3</v>
      </c>
      <c r="AD101" s="12">
        <f>SUM(ENERO:DICIEMBRE!AD101)</f>
        <v>26</v>
      </c>
      <c r="AE101" s="12">
        <f>SUM(ENERO:DICIEMBRE!AE101)</f>
        <v>2</v>
      </c>
      <c r="AF101" s="12">
        <f>SUM(ENERO:DICIEMBRE!AF101)</f>
        <v>26</v>
      </c>
      <c r="AG101" s="12">
        <f>SUM(ENERO:DICIEMBRE!AG101)</f>
        <v>10</v>
      </c>
      <c r="AH101" s="12">
        <f>SUM(ENERO:DICIEMBRE!AH101)</f>
        <v>34</v>
      </c>
      <c r="AI101" s="12">
        <f>SUM(ENERO:DICIEMBRE!AI101)</f>
        <v>21</v>
      </c>
      <c r="AJ101" s="12">
        <f>SUM(ENERO:DICIEMBRE!AJ101)</f>
        <v>29</v>
      </c>
      <c r="AK101" s="12">
        <f>SUM(ENERO:DICIEMBRE!AK101)</f>
        <v>14</v>
      </c>
      <c r="AL101" s="12">
        <f>SUM(ENERO:DICIEMBRE!AL101)</f>
        <v>26</v>
      </c>
      <c r="AM101" s="12">
        <f>SUM(ENERO:DICIEMBRE!AM101)</f>
        <v>0</v>
      </c>
      <c r="AN101" s="12">
        <f>SUM(ENERO:DICIEMBRE!AN101)</f>
        <v>0</v>
      </c>
      <c r="AO101" s="12">
        <f>SUM(ENERO:DICIEMBRE!AO101)</f>
        <v>0</v>
      </c>
      <c r="AP101" s="12">
        <f>SUM(ENERO:DICIEMBRE!AP101)</f>
        <v>0</v>
      </c>
      <c r="AQ101" s="12">
        <f>SUM(ENERO:DICIEMBRE!AQ101)</f>
        <v>269</v>
      </c>
      <c r="AR101" s="12">
        <f>SUM(ENERO:DICIEMBRE!AR101)</f>
        <v>0</v>
      </c>
      <c r="AS101" s="12">
        <f>SUM(ENERO:DICIEMBRE!AS101)</f>
        <v>0</v>
      </c>
      <c r="AT101" s="12">
        <f>SUM(ENERO:DICIEMBRE!AT101)</f>
        <v>0</v>
      </c>
      <c r="AU101" s="12">
        <f>SUM(ENERO:DICIEMBRE!AU101)</f>
        <v>0</v>
      </c>
      <c r="AV101" s="12">
        <f>SUM(ENERO:DICIEMBRE!AV101)</f>
        <v>0</v>
      </c>
      <c r="AW101" s="12">
        <f>SUM(ENERO:DICIEMBRE!AW101)</f>
        <v>0</v>
      </c>
    </row>
    <row r="102" spans="1:49" x14ac:dyDescent="0.25">
      <c r="A102" s="67" t="s">
        <v>120</v>
      </c>
      <c r="B102" s="45">
        <f t="shared" si="17"/>
        <v>1</v>
      </c>
      <c r="C102" s="21">
        <f>SUM(E102,G102,I102,K102,M102,O102,Q102,S102,U102,W102,Y102,AA102,AC102,AE102,AG102,AI102,AK102)</f>
        <v>0</v>
      </c>
      <c r="D102" s="92">
        <f t="shared" si="18"/>
        <v>1</v>
      </c>
      <c r="E102" s="12">
        <f>SUM(ENERO:DICIEMBRE!E102)</f>
        <v>0</v>
      </c>
      <c r="F102" s="12">
        <f>SUM(ENERO:DICIEMBRE!F102)</f>
        <v>0</v>
      </c>
      <c r="G102" s="12">
        <f>SUM(ENERO:DICIEMBRE!G102)</f>
        <v>0</v>
      </c>
      <c r="H102" s="12">
        <f>SUM(ENERO:DICIEMBRE!H102)</f>
        <v>0</v>
      </c>
      <c r="I102" s="12">
        <f>SUM(ENERO:DICIEMBRE!I102)</f>
        <v>0</v>
      </c>
      <c r="J102" s="12">
        <f>SUM(ENERO:DICIEMBRE!J102)</f>
        <v>0</v>
      </c>
      <c r="K102" s="12">
        <f>SUM(ENERO:DICIEMBRE!K102)</f>
        <v>0</v>
      </c>
      <c r="L102" s="12">
        <f>SUM(ENERO:DICIEMBRE!L102)</f>
        <v>0</v>
      </c>
      <c r="M102" s="12">
        <f>SUM(ENERO:DICIEMBRE!M102)</f>
        <v>0</v>
      </c>
      <c r="N102" s="12">
        <f>SUM(ENERO:DICIEMBRE!N102)</f>
        <v>0</v>
      </c>
      <c r="O102" s="12">
        <f>SUM(ENERO:DICIEMBRE!O102)</f>
        <v>0</v>
      </c>
      <c r="P102" s="12">
        <f>SUM(ENERO:DICIEMBRE!P102)</f>
        <v>0</v>
      </c>
      <c r="Q102" s="12">
        <f>SUM(ENERO:DICIEMBRE!Q102)</f>
        <v>0</v>
      </c>
      <c r="R102" s="12">
        <f>SUM(ENERO:DICIEMBRE!R102)</f>
        <v>0</v>
      </c>
      <c r="S102" s="12">
        <f>SUM(ENERO:DICIEMBRE!S102)</f>
        <v>0</v>
      </c>
      <c r="T102" s="12">
        <f>SUM(ENERO:DICIEMBRE!T102)</f>
        <v>0</v>
      </c>
      <c r="U102" s="12">
        <f>SUM(ENERO:DICIEMBRE!U102)</f>
        <v>0</v>
      </c>
      <c r="V102" s="12">
        <f>SUM(ENERO:DICIEMBRE!V102)</f>
        <v>0</v>
      </c>
      <c r="W102" s="12">
        <f>SUM(ENERO:DICIEMBRE!W102)</f>
        <v>0</v>
      </c>
      <c r="X102" s="12">
        <f>SUM(ENERO:DICIEMBRE!X102)</f>
        <v>0</v>
      </c>
      <c r="Y102" s="12">
        <f>SUM(ENERO:DICIEMBRE!Y102)</f>
        <v>0</v>
      </c>
      <c r="Z102" s="12">
        <f>SUM(ENERO:DICIEMBRE!Z102)</f>
        <v>0</v>
      </c>
      <c r="AA102" s="12">
        <f>SUM(ENERO:DICIEMBRE!AA102)</f>
        <v>0</v>
      </c>
      <c r="AB102" s="12">
        <f>SUM(ENERO:DICIEMBRE!AB102)</f>
        <v>0</v>
      </c>
      <c r="AC102" s="12">
        <f>SUM(ENERO:DICIEMBRE!AC102)</f>
        <v>0</v>
      </c>
      <c r="AD102" s="12">
        <f>SUM(ENERO:DICIEMBRE!AD102)</f>
        <v>0</v>
      </c>
      <c r="AE102" s="12">
        <f>SUM(ENERO:DICIEMBRE!AE102)</f>
        <v>0</v>
      </c>
      <c r="AF102" s="12">
        <f>SUM(ENERO:DICIEMBRE!AF102)</f>
        <v>0</v>
      </c>
      <c r="AG102" s="12">
        <f>SUM(ENERO:DICIEMBRE!AG102)</f>
        <v>0</v>
      </c>
      <c r="AH102" s="12">
        <f>SUM(ENERO:DICIEMBRE!AH102)</f>
        <v>1</v>
      </c>
      <c r="AI102" s="12">
        <f>SUM(ENERO:DICIEMBRE!AI102)</f>
        <v>0</v>
      </c>
      <c r="AJ102" s="12">
        <f>SUM(ENERO:DICIEMBRE!AJ102)</f>
        <v>0</v>
      </c>
      <c r="AK102" s="12">
        <f>SUM(ENERO:DICIEMBRE!AK102)</f>
        <v>0</v>
      </c>
      <c r="AL102" s="12">
        <f>SUM(ENERO:DICIEMBRE!AL102)</f>
        <v>0</v>
      </c>
      <c r="AM102" s="12">
        <f>SUM(ENERO:DICIEMBRE!AM102)</f>
        <v>0</v>
      </c>
      <c r="AN102" s="12">
        <f>SUM(ENERO:DICIEMBRE!AN102)</f>
        <v>0</v>
      </c>
      <c r="AO102" s="12">
        <f>SUM(ENERO:DICIEMBRE!AO102)</f>
        <v>0</v>
      </c>
      <c r="AP102" s="12">
        <f>SUM(ENERO:DICIEMBRE!AP102)</f>
        <v>0</v>
      </c>
      <c r="AQ102" s="12">
        <f>SUM(ENERO:DICIEMBRE!AQ102)</f>
        <v>0</v>
      </c>
      <c r="AR102" s="12">
        <f>SUM(ENERO:DICIEMBRE!AR102)</f>
        <v>0</v>
      </c>
      <c r="AS102" s="12">
        <f>SUM(ENERO:DICIEMBRE!AS102)</f>
        <v>0</v>
      </c>
      <c r="AT102" s="12">
        <f>SUM(ENERO:DICIEMBRE!AT102)</f>
        <v>0</v>
      </c>
      <c r="AU102" s="12">
        <f>SUM(ENERO:DICIEMBRE!AU102)</f>
        <v>0</v>
      </c>
      <c r="AV102" s="12">
        <f>SUM(ENERO:DICIEMBRE!AV102)</f>
        <v>0</v>
      </c>
      <c r="AW102" s="12">
        <f>SUM(ENERO:DICIEMBRE!AW102)</f>
        <v>0</v>
      </c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12">
        <f>SUM(ENERO:DICIEMBRE!E103)</f>
        <v>0</v>
      </c>
      <c r="F103" s="12">
        <f>SUM(ENERO:DICIEMBRE!F103)</f>
        <v>0</v>
      </c>
      <c r="G103" s="12">
        <f>SUM(ENERO:DICIEMBRE!G103)</f>
        <v>0</v>
      </c>
      <c r="H103" s="12">
        <f>SUM(ENERO:DICIEMBRE!H103)</f>
        <v>0</v>
      </c>
      <c r="I103" s="12">
        <f>SUM(ENERO:DICIEMBRE!I103)</f>
        <v>0</v>
      </c>
      <c r="J103" s="12">
        <f>SUM(ENERO:DICIEMBRE!J103)</f>
        <v>0</v>
      </c>
      <c r="K103" s="12">
        <f>SUM(ENERO:DICIEMBRE!K103)</f>
        <v>0</v>
      </c>
      <c r="L103" s="12">
        <f>SUM(ENERO:DICIEMBRE!L103)</f>
        <v>0</v>
      </c>
      <c r="M103" s="12">
        <f>SUM(ENERO:DICIEMBRE!M103)</f>
        <v>0</v>
      </c>
      <c r="N103" s="12">
        <f>SUM(ENERO:DICIEMBRE!N103)</f>
        <v>0</v>
      </c>
      <c r="O103" s="12">
        <f>SUM(ENERO:DICIEMBRE!O103)</f>
        <v>0</v>
      </c>
      <c r="P103" s="12">
        <f>SUM(ENERO:DICIEMBRE!P103)</f>
        <v>0</v>
      </c>
      <c r="Q103" s="12">
        <f>SUM(ENERO:DICIEMBRE!Q103)</f>
        <v>0</v>
      </c>
      <c r="R103" s="12">
        <f>SUM(ENERO:DICIEMBRE!R103)</f>
        <v>0</v>
      </c>
      <c r="S103" s="12">
        <f>SUM(ENERO:DICIEMBRE!S103)</f>
        <v>0</v>
      </c>
      <c r="T103" s="12">
        <f>SUM(ENERO:DICIEMBRE!T103)</f>
        <v>0</v>
      </c>
      <c r="U103" s="12">
        <f>SUM(ENERO:DICIEMBRE!U103)</f>
        <v>0</v>
      </c>
      <c r="V103" s="12">
        <f>SUM(ENERO:DICIEMBRE!V103)</f>
        <v>0</v>
      </c>
      <c r="W103" s="12">
        <f>SUM(ENERO:DICIEMBRE!W103)</f>
        <v>0</v>
      </c>
      <c r="X103" s="12">
        <f>SUM(ENERO:DICIEMBRE!X103)</f>
        <v>0</v>
      </c>
      <c r="Y103" s="12">
        <f>SUM(ENERO:DICIEMBRE!Y103)</f>
        <v>0</v>
      </c>
      <c r="Z103" s="12">
        <f>SUM(ENERO:DICIEMBRE!Z103)</f>
        <v>0</v>
      </c>
      <c r="AA103" s="12">
        <f>SUM(ENERO:DICIEMBRE!AA103)</f>
        <v>0</v>
      </c>
      <c r="AB103" s="12">
        <f>SUM(ENERO:DICIEMBRE!AB103)</f>
        <v>0</v>
      </c>
      <c r="AC103" s="12">
        <f>SUM(ENERO:DICIEMBRE!AC103)</f>
        <v>0</v>
      </c>
      <c r="AD103" s="12">
        <f>SUM(ENERO:DICIEMBRE!AD103)</f>
        <v>0</v>
      </c>
      <c r="AE103" s="12">
        <f>SUM(ENERO:DICIEMBRE!AE103)</f>
        <v>0</v>
      </c>
      <c r="AF103" s="12">
        <f>SUM(ENERO:DICIEMBRE!AF103)</f>
        <v>0</v>
      </c>
      <c r="AG103" s="12">
        <f>SUM(ENERO:DICIEMBRE!AG103)</f>
        <v>0</v>
      </c>
      <c r="AH103" s="12">
        <f>SUM(ENERO:DICIEMBRE!AH103)</f>
        <v>0</v>
      </c>
      <c r="AI103" s="12">
        <f>SUM(ENERO:DICIEMBRE!AI103)</f>
        <v>0</v>
      </c>
      <c r="AJ103" s="12">
        <f>SUM(ENERO:DICIEMBRE!AJ103)</f>
        <v>0</v>
      </c>
      <c r="AK103" s="12">
        <f>SUM(ENERO:DICIEMBRE!AK103)</f>
        <v>0</v>
      </c>
      <c r="AL103" s="12">
        <f>SUM(ENERO:DICIEMBRE!AL103)</f>
        <v>0</v>
      </c>
      <c r="AM103" s="12">
        <f>SUM(ENERO:DICIEMBRE!AM103)</f>
        <v>0</v>
      </c>
      <c r="AN103" s="12">
        <f>SUM(ENERO:DICIEMBRE!AN103)</f>
        <v>0</v>
      </c>
      <c r="AO103" s="12">
        <f>SUM(ENERO:DICIEMBRE!AO103)</f>
        <v>0</v>
      </c>
      <c r="AP103" s="12">
        <f>SUM(ENERO:DICIEMBRE!AP103)</f>
        <v>0</v>
      </c>
      <c r="AQ103" s="12">
        <f>SUM(ENERO:DICIEMBRE!AQ103)</f>
        <v>0</v>
      </c>
      <c r="AR103" s="12">
        <f>SUM(ENERO:DICIEMBRE!AR103)</f>
        <v>0</v>
      </c>
      <c r="AS103" s="12">
        <f>SUM(ENERO:DICIEMBRE!AS103)</f>
        <v>0</v>
      </c>
      <c r="AT103" s="12">
        <f>SUM(ENERO:DICIEMBRE!AT103)</f>
        <v>0</v>
      </c>
      <c r="AU103" s="12">
        <f>SUM(ENERO:DICIEMBRE!AU103)</f>
        <v>0</v>
      </c>
      <c r="AV103" s="12">
        <f>SUM(ENERO:DICIEMBRE!AV103)</f>
        <v>0</v>
      </c>
      <c r="AW103" s="12">
        <f>SUM(ENERO:DICIEMBRE!AW103)</f>
        <v>0</v>
      </c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12">
        <f>SUM(ENERO:DICIEMBRE!B107)</f>
        <v>0</v>
      </c>
      <c r="C107" s="12">
        <f>SUM(ENERO:DICIEMBRE!C107)</f>
        <v>0</v>
      </c>
      <c r="D107" s="12">
        <f>SUM(ENERO:DICIEMBRE!D107)</f>
        <v>0</v>
      </c>
      <c r="E107" s="12">
        <f>SUM(ENERO:DICIEMBRE!E107)</f>
        <v>0</v>
      </c>
      <c r="F107" s="12">
        <f>SUM(ENERO:DICIEMBRE!F107)</f>
        <v>9</v>
      </c>
      <c r="G107" s="12">
        <f>SUM(ENERO:DICIEMBRE!G107)</f>
        <v>10</v>
      </c>
      <c r="H107" s="12">
        <f>SUM(ENERO:DICIEMBRE!H107)</f>
        <v>0</v>
      </c>
      <c r="I107" s="12">
        <f>SUM(ENERO:DICIEMBRE!I107)</f>
        <v>0</v>
      </c>
    </row>
    <row r="108" spans="1:49" x14ac:dyDescent="0.25">
      <c r="A108" s="26" t="s">
        <v>131</v>
      </c>
      <c r="B108" s="12">
        <f>SUM(ENERO:DICIEMBRE!B108)</f>
        <v>0</v>
      </c>
      <c r="C108" s="12">
        <f>SUM(ENERO:DICIEMBRE!C108)</f>
        <v>0</v>
      </c>
      <c r="D108" s="12">
        <f>SUM(ENERO:DICIEMBRE!D108)</f>
        <v>0</v>
      </c>
      <c r="E108" s="12">
        <f>SUM(ENERO:DICIEMBRE!E108)</f>
        <v>0</v>
      </c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12">
        <f>SUM(ENERO:DICIEMBRE!F112)</f>
        <v>77</v>
      </c>
      <c r="G112" s="12">
        <f>SUM(ENERO:DICIEMBRE!G112)</f>
        <v>31</v>
      </c>
      <c r="H112" s="12">
        <f>SUM(ENERO:DICIEMBRE!H112)</f>
        <v>0</v>
      </c>
      <c r="I112" s="12">
        <f>SUM(ENERO:DICIEMBRE!I112)</f>
        <v>0</v>
      </c>
    </row>
    <row r="113" spans="1:9" x14ac:dyDescent="0.25">
      <c r="A113" s="26" t="s">
        <v>134</v>
      </c>
      <c r="B113" s="12">
        <f>SUM(ENERO:DICIEMBRE!B113)</f>
        <v>0</v>
      </c>
      <c r="C113" s="12">
        <f>SUM(ENERO:DICIEMBRE!C113)</f>
        <v>0</v>
      </c>
      <c r="D113" s="12">
        <f>SUM(ENERO:DICIEMBRE!D113)</f>
        <v>0</v>
      </c>
      <c r="E113" s="12">
        <f>SUM(ENERO:DICIEMBRE!E113)</f>
        <v>0</v>
      </c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12">
        <f>SUM(ENERO:DICIEMBRE!B117)</f>
        <v>0</v>
      </c>
      <c r="C117" s="12">
        <f>SUM(ENERO:DICIEMBRE!C117)</f>
        <v>0</v>
      </c>
      <c r="D117" s="114"/>
      <c r="E117" s="12">
        <f>SUM(ENERO:DICIEMBRE!E117)</f>
        <v>3</v>
      </c>
      <c r="F117" s="12">
        <f>SUM(ENERO:DICIEMBRE!F117)</f>
        <v>0</v>
      </c>
      <c r="G117" s="12">
        <f>SUM(ENERO:DICIEMBRE!G117)</f>
        <v>30</v>
      </c>
    </row>
    <row r="118" spans="1:9" x14ac:dyDescent="0.25">
      <c r="A118" s="20" t="s">
        <v>146</v>
      </c>
      <c r="B118" s="115"/>
      <c r="C118" s="12">
        <f>SUM(ENERO:DICIEMBRE!C118)</f>
        <v>0</v>
      </c>
      <c r="D118" s="12">
        <f>SUM(ENERO:DICIEMBRE!D118)</f>
        <v>0</v>
      </c>
      <c r="E118" s="12">
        <f>SUM(ENERO:DICIEMBRE!E118)</f>
        <v>0</v>
      </c>
      <c r="F118" s="115"/>
      <c r="G118" s="12">
        <f>SUM(ENERO:DICIEMBRE!G118)</f>
        <v>0</v>
      </c>
    </row>
    <row r="119" spans="1:9" x14ac:dyDescent="0.25">
      <c r="A119" s="20" t="s">
        <v>147</v>
      </c>
      <c r="B119" s="116"/>
      <c r="C119" s="116"/>
      <c r="D119" s="12">
        <f>SUM(ENERO:DICIEMBRE!D119)</f>
        <v>0</v>
      </c>
      <c r="E119" s="12">
        <f>SUM(ENERO:DICIEMBRE!E119)</f>
        <v>0</v>
      </c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2">
        <f>SUM(ENERO:DICIEMBRE!E120)</f>
        <v>0</v>
      </c>
      <c r="F120" s="12">
        <f>SUM(ENERO:DICIEMBRE!F120)</f>
        <v>0</v>
      </c>
      <c r="G120" s="118"/>
    </row>
    <row r="150" spans="1:2" x14ac:dyDescent="0.25">
      <c r="A150" s="120">
        <f>SUM(C13:C39,B44:B55,C61:C87,B92:B103,B107:I108,B112:I113,B117:G120)</f>
        <v>12748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2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112:I112 F61:AO87 C117:C118 B113:E113 E117:E120 B117 G117:G118 E92:AW103 B107:E108 F107:I107 F117 D118:D119 F120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13" sqref="A13:A35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",[2]NOMBRE!B2," - ","( ",[2]NOMBRE!C2,[2]NOMBRE!D2,[2]NOMBRE!E2,[2]NOMBRE!F2,[2]NOMBRE!G2," )")</f>
        <v>COMUNA: LINARES - ( 07401 )</v>
      </c>
    </row>
    <row r="3" spans="1:83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83" x14ac:dyDescent="0.25">
      <c r="A4" s="1" t="str">
        <f>CONCATENATE("MES: ",[2]NOMBRE!B6," - ","( ",[2]NOMBRE!C6,[2]NOMBRE!D6," )")</f>
        <v>MES: ENERO - ( 01 )</v>
      </c>
    </row>
    <row r="5" spans="1:83" x14ac:dyDescent="0.25">
      <c r="A5" s="1" t="str">
        <f>CONCATENATE("AÑO: ",[2]NOMBRE!B7)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6" t="s">
        <v>28</v>
      </c>
      <c r="H12" s="7" t="s">
        <v>27</v>
      </c>
      <c r="I12" s="6" t="s">
        <v>28</v>
      </c>
      <c r="J12" s="7" t="s">
        <v>27</v>
      </c>
      <c r="K12" s="6" t="s">
        <v>28</v>
      </c>
      <c r="L12" s="7" t="s">
        <v>27</v>
      </c>
      <c r="M12" s="6" t="s">
        <v>28</v>
      </c>
      <c r="N12" s="7" t="s">
        <v>27</v>
      </c>
      <c r="O12" s="6" t="s">
        <v>28</v>
      </c>
      <c r="P12" s="7" t="s">
        <v>27</v>
      </c>
      <c r="Q12" s="6" t="s">
        <v>28</v>
      </c>
      <c r="R12" s="7" t="s">
        <v>27</v>
      </c>
      <c r="S12" s="6" t="s">
        <v>28</v>
      </c>
      <c r="T12" s="7" t="s">
        <v>27</v>
      </c>
      <c r="U12" s="6" t="s">
        <v>28</v>
      </c>
      <c r="V12" s="7" t="s">
        <v>27</v>
      </c>
      <c r="W12" s="6" t="s">
        <v>28</v>
      </c>
      <c r="X12" s="7" t="s">
        <v>27</v>
      </c>
      <c r="Y12" s="6" t="s">
        <v>28</v>
      </c>
      <c r="Z12" s="7" t="s">
        <v>27</v>
      </c>
      <c r="AA12" s="6" t="s">
        <v>28</v>
      </c>
      <c r="AB12" s="7" t="s">
        <v>27</v>
      </c>
      <c r="AC12" s="6" t="s">
        <v>28</v>
      </c>
      <c r="AD12" s="7" t="s">
        <v>27</v>
      </c>
      <c r="AE12" s="6" t="s">
        <v>28</v>
      </c>
      <c r="AF12" s="7" t="s">
        <v>27</v>
      </c>
      <c r="AG12" s="6" t="s">
        <v>28</v>
      </c>
      <c r="AH12" s="7" t="s">
        <v>27</v>
      </c>
      <c r="AI12" s="6" t="s">
        <v>28</v>
      </c>
      <c r="AJ12" s="7" t="s">
        <v>27</v>
      </c>
      <c r="AK12" s="6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6" t="s">
        <v>28</v>
      </c>
      <c r="G43" s="7" t="s">
        <v>27</v>
      </c>
      <c r="H43" s="6" t="s">
        <v>28</v>
      </c>
      <c r="I43" s="7" t="s">
        <v>27</v>
      </c>
      <c r="J43" s="6" t="s">
        <v>28</v>
      </c>
      <c r="K43" s="7" t="s">
        <v>27</v>
      </c>
      <c r="L43" s="6" t="s">
        <v>28</v>
      </c>
      <c r="M43" s="7" t="s">
        <v>27</v>
      </c>
      <c r="N43" s="6" t="s">
        <v>28</v>
      </c>
      <c r="O43" s="7" t="s">
        <v>27</v>
      </c>
      <c r="P43" s="6" t="s">
        <v>28</v>
      </c>
      <c r="Q43" s="7" t="s">
        <v>27</v>
      </c>
      <c r="R43" s="6" t="s">
        <v>28</v>
      </c>
      <c r="S43" s="7" t="s">
        <v>27</v>
      </c>
      <c r="T43" s="6" t="s">
        <v>28</v>
      </c>
      <c r="U43" s="7" t="s">
        <v>27</v>
      </c>
      <c r="V43" s="6" t="s">
        <v>28</v>
      </c>
      <c r="W43" s="7" t="s">
        <v>27</v>
      </c>
      <c r="X43" s="6" t="s">
        <v>28</v>
      </c>
      <c r="Y43" s="7" t="s">
        <v>27</v>
      </c>
      <c r="Z43" s="6" t="s">
        <v>28</v>
      </c>
      <c r="AA43" s="7" t="s">
        <v>27</v>
      </c>
      <c r="AB43" s="6" t="s">
        <v>28</v>
      </c>
      <c r="AC43" s="7" t="s">
        <v>27</v>
      </c>
      <c r="AD43" s="6" t="s">
        <v>28</v>
      </c>
      <c r="AE43" s="7" t="s">
        <v>27</v>
      </c>
      <c r="AF43" s="6" t="s">
        <v>28</v>
      </c>
      <c r="AG43" s="7" t="s">
        <v>27</v>
      </c>
      <c r="AH43" s="6" t="s">
        <v>28</v>
      </c>
      <c r="AI43" s="7" t="s">
        <v>27</v>
      </c>
      <c r="AJ43" s="6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6" t="s">
        <v>28</v>
      </c>
      <c r="H60" s="7" t="s">
        <v>27</v>
      </c>
      <c r="I60" s="6" t="s">
        <v>28</v>
      </c>
      <c r="J60" s="7" t="s">
        <v>27</v>
      </c>
      <c r="K60" s="6" t="s">
        <v>28</v>
      </c>
      <c r="L60" s="7" t="s">
        <v>27</v>
      </c>
      <c r="M60" s="6" t="s">
        <v>28</v>
      </c>
      <c r="N60" s="7" t="s">
        <v>27</v>
      </c>
      <c r="O60" s="6" t="s">
        <v>28</v>
      </c>
      <c r="P60" s="7" t="s">
        <v>27</v>
      </c>
      <c r="Q60" s="6" t="s">
        <v>28</v>
      </c>
      <c r="R60" s="7" t="s">
        <v>27</v>
      </c>
      <c r="S60" s="6" t="s">
        <v>28</v>
      </c>
      <c r="T60" s="7" t="s">
        <v>27</v>
      </c>
      <c r="U60" s="6" t="s">
        <v>28</v>
      </c>
      <c r="V60" s="7" t="s">
        <v>27</v>
      </c>
      <c r="W60" s="6" t="s">
        <v>28</v>
      </c>
      <c r="X60" s="7" t="s">
        <v>27</v>
      </c>
      <c r="Y60" s="6" t="s">
        <v>28</v>
      </c>
      <c r="Z60" s="7" t="s">
        <v>27</v>
      </c>
      <c r="AA60" s="6" t="s">
        <v>28</v>
      </c>
      <c r="AB60" s="7" t="s">
        <v>27</v>
      </c>
      <c r="AC60" s="6" t="s">
        <v>28</v>
      </c>
      <c r="AD60" s="7" t="s">
        <v>27</v>
      </c>
      <c r="AE60" s="6" t="s">
        <v>28</v>
      </c>
      <c r="AF60" s="7" t="s">
        <v>27</v>
      </c>
      <c r="AG60" s="6" t="s">
        <v>28</v>
      </c>
      <c r="AH60" s="7" t="s">
        <v>27</v>
      </c>
      <c r="AI60" s="6" t="s">
        <v>28</v>
      </c>
      <c r="AJ60" s="7" t="s">
        <v>27</v>
      </c>
      <c r="AK60" s="6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30</v>
      </c>
      <c r="D61" s="11">
        <f>+F61+H61+J61+L61+N61+P61+R61+T61+V61+X61+Z61+AB61+AD61+AF61+AH61+AJ61+AL61</f>
        <v>25</v>
      </c>
      <c r="E61" s="10">
        <f>+G61+I61+K61+M61+O61+Q61+S61+U61+W61+Y61+AA61+AC61+AE61+AG61+AI61+AK61+AM61</f>
        <v>5</v>
      </c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2"/>
      <c r="S61" s="13"/>
      <c r="T61" s="12"/>
      <c r="U61" s="13"/>
      <c r="V61" s="12"/>
      <c r="W61" s="13"/>
      <c r="X61" s="12"/>
      <c r="Y61" s="13">
        <v>2</v>
      </c>
      <c r="Z61" s="12">
        <v>2</v>
      </c>
      <c r="AA61" s="13"/>
      <c r="AB61" s="12">
        <v>5</v>
      </c>
      <c r="AC61" s="13"/>
      <c r="AD61" s="12">
        <v>2</v>
      </c>
      <c r="AE61" s="13"/>
      <c r="AF61" s="12">
        <v>4</v>
      </c>
      <c r="AG61" s="13"/>
      <c r="AH61" s="12">
        <v>3</v>
      </c>
      <c r="AI61" s="13">
        <v>1</v>
      </c>
      <c r="AJ61" s="12"/>
      <c r="AK61" s="13">
        <v>1</v>
      </c>
      <c r="AL61" s="12">
        <v>9</v>
      </c>
      <c r="AM61" s="16">
        <v>1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0</v>
      </c>
      <c r="D83" s="28">
        <f t="shared" si="15"/>
        <v>0</v>
      </c>
      <c r="E83" s="27">
        <f t="shared" si="15"/>
        <v>0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/>
      <c r="AO83" s="30"/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11</v>
      </c>
      <c r="D84" s="35">
        <f t="shared" si="15"/>
        <v>6</v>
      </c>
      <c r="E84" s="34">
        <f>+G84+I84+K84+M84+O84+Q84+S84+U84+W84+Y84+AA84+AC84+AE84+AG84+AI84+AK84+AM84</f>
        <v>5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>
        <v>1</v>
      </c>
      <c r="X84" s="36"/>
      <c r="Y84" s="37">
        <v>1</v>
      </c>
      <c r="Z84" s="36"/>
      <c r="AA84" s="37"/>
      <c r="AB84" s="36"/>
      <c r="AC84" s="37"/>
      <c r="AD84" s="36"/>
      <c r="AE84" s="37"/>
      <c r="AF84" s="36"/>
      <c r="AG84" s="37"/>
      <c r="AH84" s="36">
        <v>1</v>
      </c>
      <c r="AI84" s="37">
        <v>1</v>
      </c>
      <c r="AJ84" s="36">
        <v>3</v>
      </c>
      <c r="AK84" s="37">
        <v>1</v>
      </c>
      <c r="AL84" s="36">
        <v>2</v>
      </c>
      <c r="AM84" s="39">
        <v>1</v>
      </c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2</v>
      </c>
      <c r="D85" s="21">
        <f t="shared" si="15"/>
        <v>1</v>
      </c>
      <c r="E85" s="10">
        <f t="shared" si="15"/>
        <v>1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>
        <v>1</v>
      </c>
      <c r="AG85" s="13">
        <v>1</v>
      </c>
      <c r="AH85" s="22"/>
      <c r="AI85" s="13"/>
      <c r="AJ85" s="22"/>
      <c r="AK85" s="13"/>
      <c r="AL85" s="22"/>
      <c r="AM85" s="16"/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2</v>
      </c>
      <c r="D86" s="21">
        <f t="shared" si="15"/>
        <v>1</v>
      </c>
      <c r="E86" s="10">
        <f t="shared" si="15"/>
        <v>1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/>
      <c r="AF86" s="22"/>
      <c r="AG86" s="13"/>
      <c r="AH86" s="22">
        <v>1</v>
      </c>
      <c r="AI86" s="13">
        <v>1</v>
      </c>
      <c r="AJ86" s="22"/>
      <c r="AK86" s="13"/>
      <c r="AL86" s="22"/>
      <c r="AM86" s="16"/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2</v>
      </c>
      <c r="D87" s="28">
        <f t="shared" si="15"/>
        <v>2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>
        <v>1</v>
      </c>
      <c r="AC87" s="30"/>
      <c r="AD87" s="29"/>
      <c r="AE87" s="30"/>
      <c r="AF87" s="29"/>
      <c r="AG87" s="30"/>
      <c r="AH87" s="29">
        <v>1</v>
      </c>
      <c r="AI87" s="30"/>
      <c r="AJ87" s="29"/>
      <c r="AK87" s="30"/>
      <c r="AL87" s="29"/>
      <c r="AM87" s="32"/>
      <c r="AN87" s="33">
        <v>0</v>
      </c>
      <c r="AO87" s="30">
        <v>0</v>
      </c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6" t="s">
        <v>28</v>
      </c>
      <c r="G91" s="60" t="s">
        <v>27</v>
      </c>
      <c r="H91" s="6" t="s">
        <v>28</v>
      </c>
      <c r="I91" s="7" t="s">
        <v>27</v>
      </c>
      <c r="J91" s="6" t="s">
        <v>28</v>
      </c>
      <c r="K91" s="7" t="s">
        <v>27</v>
      </c>
      <c r="L91" s="6" t="s">
        <v>28</v>
      </c>
      <c r="M91" s="7" t="s">
        <v>27</v>
      </c>
      <c r="N91" s="6" t="s">
        <v>28</v>
      </c>
      <c r="O91" s="7" t="s">
        <v>27</v>
      </c>
      <c r="P91" s="6" t="s">
        <v>28</v>
      </c>
      <c r="Q91" s="7" t="s">
        <v>27</v>
      </c>
      <c r="R91" s="6" t="s">
        <v>28</v>
      </c>
      <c r="S91" s="7" t="s">
        <v>27</v>
      </c>
      <c r="T91" s="6" t="s">
        <v>28</v>
      </c>
      <c r="U91" s="7" t="s">
        <v>27</v>
      </c>
      <c r="V91" s="6" t="s">
        <v>28</v>
      </c>
      <c r="W91" s="7" t="s">
        <v>27</v>
      </c>
      <c r="X91" s="6" t="s">
        <v>28</v>
      </c>
      <c r="Y91" s="7" t="s">
        <v>27</v>
      </c>
      <c r="Z91" s="6" t="s">
        <v>28</v>
      </c>
      <c r="AA91" s="7" t="s">
        <v>27</v>
      </c>
      <c r="AB91" s="6" t="s">
        <v>28</v>
      </c>
      <c r="AC91" s="7" t="s">
        <v>27</v>
      </c>
      <c r="AD91" s="6" t="s">
        <v>28</v>
      </c>
      <c r="AE91" s="7" t="s">
        <v>27</v>
      </c>
      <c r="AF91" s="6" t="s">
        <v>28</v>
      </c>
      <c r="AG91" s="7" t="s">
        <v>27</v>
      </c>
      <c r="AH91" s="6" t="s">
        <v>28</v>
      </c>
      <c r="AI91" s="7" t="s">
        <v>27</v>
      </c>
      <c r="AJ91" s="6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30</v>
      </c>
      <c r="C92" s="11">
        <f>SUM(E92,G92,I92,K92,M92,O92,Q92,S92,U92,W92,Y92,AA92,AC92,AE92,AG92,AI92,AK92)</f>
        <v>25</v>
      </c>
      <c r="D92" s="69">
        <f>SUM(F92,H92,J92,L92,N92,P92,R92,T92,V92,X92,Z92,AB92,AD92,AF92,AH92,AJ92,AL92)</f>
        <v>5</v>
      </c>
      <c r="E92" s="70"/>
      <c r="F92" s="71"/>
      <c r="G92" s="72"/>
      <c r="H92" s="73"/>
      <c r="I92" s="12"/>
      <c r="J92" s="73"/>
      <c r="K92" s="12"/>
      <c r="L92" s="73"/>
      <c r="M92" s="12"/>
      <c r="N92" s="73"/>
      <c r="O92" s="12"/>
      <c r="P92" s="73"/>
      <c r="Q92" s="12"/>
      <c r="R92" s="73"/>
      <c r="S92" s="12"/>
      <c r="T92" s="73"/>
      <c r="U92" s="12"/>
      <c r="V92" s="73"/>
      <c r="W92" s="12"/>
      <c r="X92" s="73">
        <v>2</v>
      </c>
      <c r="Y92" s="12">
        <v>2</v>
      </c>
      <c r="Z92" s="73"/>
      <c r="AA92" s="12">
        <v>5</v>
      </c>
      <c r="AB92" s="73"/>
      <c r="AC92" s="12">
        <v>2</v>
      </c>
      <c r="AD92" s="73"/>
      <c r="AE92" s="12">
        <v>4</v>
      </c>
      <c r="AF92" s="73"/>
      <c r="AG92" s="12">
        <v>3</v>
      </c>
      <c r="AH92" s="73">
        <v>1</v>
      </c>
      <c r="AI92" s="12"/>
      <c r="AJ92" s="73">
        <v>1</v>
      </c>
      <c r="AK92" s="12">
        <v>9</v>
      </c>
      <c r="AL92" s="74">
        <v>1</v>
      </c>
      <c r="AM92" s="75">
        <v>30</v>
      </c>
      <c r="AN92" s="76"/>
      <c r="AO92" s="76"/>
      <c r="AP92" s="76"/>
      <c r="AQ92" s="76"/>
      <c r="AR92" s="76"/>
      <c r="AS92" s="76"/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135</v>
      </c>
      <c r="C93" s="21">
        <f t="shared" ref="C93:D103" si="18">SUM(E93,G93,I93,K93,M93,O93,Q93,S93,U93,W93,Y93,AA93,AC93,AE93,AG93,AI93,AK93)</f>
        <v>67</v>
      </c>
      <c r="D93" s="77">
        <f t="shared" si="18"/>
        <v>68</v>
      </c>
      <c r="E93" s="78"/>
      <c r="F93" s="79"/>
      <c r="G93" s="17"/>
      <c r="H93" s="13"/>
      <c r="I93" s="22"/>
      <c r="J93" s="13"/>
      <c r="K93" s="22"/>
      <c r="L93" s="13"/>
      <c r="M93" s="22"/>
      <c r="N93" s="13"/>
      <c r="O93" s="22"/>
      <c r="P93" s="13"/>
      <c r="Q93" s="22"/>
      <c r="R93" s="13"/>
      <c r="S93" s="22">
        <v>1</v>
      </c>
      <c r="T93" s="13"/>
      <c r="U93" s="22"/>
      <c r="V93" s="13">
        <v>2</v>
      </c>
      <c r="W93" s="22"/>
      <c r="X93" s="13">
        <v>2</v>
      </c>
      <c r="Y93" s="22"/>
      <c r="Z93" s="13">
        <v>4</v>
      </c>
      <c r="AA93" s="22">
        <v>3</v>
      </c>
      <c r="AB93" s="13">
        <v>8</v>
      </c>
      <c r="AC93" s="22">
        <v>11</v>
      </c>
      <c r="AD93" s="13">
        <v>9</v>
      </c>
      <c r="AE93" s="22">
        <v>9</v>
      </c>
      <c r="AF93" s="13">
        <v>12</v>
      </c>
      <c r="AG93" s="22">
        <v>13</v>
      </c>
      <c r="AH93" s="13">
        <v>12</v>
      </c>
      <c r="AI93" s="22">
        <v>17</v>
      </c>
      <c r="AJ93" s="13">
        <v>9</v>
      </c>
      <c r="AK93" s="22">
        <v>13</v>
      </c>
      <c r="AL93" s="16">
        <v>10</v>
      </c>
      <c r="AM93" s="80">
        <v>135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155</v>
      </c>
      <c r="C94" s="21">
        <f>SUM(E94,G94,I94,K94,M94,O94,Q94,S94,U94,W94,Y94,AA94,AC94,AE94,AG94,AI94,AK94)</f>
        <v>85</v>
      </c>
      <c r="D94" s="77">
        <f>SUM(F94,H94,J94,L94,N94,P94,R94,T94,V94,X94,Z94,AB94,AD94,AF94,AH94,AJ94,AL94)</f>
        <v>70</v>
      </c>
      <c r="E94" s="78"/>
      <c r="F94" s="79"/>
      <c r="G94" s="17"/>
      <c r="H94" s="13"/>
      <c r="I94" s="22"/>
      <c r="J94" s="13"/>
      <c r="K94" s="22"/>
      <c r="L94" s="13"/>
      <c r="M94" s="22"/>
      <c r="N94" s="13"/>
      <c r="O94" s="22"/>
      <c r="P94" s="13"/>
      <c r="Q94" s="22">
        <v>1</v>
      </c>
      <c r="R94" s="13">
        <v>1</v>
      </c>
      <c r="S94" s="22"/>
      <c r="T94" s="13">
        <v>2</v>
      </c>
      <c r="U94" s="22">
        <v>3</v>
      </c>
      <c r="V94" s="13">
        <v>4</v>
      </c>
      <c r="W94" s="22"/>
      <c r="X94" s="13">
        <v>3</v>
      </c>
      <c r="Y94" s="22">
        <v>4</v>
      </c>
      <c r="Z94" s="13">
        <v>4</v>
      </c>
      <c r="AA94" s="22">
        <v>6</v>
      </c>
      <c r="AB94" s="13">
        <v>6</v>
      </c>
      <c r="AC94" s="22">
        <v>8</v>
      </c>
      <c r="AD94" s="13">
        <v>10</v>
      </c>
      <c r="AE94" s="22">
        <v>8</v>
      </c>
      <c r="AF94" s="13">
        <v>7</v>
      </c>
      <c r="AG94" s="22">
        <v>6</v>
      </c>
      <c r="AH94" s="13">
        <v>10</v>
      </c>
      <c r="AI94" s="22">
        <v>23</v>
      </c>
      <c r="AJ94" s="13">
        <v>11</v>
      </c>
      <c r="AK94" s="22">
        <v>26</v>
      </c>
      <c r="AL94" s="16">
        <v>12</v>
      </c>
      <c r="AM94" s="80">
        <v>30</v>
      </c>
      <c r="AN94" s="81">
        <v>125</v>
      </c>
      <c r="AO94" s="81"/>
      <c r="AP94" s="81"/>
      <c r="AQ94" s="81"/>
      <c r="AR94" s="81"/>
      <c r="AS94" s="81"/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4</v>
      </c>
      <c r="C95" s="21">
        <f>SUM(E95,G95,I95,K95,M95,O95,Q95,S95,U95,W95,Y95,AA95,AC95,AE95,AG95,AI95,AK95)</f>
        <v>1</v>
      </c>
      <c r="D95" s="77">
        <f>SUM(F95,H95,J95,L95,N95,P95,R95,T95,V95,X95,Z95,AB95,AD95,AF95,AH95,AJ95,AL95)</f>
        <v>3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/>
      <c r="AF95" s="13">
        <v>1</v>
      </c>
      <c r="AG95" s="22">
        <v>1</v>
      </c>
      <c r="AH95" s="13">
        <v>2</v>
      </c>
      <c r="AI95" s="22"/>
      <c r="AJ95" s="13"/>
      <c r="AK95" s="22"/>
      <c r="AL95" s="16"/>
      <c r="AM95" s="80">
        <v>4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348</v>
      </c>
      <c r="C96" s="21">
        <f t="shared" si="18"/>
        <v>190</v>
      </c>
      <c r="D96" s="77">
        <f t="shared" si="18"/>
        <v>158</v>
      </c>
      <c r="E96" s="78"/>
      <c r="F96" s="79"/>
      <c r="G96" s="17"/>
      <c r="H96" s="13"/>
      <c r="I96" s="22"/>
      <c r="J96" s="13"/>
      <c r="K96" s="22"/>
      <c r="L96" s="13"/>
      <c r="M96" s="22"/>
      <c r="N96" s="13"/>
      <c r="O96" s="22"/>
      <c r="P96" s="13"/>
      <c r="Q96" s="22">
        <v>1</v>
      </c>
      <c r="R96" s="13">
        <v>1</v>
      </c>
      <c r="S96" s="22">
        <v>2</v>
      </c>
      <c r="T96" s="13">
        <v>2</v>
      </c>
      <c r="U96" s="22">
        <v>3</v>
      </c>
      <c r="V96" s="13">
        <v>6</v>
      </c>
      <c r="W96" s="22"/>
      <c r="X96" s="13">
        <v>7</v>
      </c>
      <c r="Y96" s="22">
        <v>6</v>
      </c>
      <c r="Z96" s="13">
        <v>8</v>
      </c>
      <c r="AA96" s="22">
        <v>16</v>
      </c>
      <c r="AB96" s="13">
        <v>15</v>
      </c>
      <c r="AC96" s="22">
        <v>22</v>
      </c>
      <c r="AD96" s="13">
        <v>20</v>
      </c>
      <c r="AE96" s="22">
        <v>23</v>
      </c>
      <c r="AF96" s="13">
        <v>22</v>
      </c>
      <c r="AG96" s="22">
        <v>25</v>
      </c>
      <c r="AH96" s="13">
        <v>29</v>
      </c>
      <c r="AI96" s="22">
        <v>41</v>
      </c>
      <c r="AJ96" s="13">
        <v>23</v>
      </c>
      <c r="AK96" s="22">
        <v>51</v>
      </c>
      <c r="AL96" s="16">
        <v>25</v>
      </c>
      <c r="AM96" s="80"/>
      <c r="AN96" s="81"/>
      <c r="AO96" s="81"/>
      <c r="AP96" s="81"/>
      <c r="AQ96" s="81"/>
      <c r="AR96" s="81">
        <v>348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348</v>
      </c>
      <c r="C98" s="21">
        <f t="shared" si="18"/>
        <v>190</v>
      </c>
      <c r="D98" s="77">
        <f t="shared" si="18"/>
        <v>158</v>
      </c>
      <c r="E98" s="78"/>
      <c r="F98" s="79"/>
      <c r="G98" s="17"/>
      <c r="H98" s="13"/>
      <c r="I98" s="22"/>
      <c r="J98" s="13"/>
      <c r="K98" s="22"/>
      <c r="L98" s="13"/>
      <c r="M98" s="22"/>
      <c r="N98" s="13"/>
      <c r="O98" s="22"/>
      <c r="P98" s="13"/>
      <c r="Q98" s="22">
        <v>1</v>
      </c>
      <c r="R98" s="13">
        <v>1</v>
      </c>
      <c r="S98" s="22">
        <v>2</v>
      </c>
      <c r="T98" s="13">
        <v>2</v>
      </c>
      <c r="U98" s="22">
        <v>3</v>
      </c>
      <c r="V98" s="13">
        <v>6</v>
      </c>
      <c r="W98" s="22"/>
      <c r="X98" s="13">
        <v>7</v>
      </c>
      <c r="Y98" s="22">
        <v>6</v>
      </c>
      <c r="Z98" s="13">
        <v>8</v>
      </c>
      <c r="AA98" s="22">
        <v>16</v>
      </c>
      <c r="AB98" s="13">
        <v>15</v>
      </c>
      <c r="AC98" s="22">
        <v>22</v>
      </c>
      <c r="AD98" s="13">
        <v>20</v>
      </c>
      <c r="AE98" s="22">
        <v>23</v>
      </c>
      <c r="AF98" s="13">
        <v>22</v>
      </c>
      <c r="AG98" s="22">
        <v>25</v>
      </c>
      <c r="AH98" s="13">
        <v>29</v>
      </c>
      <c r="AI98" s="22">
        <v>41</v>
      </c>
      <c r="AJ98" s="13">
        <v>23</v>
      </c>
      <c r="AK98" s="22">
        <v>51</v>
      </c>
      <c r="AL98" s="16">
        <v>25</v>
      </c>
      <c r="AM98" s="80">
        <v>87</v>
      </c>
      <c r="AN98" s="81">
        <v>87</v>
      </c>
      <c r="AO98" s="81">
        <v>87</v>
      </c>
      <c r="AP98" s="81"/>
      <c r="AQ98" s="81"/>
      <c r="AR98" s="81"/>
      <c r="AS98" s="81">
        <v>87</v>
      </c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24</v>
      </c>
      <c r="C99" s="82">
        <f t="shared" si="18"/>
        <v>12</v>
      </c>
      <c r="D99" s="83">
        <f>SUM(F99,H99,J99,L99,N99,P99,R99,T99,V99,X99,Z99,AB99,AD99,AF99,AH99,AJ99,AL99)</f>
        <v>12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/>
      <c r="S99" s="88">
        <v>1</v>
      </c>
      <c r="T99" s="87"/>
      <c r="U99" s="88"/>
      <c r="V99" s="87"/>
      <c r="W99" s="88"/>
      <c r="X99" s="87"/>
      <c r="Y99" s="88"/>
      <c r="Z99" s="87"/>
      <c r="AA99" s="88">
        <v>2</v>
      </c>
      <c r="AB99" s="87">
        <v>1</v>
      </c>
      <c r="AC99" s="88">
        <v>1</v>
      </c>
      <c r="AD99" s="87">
        <v>1</v>
      </c>
      <c r="AE99" s="88">
        <v>2</v>
      </c>
      <c r="AF99" s="87">
        <v>2</v>
      </c>
      <c r="AG99" s="88">
        <v>2</v>
      </c>
      <c r="AH99" s="87">
        <v>4</v>
      </c>
      <c r="AI99" s="88">
        <v>1</v>
      </c>
      <c r="AJ99" s="87">
        <v>2</v>
      </c>
      <c r="AK99" s="88">
        <v>3</v>
      </c>
      <c r="AL99" s="89">
        <v>2</v>
      </c>
      <c r="AM99" s="90">
        <v>24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7</v>
      </c>
      <c r="C100" s="21">
        <f t="shared" si="18"/>
        <v>3</v>
      </c>
      <c r="D100" s="92">
        <f t="shared" si="18"/>
        <v>4</v>
      </c>
      <c r="E100" s="78"/>
      <c r="F100" s="79"/>
      <c r="G100" s="17"/>
      <c r="H100" s="13"/>
      <c r="I100" s="22"/>
      <c r="J100" s="13"/>
      <c r="K100" s="22"/>
      <c r="L100" s="13"/>
      <c r="M100" s="22"/>
      <c r="N100" s="13"/>
      <c r="O100" s="22"/>
      <c r="P100" s="13"/>
      <c r="Q100" s="22"/>
      <c r="R100" s="13"/>
      <c r="S100" s="22"/>
      <c r="T100" s="13"/>
      <c r="U100" s="22"/>
      <c r="V100" s="13">
        <v>1</v>
      </c>
      <c r="W100" s="22"/>
      <c r="X100" s="13"/>
      <c r="Y100" s="22"/>
      <c r="Z100" s="13"/>
      <c r="AA100" s="22"/>
      <c r="AB100" s="13"/>
      <c r="AC100" s="22"/>
      <c r="AD100" s="13"/>
      <c r="AE100" s="22">
        <v>1</v>
      </c>
      <c r="AF100" s="13"/>
      <c r="AG100" s="22">
        <v>1</v>
      </c>
      <c r="AH100" s="13">
        <v>2</v>
      </c>
      <c r="AI100" s="22">
        <v>1</v>
      </c>
      <c r="AJ100" s="13"/>
      <c r="AK100" s="22"/>
      <c r="AL100" s="16">
        <v>1</v>
      </c>
      <c r="AM100" s="80"/>
      <c r="AN100" s="81"/>
      <c r="AO100" s="81"/>
      <c r="AP100" s="81"/>
      <c r="AQ100" s="81">
        <v>7</v>
      </c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14</v>
      </c>
      <c r="C101" s="21">
        <f t="shared" si="18"/>
        <v>6</v>
      </c>
      <c r="D101" s="92">
        <f t="shared" si="18"/>
        <v>8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/>
      <c r="O101" s="22"/>
      <c r="P101" s="13"/>
      <c r="Q101" s="22"/>
      <c r="R101" s="13"/>
      <c r="S101" s="22"/>
      <c r="T101" s="13">
        <v>2</v>
      </c>
      <c r="U101" s="22"/>
      <c r="V101" s="13">
        <v>1</v>
      </c>
      <c r="W101" s="22"/>
      <c r="X101" s="13">
        <v>1</v>
      </c>
      <c r="Y101" s="22">
        <v>1</v>
      </c>
      <c r="Z101" s="13">
        <v>1</v>
      </c>
      <c r="AA101" s="22">
        <v>1</v>
      </c>
      <c r="AB101" s="13">
        <v>1</v>
      </c>
      <c r="AC101" s="22">
        <v>2</v>
      </c>
      <c r="AD101" s="13"/>
      <c r="AE101" s="22">
        <v>1</v>
      </c>
      <c r="AF101" s="13"/>
      <c r="AG101" s="22"/>
      <c r="AH101" s="13">
        <v>2</v>
      </c>
      <c r="AI101" s="22">
        <v>1</v>
      </c>
      <c r="AJ101" s="13"/>
      <c r="AK101" s="22"/>
      <c r="AL101" s="16"/>
      <c r="AM101" s="80"/>
      <c r="AN101" s="81"/>
      <c r="AO101" s="81"/>
      <c r="AP101" s="81"/>
      <c r="AQ101" s="81">
        <v>14</v>
      </c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/>
      <c r="G107" s="37"/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2</v>
      </c>
      <c r="G112" s="37">
        <v>2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>
        <v>4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1120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4" sqref="A4:A5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",[3]NOMBRE!B2," - ","( ",[3]NOMBRE!C2,[3]NOMBRE!D2,[3]NOMBRE!E2,[3]NOMBRE!F2,[3]NOMBRE!G2," )")</f>
        <v>COMUNA: LINARES - ( 07401 )</v>
      </c>
    </row>
    <row r="3" spans="1:83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83" x14ac:dyDescent="0.25">
      <c r="A4" s="1" t="str">
        <f>CONCATENATE("MES: ",[3]NOMBRE!B6," - ","( ",[3]NOMBRE!C6,[3]NOMBRE!D6," )")</f>
        <v>MES: FEBRERO - ( 02 )</v>
      </c>
    </row>
    <row r="5" spans="1:83" x14ac:dyDescent="0.25">
      <c r="A5" s="1" t="str">
        <f>CONCATENATE("AÑO: ",[3]NOMBRE!B7)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22" t="s">
        <v>28</v>
      </c>
      <c r="H12" s="7" t="s">
        <v>27</v>
      </c>
      <c r="I12" s="122" t="s">
        <v>28</v>
      </c>
      <c r="J12" s="7" t="s">
        <v>27</v>
      </c>
      <c r="K12" s="122" t="s">
        <v>28</v>
      </c>
      <c r="L12" s="7" t="s">
        <v>27</v>
      </c>
      <c r="M12" s="122" t="s">
        <v>28</v>
      </c>
      <c r="N12" s="7" t="s">
        <v>27</v>
      </c>
      <c r="O12" s="122" t="s">
        <v>28</v>
      </c>
      <c r="P12" s="7" t="s">
        <v>27</v>
      </c>
      <c r="Q12" s="122" t="s">
        <v>28</v>
      </c>
      <c r="R12" s="7" t="s">
        <v>27</v>
      </c>
      <c r="S12" s="122" t="s">
        <v>28</v>
      </c>
      <c r="T12" s="7" t="s">
        <v>27</v>
      </c>
      <c r="U12" s="122" t="s">
        <v>28</v>
      </c>
      <c r="V12" s="7" t="s">
        <v>27</v>
      </c>
      <c r="W12" s="122" t="s">
        <v>28</v>
      </c>
      <c r="X12" s="7" t="s">
        <v>27</v>
      </c>
      <c r="Y12" s="122" t="s">
        <v>28</v>
      </c>
      <c r="Z12" s="7" t="s">
        <v>27</v>
      </c>
      <c r="AA12" s="122" t="s">
        <v>28</v>
      </c>
      <c r="AB12" s="7" t="s">
        <v>27</v>
      </c>
      <c r="AC12" s="122" t="s">
        <v>28</v>
      </c>
      <c r="AD12" s="7" t="s">
        <v>27</v>
      </c>
      <c r="AE12" s="122" t="s">
        <v>28</v>
      </c>
      <c r="AF12" s="7" t="s">
        <v>27</v>
      </c>
      <c r="AG12" s="122" t="s">
        <v>28</v>
      </c>
      <c r="AH12" s="7" t="s">
        <v>27</v>
      </c>
      <c r="AI12" s="122" t="s">
        <v>28</v>
      </c>
      <c r="AJ12" s="7" t="s">
        <v>27</v>
      </c>
      <c r="AK12" s="122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22" t="s">
        <v>28</v>
      </c>
      <c r="G43" s="7" t="s">
        <v>27</v>
      </c>
      <c r="H43" s="122" t="s">
        <v>28</v>
      </c>
      <c r="I43" s="7" t="s">
        <v>27</v>
      </c>
      <c r="J43" s="122" t="s">
        <v>28</v>
      </c>
      <c r="K43" s="7" t="s">
        <v>27</v>
      </c>
      <c r="L43" s="122" t="s">
        <v>28</v>
      </c>
      <c r="M43" s="7" t="s">
        <v>27</v>
      </c>
      <c r="N43" s="122" t="s">
        <v>28</v>
      </c>
      <c r="O43" s="7" t="s">
        <v>27</v>
      </c>
      <c r="P43" s="122" t="s">
        <v>28</v>
      </c>
      <c r="Q43" s="7" t="s">
        <v>27</v>
      </c>
      <c r="R43" s="122" t="s">
        <v>28</v>
      </c>
      <c r="S43" s="7" t="s">
        <v>27</v>
      </c>
      <c r="T43" s="122" t="s">
        <v>28</v>
      </c>
      <c r="U43" s="7" t="s">
        <v>27</v>
      </c>
      <c r="V43" s="122" t="s">
        <v>28</v>
      </c>
      <c r="W43" s="7" t="s">
        <v>27</v>
      </c>
      <c r="X43" s="122" t="s">
        <v>28</v>
      </c>
      <c r="Y43" s="7" t="s">
        <v>27</v>
      </c>
      <c r="Z43" s="122" t="s">
        <v>28</v>
      </c>
      <c r="AA43" s="7" t="s">
        <v>27</v>
      </c>
      <c r="AB43" s="122" t="s">
        <v>28</v>
      </c>
      <c r="AC43" s="7" t="s">
        <v>27</v>
      </c>
      <c r="AD43" s="122" t="s">
        <v>28</v>
      </c>
      <c r="AE43" s="7" t="s">
        <v>27</v>
      </c>
      <c r="AF43" s="122" t="s">
        <v>28</v>
      </c>
      <c r="AG43" s="7" t="s">
        <v>27</v>
      </c>
      <c r="AH43" s="122" t="s">
        <v>28</v>
      </c>
      <c r="AI43" s="7" t="s">
        <v>27</v>
      </c>
      <c r="AJ43" s="122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22" t="s">
        <v>28</v>
      </c>
      <c r="H60" s="7" t="s">
        <v>27</v>
      </c>
      <c r="I60" s="122" t="s">
        <v>28</v>
      </c>
      <c r="J60" s="7" t="s">
        <v>27</v>
      </c>
      <c r="K60" s="122" t="s">
        <v>28</v>
      </c>
      <c r="L60" s="7" t="s">
        <v>27</v>
      </c>
      <c r="M60" s="122" t="s">
        <v>28</v>
      </c>
      <c r="N60" s="7" t="s">
        <v>27</v>
      </c>
      <c r="O60" s="122" t="s">
        <v>28</v>
      </c>
      <c r="P60" s="7" t="s">
        <v>27</v>
      </c>
      <c r="Q60" s="122" t="s">
        <v>28</v>
      </c>
      <c r="R60" s="7" t="s">
        <v>27</v>
      </c>
      <c r="S60" s="122" t="s">
        <v>28</v>
      </c>
      <c r="T60" s="7" t="s">
        <v>27</v>
      </c>
      <c r="U60" s="122" t="s">
        <v>28</v>
      </c>
      <c r="V60" s="7" t="s">
        <v>27</v>
      </c>
      <c r="W60" s="122" t="s">
        <v>28</v>
      </c>
      <c r="X60" s="7" t="s">
        <v>27</v>
      </c>
      <c r="Y60" s="122" t="s">
        <v>28</v>
      </c>
      <c r="Z60" s="7" t="s">
        <v>27</v>
      </c>
      <c r="AA60" s="122" t="s">
        <v>28</v>
      </c>
      <c r="AB60" s="7" t="s">
        <v>27</v>
      </c>
      <c r="AC60" s="122" t="s">
        <v>28</v>
      </c>
      <c r="AD60" s="7" t="s">
        <v>27</v>
      </c>
      <c r="AE60" s="122" t="s">
        <v>28</v>
      </c>
      <c r="AF60" s="7" t="s">
        <v>27</v>
      </c>
      <c r="AG60" s="122" t="s">
        <v>28</v>
      </c>
      <c r="AH60" s="7" t="s">
        <v>27</v>
      </c>
      <c r="AI60" s="122" t="s">
        <v>28</v>
      </c>
      <c r="AJ60" s="7" t="s">
        <v>27</v>
      </c>
      <c r="AK60" s="122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30</v>
      </c>
      <c r="D61" s="11">
        <f>+F61+H61+J61+L61+N61+P61+R61+T61+V61+X61+Z61+AB61+AD61+AF61+AH61+AJ61+AL61</f>
        <v>14</v>
      </c>
      <c r="E61" s="10">
        <f>+G61+I61+K61+M61+O61+Q61+S61+U61+W61+Y61+AA61+AC61+AE61+AG61+AI61+AK61+AM61</f>
        <v>16</v>
      </c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2"/>
      <c r="S61" s="13"/>
      <c r="T61" s="12"/>
      <c r="U61" s="13"/>
      <c r="V61" s="12"/>
      <c r="W61" s="13">
        <v>1</v>
      </c>
      <c r="X61" s="12"/>
      <c r="Y61" s="13">
        <v>2</v>
      </c>
      <c r="Z61" s="12"/>
      <c r="AA61" s="13">
        <v>1</v>
      </c>
      <c r="AB61" s="12"/>
      <c r="AC61" s="13">
        <v>1</v>
      </c>
      <c r="AD61" s="12">
        <v>1</v>
      </c>
      <c r="AE61" s="13"/>
      <c r="AF61" s="12">
        <v>2</v>
      </c>
      <c r="AG61" s="13">
        <v>4</v>
      </c>
      <c r="AH61" s="12">
        <v>3</v>
      </c>
      <c r="AI61" s="13">
        <v>3</v>
      </c>
      <c r="AJ61" s="12">
        <v>3</v>
      </c>
      <c r="AK61" s="13">
        <v>1</v>
      </c>
      <c r="AL61" s="12">
        <v>5</v>
      </c>
      <c r="AM61" s="16">
        <v>3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0</v>
      </c>
      <c r="D83" s="28">
        <f t="shared" si="15"/>
        <v>0</v>
      </c>
      <c r="E83" s="27">
        <f t="shared" si="15"/>
        <v>0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/>
      <c r="AO83" s="30"/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4</v>
      </c>
      <c r="D84" s="35">
        <f t="shared" si="15"/>
        <v>2</v>
      </c>
      <c r="E84" s="34">
        <f>+G84+I84+K84+M84+O84+Q84+S84+U84+W84+Y84+AA84+AC84+AE84+AG84+AI84+AK84+AM84</f>
        <v>2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>
        <v>1</v>
      </c>
      <c r="Z84" s="36">
        <v>1</v>
      </c>
      <c r="AA84" s="37"/>
      <c r="AB84" s="36"/>
      <c r="AC84" s="37"/>
      <c r="AD84" s="36"/>
      <c r="AE84" s="37"/>
      <c r="AF84" s="36"/>
      <c r="AG84" s="37"/>
      <c r="AH84" s="36"/>
      <c r="AI84" s="37"/>
      <c r="AJ84" s="36"/>
      <c r="AK84" s="37"/>
      <c r="AL84" s="36">
        <v>1</v>
      </c>
      <c r="AM84" s="39">
        <v>1</v>
      </c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1</v>
      </c>
      <c r="D85" s="21">
        <f t="shared" si="15"/>
        <v>1</v>
      </c>
      <c r="E85" s="10">
        <f t="shared" si="15"/>
        <v>0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>
        <v>1</v>
      </c>
      <c r="AG85" s="13"/>
      <c r="AH85" s="22"/>
      <c r="AI85" s="13"/>
      <c r="AJ85" s="22"/>
      <c r="AK85" s="13"/>
      <c r="AL85" s="22"/>
      <c r="AM85" s="16"/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4</v>
      </c>
      <c r="D86" s="21">
        <f t="shared" si="15"/>
        <v>3</v>
      </c>
      <c r="E86" s="10">
        <f t="shared" si="15"/>
        <v>1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/>
      <c r="AF86" s="22"/>
      <c r="AG86" s="13"/>
      <c r="AH86" s="22">
        <v>1</v>
      </c>
      <c r="AI86" s="13"/>
      <c r="AJ86" s="22"/>
      <c r="AK86" s="13"/>
      <c r="AL86" s="22">
        <v>2</v>
      </c>
      <c r="AM86" s="16">
        <v>1</v>
      </c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3</v>
      </c>
      <c r="D87" s="28">
        <f t="shared" si="15"/>
        <v>3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>
        <v>3</v>
      </c>
      <c r="AI87" s="30"/>
      <c r="AJ87" s="29"/>
      <c r="AK87" s="30"/>
      <c r="AL87" s="29"/>
      <c r="AM87" s="32"/>
      <c r="AN87" s="33">
        <v>0</v>
      </c>
      <c r="AO87" s="30">
        <v>0</v>
      </c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22" t="s">
        <v>28</v>
      </c>
      <c r="G91" s="60" t="s">
        <v>27</v>
      </c>
      <c r="H91" s="122" t="s">
        <v>28</v>
      </c>
      <c r="I91" s="7" t="s">
        <v>27</v>
      </c>
      <c r="J91" s="122" t="s">
        <v>28</v>
      </c>
      <c r="K91" s="7" t="s">
        <v>27</v>
      </c>
      <c r="L91" s="122" t="s">
        <v>28</v>
      </c>
      <c r="M91" s="7" t="s">
        <v>27</v>
      </c>
      <c r="N91" s="122" t="s">
        <v>28</v>
      </c>
      <c r="O91" s="7" t="s">
        <v>27</v>
      </c>
      <c r="P91" s="122" t="s">
        <v>28</v>
      </c>
      <c r="Q91" s="7" t="s">
        <v>27</v>
      </c>
      <c r="R91" s="122" t="s">
        <v>28</v>
      </c>
      <c r="S91" s="7" t="s">
        <v>27</v>
      </c>
      <c r="T91" s="122" t="s">
        <v>28</v>
      </c>
      <c r="U91" s="7" t="s">
        <v>27</v>
      </c>
      <c r="V91" s="122" t="s">
        <v>28</v>
      </c>
      <c r="W91" s="7" t="s">
        <v>27</v>
      </c>
      <c r="X91" s="122" t="s">
        <v>28</v>
      </c>
      <c r="Y91" s="7" t="s">
        <v>27</v>
      </c>
      <c r="Z91" s="122" t="s">
        <v>28</v>
      </c>
      <c r="AA91" s="7" t="s">
        <v>27</v>
      </c>
      <c r="AB91" s="122" t="s">
        <v>28</v>
      </c>
      <c r="AC91" s="7" t="s">
        <v>27</v>
      </c>
      <c r="AD91" s="122" t="s">
        <v>28</v>
      </c>
      <c r="AE91" s="7" t="s">
        <v>27</v>
      </c>
      <c r="AF91" s="122" t="s">
        <v>28</v>
      </c>
      <c r="AG91" s="7" t="s">
        <v>27</v>
      </c>
      <c r="AH91" s="122" t="s">
        <v>28</v>
      </c>
      <c r="AI91" s="7" t="s">
        <v>27</v>
      </c>
      <c r="AJ91" s="122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30</v>
      </c>
      <c r="C92" s="11">
        <f>SUM(E92,G92,I92,K92,M92,O92,Q92,S92,U92,W92,Y92,AA92,AC92,AE92,AG92,AI92,AK92)</f>
        <v>14</v>
      </c>
      <c r="D92" s="69">
        <f>SUM(F92,H92,J92,L92,N92,P92,R92,T92,V92,X92,Z92,AB92,AD92,AF92,AH92,AJ92,AL92)</f>
        <v>16</v>
      </c>
      <c r="E92" s="70"/>
      <c r="F92" s="71"/>
      <c r="G92" s="72"/>
      <c r="H92" s="73"/>
      <c r="I92" s="12"/>
      <c r="J92" s="73"/>
      <c r="K92" s="12"/>
      <c r="L92" s="73"/>
      <c r="M92" s="12"/>
      <c r="N92" s="73"/>
      <c r="O92" s="12"/>
      <c r="P92" s="73"/>
      <c r="Q92" s="12"/>
      <c r="R92" s="73"/>
      <c r="S92" s="12"/>
      <c r="T92" s="73"/>
      <c r="U92" s="12"/>
      <c r="V92" s="73">
        <v>1</v>
      </c>
      <c r="W92" s="12"/>
      <c r="X92" s="73">
        <v>2</v>
      </c>
      <c r="Y92" s="12"/>
      <c r="Z92" s="73">
        <v>1</v>
      </c>
      <c r="AA92" s="12"/>
      <c r="AB92" s="73">
        <v>1</v>
      </c>
      <c r="AC92" s="12">
        <v>1</v>
      </c>
      <c r="AD92" s="73"/>
      <c r="AE92" s="12">
        <v>2</v>
      </c>
      <c r="AF92" s="73">
        <v>4</v>
      </c>
      <c r="AG92" s="12">
        <v>3</v>
      </c>
      <c r="AH92" s="73">
        <v>3</v>
      </c>
      <c r="AI92" s="12">
        <v>3</v>
      </c>
      <c r="AJ92" s="73">
        <v>1</v>
      </c>
      <c r="AK92" s="12">
        <v>5</v>
      </c>
      <c r="AL92" s="74">
        <v>3</v>
      </c>
      <c r="AM92" s="75">
        <v>30</v>
      </c>
      <c r="AN92" s="76"/>
      <c r="AO92" s="76"/>
      <c r="AP92" s="76"/>
      <c r="AQ92" s="76"/>
      <c r="AR92" s="76"/>
      <c r="AS92" s="76"/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124</v>
      </c>
      <c r="C93" s="21">
        <f t="shared" ref="C93:D103" si="18">SUM(E93,G93,I93,K93,M93,O93,Q93,S93,U93,W93,Y93,AA93,AC93,AE93,AG93,AI93,AK93)</f>
        <v>59</v>
      </c>
      <c r="D93" s="77">
        <f t="shared" si="18"/>
        <v>65</v>
      </c>
      <c r="E93" s="78"/>
      <c r="F93" s="79"/>
      <c r="G93" s="17"/>
      <c r="H93" s="13"/>
      <c r="I93" s="22"/>
      <c r="J93" s="13"/>
      <c r="K93" s="22"/>
      <c r="L93" s="13"/>
      <c r="M93" s="22"/>
      <c r="N93" s="13">
        <v>1</v>
      </c>
      <c r="O93" s="22"/>
      <c r="P93" s="13"/>
      <c r="Q93" s="22"/>
      <c r="R93" s="13">
        <v>1</v>
      </c>
      <c r="S93" s="22"/>
      <c r="T93" s="13">
        <v>1</v>
      </c>
      <c r="U93" s="22">
        <v>1</v>
      </c>
      <c r="V93" s="13">
        <v>6</v>
      </c>
      <c r="W93" s="22">
        <v>1</v>
      </c>
      <c r="X93" s="13">
        <v>4</v>
      </c>
      <c r="Y93" s="22">
        <v>1</v>
      </c>
      <c r="Z93" s="13">
        <v>7</v>
      </c>
      <c r="AA93" s="22">
        <v>2</v>
      </c>
      <c r="AB93" s="13">
        <v>9</v>
      </c>
      <c r="AC93" s="22">
        <v>5</v>
      </c>
      <c r="AD93" s="13">
        <v>5</v>
      </c>
      <c r="AE93" s="22">
        <v>7</v>
      </c>
      <c r="AF93" s="13">
        <v>4</v>
      </c>
      <c r="AG93" s="22">
        <v>8</v>
      </c>
      <c r="AH93" s="13">
        <v>10</v>
      </c>
      <c r="AI93" s="22">
        <v>10</v>
      </c>
      <c r="AJ93" s="13">
        <v>8</v>
      </c>
      <c r="AK93" s="22">
        <v>24</v>
      </c>
      <c r="AL93" s="16">
        <v>9</v>
      </c>
      <c r="AM93" s="80">
        <v>124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118</v>
      </c>
      <c r="C94" s="21">
        <f>SUM(E94,G94,I94,K94,M94,O94,Q94,S94,U94,W94,Y94,AA94,AC94,AE94,AG94,AI94,AK94)</f>
        <v>55</v>
      </c>
      <c r="D94" s="77">
        <f>SUM(F94,H94,J94,L94,N94,P94,R94,T94,V94,X94,Z94,AB94,AD94,AF94,AH94,AJ94,AL94)</f>
        <v>63</v>
      </c>
      <c r="E94" s="78"/>
      <c r="F94" s="79"/>
      <c r="G94" s="17"/>
      <c r="H94" s="13"/>
      <c r="I94" s="22"/>
      <c r="J94" s="13"/>
      <c r="K94" s="22"/>
      <c r="L94" s="13"/>
      <c r="M94" s="22"/>
      <c r="N94" s="13"/>
      <c r="O94" s="22"/>
      <c r="P94" s="13"/>
      <c r="Q94" s="22"/>
      <c r="R94" s="13">
        <v>1</v>
      </c>
      <c r="S94" s="22"/>
      <c r="T94" s="13">
        <v>2</v>
      </c>
      <c r="U94" s="22">
        <v>3</v>
      </c>
      <c r="V94" s="13">
        <v>8</v>
      </c>
      <c r="W94" s="22"/>
      <c r="X94" s="13">
        <v>3</v>
      </c>
      <c r="Y94" s="22"/>
      <c r="Z94" s="13">
        <v>6</v>
      </c>
      <c r="AA94" s="22">
        <v>1</v>
      </c>
      <c r="AB94" s="13">
        <v>4</v>
      </c>
      <c r="AC94" s="22">
        <v>4</v>
      </c>
      <c r="AD94" s="13">
        <v>2</v>
      </c>
      <c r="AE94" s="22">
        <v>12</v>
      </c>
      <c r="AF94" s="13">
        <v>11</v>
      </c>
      <c r="AG94" s="22">
        <v>7</v>
      </c>
      <c r="AH94" s="13">
        <v>8</v>
      </c>
      <c r="AI94" s="22">
        <v>11</v>
      </c>
      <c r="AJ94" s="13">
        <v>4</v>
      </c>
      <c r="AK94" s="22">
        <v>17</v>
      </c>
      <c r="AL94" s="16">
        <v>14</v>
      </c>
      <c r="AM94" s="80">
        <v>30</v>
      </c>
      <c r="AN94" s="81">
        <v>88</v>
      </c>
      <c r="AO94" s="81"/>
      <c r="AP94" s="81"/>
      <c r="AQ94" s="81"/>
      <c r="AR94" s="81"/>
      <c r="AS94" s="81"/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7</v>
      </c>
      <c r="C95" s="21">
        <f>SUM(E95,G95,I95,K95,M95,O95,Q95,S95,U95,W95,Y95,AA95,AC95,AE95,AG95,AI95,AK95)</f>
        <v>4</v>
      </c>
      <c r="D95" s="77">
        <f>SUM(F95,H95,J95,L95,N95,P95,R95,T95,V95,X95,Z95,AB95,AD95,AF95,AH95,AJ95,AL95)</f>
        <v>3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>
        <v>1</v>
      </c>
      <c r="AF95" s="13"/>
      <c r="AG95" s="22">
        <v>1</v>
      </c>
      <c r="AH95" s="13">
        <v>2</v>
      </c>
      <c r="AI95" s="22"/>
      <c r="AJ95" s="13">
        <v>1</v>
      </c>
      <c r="AK95" s="22">
        <v>2</v>
      </c>
      <c r="AL95" s="16"/>
      <c r="AM95" s="80">
        <v>7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309</v>
      </c>
      <c r="C96" s="21">
        <f t="shared" si="18"/>
        <v>150</v>
      </c>
      <c r="D96" s="77">
        <f t="shared" si="18"/>
        <v>159</v>
      </c>
      <c r="E96" s="78"/>
      <c r="F96" s="79"/>
      <c r="G96" s="17"/>
      <c r="H96" s="13"/>
      <c r="I96" s="22"/>
      <c r="J96" s="13"/>
      <c r="K96" s="22"/>
      <c r="L96" s="13"/>
      <c r="M96" s="22"/>
      <c r="N96" s="13">
        <v>1</v>
      </c>
      <c r="O96" s="22"/>
      <c r="P96" s="13"/>
      <c r="Q96" s="22"/>
      <c r="R96" s="13">
        <v>2</v>
      </c>
      <c r="S96" s="22">
        <v>1</v>
      </c>
      <c r="T96" s="13">
        <v>3</v>
      </c>
      <c r="U96" s="22">
        <v>4</v>
      </c>
      <c r="V96" s="13">
        <v>16</v>
      </c>
      <c r="W96" s="22">
        <v>2</v>
      </c>
      <c r="X96" s="13">
        <v>9</v>
      </c>
      <c r="Y96" s="22">
        <v>2</v>
      </c>
      <c r="Z96" s="13">
        <v>15</v>
      </c>
      <c r="AA96" s="22">
        <v>4</v>
      </c>
      <c r="AB96" s="13">
        <v>14</v>
      </c>
      <c r="AC96" s="22">
        <v>11</v>
      </c>
      <c r="AD96" s="13">
        <v>9</v>
      </c>
      <c r="AE96" s="22">
        <v>26</v>
      </c>
      <c r="AF96" s="13">
        <v>22</v>
      </c>
      <c r="AG96" s="22">
        <v>21</v>
      </c>
      <c r="AH96" s="13">
        <v>25</v>
      </c>
      <c r="AI96" s="22">
        <v>29</v>
      </c>
      <c r="AJ96" s="13">
        <v>16</v>
      </c>
      <c r="AK96" s="22">
        <v>50</v>
      </c>
      <c r="AL96" s="16">
        <v>27</v>
      </c>
      <c r="AM96" s="80"/>
      <c r="AN96" s="81"/>
      <c r="AO96" s="81"/>
      <c r="AP96" s="81"/>
      <c r="AQ96" s="81"/>
      <c r="AR96" s="81">
        <v>309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309</v>
      </c>
      <c r="C98" s="21">
        <f t="shared" si="18"/>
        <v>150</v>
      </c>
      <c r="D98" s="77">
        <f t="shared" si="18"/>
        <v>159</v>
      </c>
      <c r="E98" s="78"/>
      <c r="F98" s="79"/>
      <c r="G98" s="17"/>
      <c r="H98" s="13"/>
      <c r="I98" s="22"/>
      <c r="J98" s="13"/>
      <c r="K98" s="22"/>
      <c r="L98" s="13"/>
      <c r="M98" s="22"/>
      <c r="N98" s="13">
        <v>1</v>
      </c>
      <c r="O98" s="22"/>
      <c r="P98" s="13"/>
      <c r="Q98" s="22"/>
      <c r="R98" s="13">
        <v>2</v>
      </c>
      <c r="S98" s="22">
        <v>1</v>
      </c>
      <c r="T98" s="13">
        <v>3</v>
      </c>
      <c r="U98" s="22">
        <v>4</v>
      </c>
      <c r="V98" s="13">
        <v>16</v>
      </c>
      <c r="W98" s="22">
        <v>2</v>
      </c>
      <c r="X98" s="13">
        <v>9</v>
      </c>
      <c r="Y98" s="22">
        <v>2</v>
      </c>
      <c r="Z98" s="13">
        <v>15</v>
      </c>
      <c r="AA98" s="22">
        <v>4</v>
      </c>
      <c r="AB98" s="13">
        <v>14</v>
      </c>
      <c r="AC98" s="22">
        <v>11</v>
      </c>
      <c r="AD98" s="13">
        <v>9</v>
      </c>
      <c r="AE98" s="22">
        <v>26</v>
      </c>
      <c r="AF98" s="13">
        <v>22</v>
      </c>
      <c r="AG98" s="22">
        <v>21</v>
      </c>
      <c r="AH98" s="13">
        <v>25</v>
      </c>
      <c r="AI98" s="22">
        <v>29</v>
      </c>
      <c r="AJ98" s="13">
        <v>16</v>
      </c>
      <c r="AK98" s="22">
        <v>50</v>
      </c>
      <c r="AL98" s="16">
        <v>27</v>
      </c>
      <c r="AM98" s="80">
        <v>79</v>
      </c>
      <c r="AN98" s="81">
        <v>70</v>
      </c>
      <c r="AO98" s="81">
        <v>70</v>
      </c>
      <c r="AP98" s="81"/>
      <c r="AQ98" s="81">
        <v>20</v>
      </c>
      <c r="AR98" s="81"/>
      <c r="AS98" s="81">
        <v>70</v>
      </c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30</v>
      </c>
      <c r="C99" s="82">
        <f t="shared" si="18"/>
        <v>18</v>
      </c>
      <c r="D99" s="83">
        <f>SUM(F99,H99,J99,L99,N99,P99,R99,T99,V99,X99,Z99,AB99,AD99,AF99,AH99,AJ99,AL99)</f>
        <v>12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/>
      <c r="S99" s="88">
        <v>1</v>
      </c>
      <c r="T99" s="87"/>
      <c r="U99" s="88"/>
      <c r="V99" s="87">
        <v>1</v>
      </c>
      <c r="W99" s="88">
        <v>1</v>
      </c>
      <c r="X99" s="87"/>
      <c r="Y99" s="88">
        <v>1</v>
      </c>
      <c r="Z99" s="87">
        <v>1</v>
      </c>
      <c r="AA99" s="88">
        <v>1</v>
      </c>
      <c r="AB99" s="87"/>
      <c r="AC99" s="88">
        <v>1</v>
      </c>
      <c r="AD99" s="87">
        <v>2</v>
      </c>
      <c r="AE99" s="88">
        <v>4</v>
      </c>
      <c r="AF99" s="87">
        <v>3</v>
      </c>
      <c r="AG99" s="88">
        <v>2</v>
      </c>
      <c r="AH99" s="87">
        <v>2</v>
      </c>
      <c r="AI99" s="88">
        <v>5</v>
      </c>
      <c r="AJ99" s="87">
        <v>2</v>
      </c>
      <c r="AK99" s="88">
        <v>2</v>
      </c>
      <c r="AL99" s="89">
        <v>1</v>
      </c>
      <c r="AM99" s="90">
        <v>30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12</v>
      </c>
      <c r="C100" s="21">
        <f t="shared" si="18"/>
        <v>3</v>
      </c>
      <c r="D100" s="92">
        <f t="shared" si="18"/>
        <v>9</v>
      </c>
      <c r="E100" s="78"/>
      <c r="F100" s="79"/>
      <c r="G100" s="17"/>
      <c r="H100" s="13"/>
      <c r="I100" s="22"/>
      <c r="J100" s="13"/>
      <c r="K100" s="22"/>
      <c r="L100" s="13"/>
      <c r="M100" s="22"/>
      <c r="N100" s="13"/>
      <c r="O100" s="22"/>
      <c r="P100" s="13"/>
      <c r="Q100" s="22"/>
      <c r="R100" s="13"/>
      <c r="S100" s="22"/>
      <c r="T100" s="13">
        <v>1</v>
      </c>
      <c r="U100" s="22"/>
      <c r="V100" s="13"/>
      <c r="W100" s="22"/>
      <c r="X100" s="13"/>
      <c r="Y100" s="22"/>
      <c r="Z100" s="13">
        <v>1</v>
      </c>
      <c r="AA100" s="22"/>
      <c r="AB100" s="13">
        <v>2</v>
      </c>
      <c r="AC100" s="22"/>
      <c r="AD100" s="13">
        <v>2</v>
      </c>
      <c r="AE100" s="22"/>
      <c r="AF100" s="13"/>
      <c r="AG100" s="22"/>
      <c r="AH100" s="13">
        <v>2</v>
      </c>
      <c r="AI100" s="22">
        <v>2</v>
      </c>
      <c r="AJ100" s="13">
        <v>1</v>
      </c>
      <c r="AK100" s="22">
        <v>1</v>
      </c>
      <c r="AL100" s="16"/>
      <c r="AM100" s="80"/>
      <c r="AN100" s="81"/>
      <c r="AO100" s="81"/>
      <c r="AP100" s="81"/>
      <c r="AQ100" s="81">
        <v>12</v>
      </c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5</v>
      </c>
      <c r="C101" s="21">
        <f t="shared" si="18"/>
        <v>1</v>
      </c>
      <c r="D101" s="92">
        <f t="shared" si="18"/>
        <v>4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/>
      <c r="O101" s="22"/>
      <c r="P101" s="13"/>
      <c r="Q101" s="22"/>
      <c r="R101" s="13"/>
      <c r="S101" s="22"/>
      <c r="T101" s="13"/>
      <c r="U101" s="22"/>
      <c r="V101" s="13"/>
      <c r="W101" s="22"/>
      <c r="X101" s="13">
        <v>1</v>
      </c>
      <c r="Y101" s="22"/>
      <c r="Z101" s="13"/>
      <c r="AA101" s="22"/>
      <c r="AB101" s="13">
        <v>1</v>
      </c>
      <c r="AC101" s="22">
        <v>1</v>
      </c>
      <c r="AD101" s="13">
        <v>1</v>
      </c>
      <c r="AE101" s="22"/>
      <c r="AF101" s="13">
        <v>1</v>
      </c>
      <c r="AG101" s="22"/>
      <c r="AH101" s="13"/>
      <c r="AI101" s="22"/>
      <c r="AJ101" s="13"/>
      <c r="AK101" s="22"/>
      <c r="AL101" s="16"/>
      <c r="AM101" s="80"/>
      <c r="AN101" s="81"/>
      <c r="AO101" s="81"/>
      <c r="AP101" s="81"/>
      <c r="AQ101" s="81">
        <v>5</v>
      </c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/>
      <c r="G107" s="37"/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2</v>
      </c>
      <c r="G112" s="37">
        <v>2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>
        <v>1</v>
      </c>
      <c r="F117" s="73"/>
      <c r="G117" s="73">
        <v>9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1000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",[4]NOMBRE!B2," - ","( ",[4]NOMBRE!C2,[4]NOMBRE!D2,[4]NOMBRE!E2,[4]NOMBRE!F2,[4]NOMBRE!G2," )")</f>
        <v>COMUNA: LINARES - ( 07401 )</v>
      </c>
    </row>
    <row r="3" spans="1:83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83" x14ac:dyDescent="0.25">
      <c r="A4" s="1" t="str">
        <f>CONCATENATE("MES: ",[4]NOMBRE!B6," - ","( ",[4]NOMBRE!C6,[4]NOMBRE!D6," )")</f>
        <v>MES: MARZO - ( 03 )</v>
      </c>
    </row>
    <row r="5" spans="1:83" x14ac:dyDescent="0.25">
      <c r="A5" s="1" t="str">
        <f>CONCATENATE("AÑO: ",[4]NOMBRE!B7)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23" t="s">
        <v>28</v>
      </c>
      <c r="H12" s="7" t="s">
        <v>27</v>
      </c>
      <c r="I12" s="123" t="s">
        <v>28</v>
      </c>
      <c r="J12" s="7" t="s">
        <v>27</v>
      </c>
      <c r="K12" s="123" t="s">
        <v>28</v>
      </c>
      <c r="L12" s="7" t="s">
        <v>27</v>
      </c>
      <c r="M12" s="123" t="s">
        <v>28</v>
      </c>
      <c r="N12" s="7" t="s">
        <v>27</v>
      </c>
      <c r="O12" s="123" t="s">
        <v>28</v>
      </c>
      <c r="P12" s="7" t="s">
        <v>27</v>
      </c>
      <c r="Q12" s="123" t="s">
        <v>28</v>
      </c>
      <c r="R12" s="7" t="s">
        <v>27</v>
      </c>
      <c r="S12" s="123" t="s">
        <v>28</v>
      </c>
      <c r="T12" s="7" t="s">
        <v>27</v>
      </c>
      <c r="U12" s="123" t="s">
        <v>28</v>
      </c>
      <c r="V12" s="7" t="s">
        <v>27</v>
      </c>
      <c r="W12" s="123" t="s">
        <v>28</v>
      </c>
      <c r="X12" s="7" t="s">
        <v>27</v>
      </c>
      <c r="Y12" s="123" t="s">
        <v>28</v>
      </c>
      <c r="Z12" s="7" t="s">
        <v>27</v>
      </c>
      <c r="AA12" s="123" t="s">
        <v>28</v>
      </c>
      <c r="AB12" s="7" t="s">
        <v>27</v>
      </c>
      <c r="AC12" s="123" t="s">
        <v>28</v>
      </c>
      <c r="AD12" s="7" t="s">
        <v>27</v>
      </c>
      <c r="AE12" s="123" t="s">
        <v>28</v>
      </c>
      <c r="AF12" s="7" t="s">
        <v>27</v>
      </c>
      <c r="AG12" s="123" t="s">
        <v>28</v>
      </c>
      <c r="AH12" s="7" t="s">
        <v>27</v>
      </c>
      <c r="AI12" s="123" t="s">
        <v>28</v>
      </c>
      <c r="AJ12" s="7" t="s">
        <v>27</v>
      </c>
      <c r="AK12" s="123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23" t="s">
        <v>28</v>
      </c>
      <c r="G43" s="7" t="s">
        <v>27</v>
      </c>
      <c r="H43" s="123" t="s">
        <v>28</v>
      </c>
      <c r="I43" s="7" t="s">
        <v>27</v>
      </c>
      <c r="J43" s="123" t="s">
        <v>28</v>
      </c>
      <c r="K43" s="7" t="s">
        <v>27</v>
      </c>
      <c r="L43" s="123" t="s">
        <v>28</v>
      </c>
      <c r="M43" s="7" t="s">
        <v>27</v>
      </c>
      <c r="N43" s="123" t="s">
        <v>28</v>
      </c>
      <c r="O43" s="7" t="s">
        <v>27</v>
      </c>
      <c r="P43" s="123" t="s">
        <v>28</v>
      </c>
      <c r="Q43" s="7" t="s">
        <v>27</v>
      </c>
      <c r="R43" s="123" t="s">
        <v>28</v>
      </c>
      <c r="S43" s="7" t="s">
        <v>27</v>
      </c>
      <c r="T43" s="123" t="s">
        <v>28</v>
      </c>
      <c r="U43" s="7" t="s">
        <v>27</v>
      </c>
      <c r="V43" s="123" t="s">
        <v>28</v>
      </c>
      <c r="W43" s="7" t="s">
        <v>27</v>
      </c>
      <c r="X43" s="123" t="s">
        <v>28</v>
      </c>
      <c r="Y43" s="7" t="s">
        <v>27</v>
      </c>
      <c r="Z43" s="123" t="s">
        <v>28</v>
      </c>
      <c r="AA43" s="7" t="s">
        <v>27</v>
      </c>
      <c r="AB43" s="123" t="s">
        <v>28</v>
      </c>
      <c r="AC43" s="7" t="s">
        <v>27</v>
      </c>
      <c r="AD43" s="123" t="s">
        <v>28</v>
      </c>
      <c r="AE43" s="7" t="s">
        <v>27</v>
      </c>
      <c r="AF43" s="123" t="s">
        <v>28</v>
      </c>
      <c r="AG43" s="7" t="s">
        <v>27</v>
      </c>
      <c r="AH43" s="123" t="s">
        <v>28</v>
      </c>
      <c r="AI43" s="7" t="s">
        <v>27</v>
      </c>
      <c r="AJ43" s="123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23" t="s">
        <v>28</v>
      </c>
      <c r="H60" s="7" t="s">
        <v>27</v>
      </c>
      <c r="I60" s="123" t="s">
        <v>28</v>
      </c>
      <c r="J60" s="7" t="s">
        <v>27</v>
      </c>
      <c r="K60" s="123" t="s">
        <v>28</v>
      </c>
      <c r="L60" s="7" t="s">
        <v>27</v>
      </c>
      <c r="M60" s="123" t="s">
        <v>28</v>
      </c>
      <c r="N60" s="7" t="s">
        <v>27</v>
      </c>
      <c r="O60" s="123" t="s">
        <v>28</v>
      </c>
      <c r="P60" s="7" t="s">
        <v>27</v>
      </c>
      <c r="Q60" s="123" t="s">
        <v>28</v>
      </c>
      <c r="R60" s="7" t="s">
        <v>27</v>
      </c>
      <c r="S60" s="123" t="s">
        <v>28</v>
      </c>
      <c r="T60" s="7" t="s">
        <v>27</v>
      </c>
      <c r="U60" s="123" t="s">
        <v>28</v>
      </c>
      <c r="V60" s="7" t="s">
        <v>27</v>
      </c>
      <c r="W60" s="123" t="s">
        <v>28</v>
      </c>
      <c r="X60" s="7" t="s">
        <v>27</v>
      </c>
      <c r="Y60" s="123" t="s">
        <v>28</v>
      </c>
      <c r="Z60" s="7" t="s">
        <v>27</v>
      </c>
      <c r="AA60" s="123" t="s">
        <v>28</v>
      </c>
      <c r="AB60" s="7" t="s">
        <v>27</v>
      </c>
      <c r="AC60" s="123" t="s">
        <v>28</v>
      </c>
      <c r="AD60" s="7" t="s">
        <v>27</v>
      </c>
      <c r="AE60" s="123" t="s">
        <v>28</v>
      </c>
      <c r="AF60" s="7" t="s">
        <v>27</v>
      </c>
      <c r="AG60" s="123" t="s">
        <v>28</v>
      </c>
      <c r="AH60" s="7" t="s">
        <v>27</v>
      </c>
      <c r="AI60" s="123" t="s">
        <v>28</v>
      </c>
      <c r="AJ60" s="7" t="s">
        <v>27</v>
      </c>
      <c r="AK60" s="123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29</v>
      </c>
      <c r="D61" s="11">
        <f>+F61+H61+J61+L61+N61+P61+R61+T61+V61+X61+Z61+AB61+AD61+AF61+AH61+AJ61+AL61</f>
        <v>8</v>
      </c>
      <c r="E61" s="10">
        <f>+G61+I61+K61+M61+O61+Q61+S61+U61+W61+Y61+AA61+AC61+AE61+AG61+AI61+AK61+AM61</f>
        <v>21</v>
      </c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2"/>
      <c r="S61" s="13"/>
      <c r="T61" s="12"/>
      <c r="U61" s="13"/>
      <c r="V61" s="12"/>
      <c r="W61" s="13"/>
      <c r="X61" s="12"/>
      <c r="Y61" s="13">
        <v>2</v>
      </c>
      <c r="Z61" s="12"/>
      <c r="AA61" s="13">
        <v>1</v>
      </c>
      <c r="AB61" s="12"/>
      <c r="AC61" s="13">
        <v>3</v>
      </c>
      <c r="AD61" s="12">
        <v>1</v>
      </c>
      <c r="AE61" s="13">
        <v>2</v>
      </c>
      <c r="AF61" s="12">
        <v>3</v>
      </c>
      <c r="AG61" s="13">
        <v>2</v>
      </c>
      <c r="AH61" s="12">
        <v>1</v>
      </c>
      <c r="AI61" s="13">
        <v>6</v>
      </c>
      <c r="AJ61" s="12">
        <v>2</v>
      </c>
      <c r="AK61" s="13">
        <v>3</v>
      </c>
      <c r="AL61" s="12">
        <v>1</v>
      </c>
      <c r="AM61" s="16">
        <v>2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0</v>
      </c>
      <c r="D83" s="28">
        <f t="shared" si="15"/>
        <v>0</v>
      </c>
      <c r="E83" s="27">
        <f t="shared" si="15"/>
        <v>0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/>
      <c r="AO83" s="30"/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12</v>
      </c>
      <c r="D84" s="35">
        <f t="shared" si="15"/>
        <v>7</v>
      </c>
      <c r="E84" s="34">
        <f>+G84+I84+K84+M84+O84+Q84+S84+U84+W84+Y84+AA84+AC84+AE84+AG84+AI84+AK84+AM84</f>
        <v>5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>
        <v>1</v>
      </c>
      <c r="V84" s="36"/>
      <c r="W84" s="37"/>
      <c r="X84" s="36"/>
      <c r="Y84" s="37"/>
      <c r="Z84" s="36"/>
      <c r="AA84" s="37"/>
      <c r="AB84" s="36"/>
      <c r="AC84" s="37"/>
      <c r="AD84" s="36"/>
      <c r="AE84" s="37"/>
      <c r="AF84" s="36">
        <v>1</v>
      </c>
      <c r="AG84" s="37"/>
      <c r="AH84" s="36">
        <v>1</v>
      </c>
      <c r="AI84" s="37"/>
      <c r="AJ84" s="36">
        <v>2</v>
      </c>
      <c r="AK84" s="37">
        <v>2</v>
      </c>
      <c r="AL84" s="36">
        <v>3</v>
      </c>
      <c r="AM84" s="39">
        <v>2</v>
      </c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2</v>
      </c>
      <c r="D85" s="21">
        <f t="shared" si="15"/>
        <v>1</v>
      </c>
      <c r="E85" s="10">
        <f t="shared" si="15"/>
        <v>1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>
        <v>1</v>
      </c>
      <c r="AD85" s="22"/>
      <c r="AE85" s="13"/>
      <c r="AF85" s="22"/>
      <c r="AG85" s="13"/>
      <c r="AH85" s="22"/>
      <c r="AI85" s="13"/>
      <c r="AJ85" s="22">
        <v>1</v>
      </c>
      <c r="AK85" s="13"/>
      <c r="AL85" s="22"/>
      <c r="AM85" s="16"/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3</v>
      </c>
      <c r="D86" s="21">
        <f t="shared" si="15"/>
        <v>3</v>
      </c>
      <c r="E86" s="10">
        <f t="shared" si="15"/>
        <v>0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>
        <v>1</v>
      </c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>
        <v>1</v>
      </c>
      <c r="AE86" s="13"/>
      <c r="AF86" s="22"/>
      <c r="AG86" s="13"/>
      <c r="AH86" s="22"/>
      <c r="AI86" s="13"/>
      <c r="AJ86" s="22"/>
      <c r="AK86" s="13"/>
      <c r="AL86" s="22">
        <v>1</v>
      </c>
      <c r="AM86" s="16"/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2</v>
      </c>
      <c r="D87" s="28">
        <f t="shared" si="15"/>
        <v>0</v>
      </c>
      <c r="E87" s="27">
        <f t="shared" si="15"/>
        <v>2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>
        <v>1</v>
      </c>
      <c r="AD87" s="29"/>
      <c r="AE87" s="30"/>
      <c r="AF87" s="29"/>
      <c r="AG87" s="30"/>
      <c r="AH87" s="29"/>
      <c r="AI87" s="30"/>
      <c r="AJ87" s="29"/>
      <c r="AK87" s="30">
        <v>1</v>
      </c>
      <c r="AL87" s="29"/>
      <c r="AM87" s="32"/>
      <c r="AN87" s="33">
        <v>0</v>
      </c>
      <c r="AO87" s="30">
        <v>0</v>
      </c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23" t="s">
        <v>28</v>
      </c>
      <c r="G91" s="60" t="s">
        <v>27</v>
      </c>
      <c r="H91" s="123" t="s">
        <v>28</v>
      </c>
      <c r="I91" s="7" t="s">
        <v>27</v>
      </c>
      <c r="J91" s="123" t="s">
        <v>28</v>
      </c>
      <c r="K91" s="7" t="s">
        <v>27</v>
      </c>
      <c r="L91" s="123" t="s">
        <v>28</v>
      </c>
      <c r="M91" s="7" t="s">
        <v>27</v>
      </c>
      <c r="N91" s="123" t="s">
        <v>28</v>
      </c>
      <c r="O91" s="7" t="s">
        <v>27</v>
      </c>
      <c r="P91" s="123" t="s">
        <v>28</v>
      </c>
      <c r="Q91" s="7" t="s">
        <v>27</v>
      </c>
      <c r="R91" s="123" t="s">
        <v>28</v>
      </c>
      <c r="S91" s="7" t="s">
        <v>27</v>
      </c>
      <c r="T91" s="123" t="s">
        <v>28</v>
      </c>
      <c r="U91" s="7" t="s">
        <v>27</v>
      </c>
      <c r="V91" s="123" t="s">
        <v>28</v>
      </c>
      <c r="W91" s="7" t="s">
        <v>27</v>
      </c>
      <c r="X91" s="123" t="s">
        <v>28</v>
      </c>
      <c r="Y91" s="7" t="s">
        <v>27</v>
      </c>
      <c r="Z91" s="123" t="s">
        <v>28</v>
      </c>
      <c r="AA91" s="7" t="s">
        <v>27</v>
      </c>
      <c r="AB91" s="123" t="s">
        <v>28</v>
      </c>
      <c r="AC91" s="7" t="s">
        <v>27</v>
      </c>
      <c r="AD91" s="123" t="s">
        <v>28</v>
      </c>
      <c r="AE91" s="7" t="s">
        <v>27</v>
      </c>
      <c r="AF91" s="123" t="s">
        <v>28</v>
      </c>
      <c r="AG91" s="7" t="s">
        <v>27</v>
      </c>
      <c r="AH91" s="123" t="s">
        <v>28</v>
      </c>
      <c r="AI91" s="7" t="s">
        <v>27</v>
      </c>
      <c r="AJ91" s="123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29</v>
      </c>
      <c r="C92" s="11">
        <f>SUM(E92,G92,I92,K92,M92,O92,Q92,S92,U92,W92,Y92,AA92,AC92,AE92,AG92,AI92,AK92)</f>
        <v>8</v>
      </c>
      <c r="D92" s="69">
        <f>SUM(F92,H92,J92,L92,N92,P92,R92,T92,V92,X92,Z92,AB92,AD92,AF92,AH92,AJ92,AL92)</f>
        <v>21</v>
      </c>
      <c r="E92" s="70"/>
      <c r="F92" s="71"/>
      <c r="G92" s="72"/>
      <c r="H92" s="73"/>
      <c r="I92" s="12"/>
      <c r="J92" s="73"/>
      <c r="K92" s="12"/>
      <c r="L92" s="73"/>
      <c r="M92" s="12"/>
      <c r="N92" s="73"/>
      <c r="O92" s="12"/>
      <c r="P92" s="73"/>
      <c r="Q92" s="12"/>
      <c r="R92" s="73"/>
      <c r="S92" s="12"/>
      <c r="T92" s="73"/>
      <c r="U92" s="12"/>
      <c r="V92" s="73"/>
      <c r="W92" s="12"/>
      <c r="X92" s="73">
        <v>2</v>
      </c>
      <c r="Y92" s="12"/>
      <c r="Z92" s="73">
        <v>1</v>
      </c>
      <c r="AA92" s="12"/>
      <c r="AB92" s="73">
        <v>3</v>
      </c>
      <c r="AC92" s="12">
        <v>1</v>
      </c>
      <c r="AD92" s="73">
        <v>2</v>
      </c>
      <c r="AE92" s="12">
        <v>3</v>
      </c>
      <c r="AF92" s="73">
        <v>2</v>
      </c>
      <c r="AG92" s="12">
        <v>1</v>
      </c>
      <c r="AH92" s="73">
        <v>6</v>
      </c>
      <c r="AI92" s="12">
        <v>2</v>
      </c>
      <c r="AJ92" s="73">
        <v>3</v>
      </c>
      <c r="AK92" s="12">
        <v>1</v>
      </c>
      <c r="AL92" s="74">
        <v>2</v>
      </c>
      <c r="AM92" s="75">
        <v>29</v>
      </c>
      <c r="AN92" s="76"/>
      <c r="AO92" s="76"/>
      <c r="AP92" s="76"/>
      <c r="AQ92" s="76"/>
      <c r="AR92" s="76"/>
      <c r="AS92" s="76"/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198</v>
      </c>
      <c r="C93" s="21">
        <f t="shared" ref="C93:D103" si="18">SUM(E93,G93,I93,K93,M93,O93,Q93,S93,U93,W93,Y93,AA93,AC93,AE93,AG93,AI93,AK93)</f>
        <v>92</v>
      </c>
      <c r="D93" s="77">
        <f t="shared" si="18"/>
        <v>106</v>
      </c>
      <c r="E93" s="78"/>
      <c r="F93" s="79"/>
      <c r="G93" s="17"/>
      <c r="H93" s="13"/>
      <c r="I93" s="22"/>
      <c r="J93" s="13"/>
      <c r="K93" s="22"/>
      <c r="L93" s="13"/>
      <c r="M93" s="22"/>
      <c r="N93" s="13"/>
      <c r="O93" s="22"/>
      <c r="P93" s="13"/>
      <c r="Q93" s="22">
        <v>1</v>
      </c>
      <c r="R93" s="13"/>
      <c r="S93" s="22"/>
      <c r="T93" s="13">
        <v>2</v>
      </c>
      <c r="U93" s="22">
        <v>2</v>
      </c>
      <c r="V93" s="13">
        <v>4</v>
      </c>
      <c r="W93" s="22">
        <v>1</v>
      </c>
      <c r="X93" s="13">
        <v>6</v>
      </c>
      <c r="Y93" s="22">
        <v>3</v>
      </c>
      <c r="Z93" s="13">
        <v>7</v>
      </c>
      <c r="AA93" s="22">
        <v>1</v>
      </c>
      <c r="AB93" s="13">
        <v>10</v>
      </c>
      <c r="AC93" s="22">
        <v>10</v>
      </c>
      <c r="AD93" s="13">
        <v>12</v>
      </c>
      <c r="AE93" s="22">
        <v>13</v>
      </c>
      <c r="AF93" s="13">
        <v>11</v>
      </c>
      <c r="AG93" s="22">
        <v>16</v>
      </c>
      <c r="AH93" s="13">
        <v>15</v>
      </c>
      <c r="AI93" s="22">
        <v>24</v>
      </c>
      <c r="AJ93" s="13">
        <v>16</v>
      </c>
      <c r="AK93" s="22">
        <v>21</v>
      </c>
      <c r="AL93" s="16">
        <v>23</v>
      </c>
      <c r="AM93" s="80">
        <v>198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75</v>
      </c>
      <c r="C94" s="21">
        <f>SUM(E94,G94,I94,K94,M94,O94,Q94,S94,U94,W94,Y94,AA94,AC94,AE94,AG94,AI94,AK94)</f>
        <v>36</v>
      </c>
      <c r="D94" s="77">
        <f>SUM(F94,H94,J94,L94,N94,P94,R94,T94,V94,X94,Z94,AB94,AD94,AF94,AH94,AJ94,AL94)</f>
        <v>39</v>
      </c>
      <c r="E94" s="78"/>
      <c r="F94" s="79"/>
      <c r="G94" s="17"/>
      <c r="H94" s="13"/>
      <c r="I94" s="22"/>
      <c r="J94" s="13"/>
      <c r="K94" s="22"/>
      <c r="L94" s="13"/>
      <c r="M94" s="22"/>
      <c r="N94" s="13"/>
      <c r="O94" s="22"/>
      <c r="P94" s="13"/>
      <c r="Q94" s="22"/>
      <c r="R94" s="13"/>
      <c r="S94" s="22"/>
      <c r="T94" s="13">
        <v>1</v>
      </c>
      <c r="U94" s="22"/>
      <c r="V94" s="13">
        <v>2</v>
      </c>
      <c r="W94" s="22">
        <v>2</v>
      </c>
      <c r="X94" s="13">
        <v>4</v>
      </c>
      <c r="Y94" s="22">
        <v>1</v>
      </c>
      <c r="Z94" s="13">
        <v>2</v>
      </c>
      <c r="AA94" s="22"/>
      <c r="AB94" s="13">
        <v>1</v>
      </c>
      <c r="AC94" s="22">
        <v>4</v>
      </c>
      <c r="AD94" s="13">
        <v>5</v>
      </c>
      <c r="AE94" s="22">
        <v>8</v>
      </c>
      <c r="AF94" s="13">
        <v>5</v>
      </c>
      <c r="AG94" s="22">
        <v>3</v>
      </c>
      <c r="AH94" s="13">
        <v>9</v>
      </c>
      <c r="AI94" s="22">
        <v>7</v>
      </c>
      <c r="AJ94" s="13">
        <v>1</v>
      </c>
      <c r="AK94" s="22">
        <v>11</v>
      </c>
      <c r="AL94" s="16">
        <v>9</v>
      </c>
      <c r="AM94" s="80">
        <v>18</v>
      </c>
      <c r="AN94" s="81">
        <v>57</v>
      </c>
      <c r="AO94" s="81"/>
      <c r="AP94" s="81"/>
      <c r="AQ94" s="81"/>
      <c r="AR94" s="81"/>
      <c r="AS94" s="81"/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5</v>
      </c>
      <c r="C95" s="21">
        <f>SUM(E95,G95,I95,K95,M95,O95,Q95,S95,U95,W95,Y95,AA95,AC95,AE95,AG95,AI95,AK95)</f>
        <v>4</v>
      </c>
      <c r="D95" s="77">
        <f>SUM(F95,H95,J95,L95,N95,P95,R95,T95,V95,X95,Z95,AB95,AD95,AF95,AH95,AJ95,AL95)</f>
        <v>1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/>
      <c r="AF95" s="13">
        <v>1</v>
      </c>
      <c r="AG95" s="22">
        <v>1</v>
      </c>
      <c r="AH95" s="13"/>
      <c r="AI95" s="22">
        <v>1</v>
      </c>
      <c r="AJ95" s="13"/>
      <c r="AK95" s="22">
        <v>2</v>
      </c>
      <c r="AL95" s="16"/>
      <c r="AM95" s="80"/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334</v>
      </c>
      <c r="C96" s="21">
        <f t="shared" si="18"/>
        <v>158</v>
      </c>
      <c r="D96" s="77">
        <f t="shared" si="18"/>
        <v>176</v>
      </c>
      <c r="E96" s="78"/>
      <c r="F96" s="79"/>
      <c r="G96" s="17"/>
      <c r="H96" s="13"/>
      <c r="I96" s="22"/>
      <c r="J96" s="13"/>
      <c r="K96" s="22"/>
      <c r="L96" s="13"/>
      <c r="M96" s="22"/>
      <c r="N96" s="13"/>
      <c r="O96" s="22"/>
      <c r="P96" s="13"/>
      <c r="Q96" s="22">
        <v>1</v>
      </c>
      <c r="R96" s="13"/>
      <c r="S96" s="22"/>
      <c r="T96" s="13">
        <v>3</v>
      </c>
      <c r="U96" s="22">
        <v>3</v>
      </c>
      <c r="V96" s="13">
        <v>7</v>
      </c>
      <c r="W96" s="22">
        <v>3</v>
      </c>
      <c r="X96" s="13">
        <v>14</v>
      </c>
      <c r="Y96" s="22">
        <v>4</v>
      </c>
      <c r="Z96" s="13">
        <v>11</v>
      </c>
      <c r="AA96" s="22">
        <v>1</v>
      </c>
      <c r="AB96" s="13">
        <v>14</v>
      </c>
      <c r="AC96" s="22">
        <v>17</v>
      </c>
      <c r="AD96" s="13">
        <v>21</v>
      </c>
      <c r="AE96" s="22">
        <v>29</v>
      </c>
      <c r="AF96" s="13">
        <v>20</v>
      </c>
      <c r="AG96" s="22">
        <v>23</v>
      </c>
      <c r="AH96" s="13">
        <v>30</v>
      </c>
      <c r="AI96" s="22">
        <v>38</v>
      </c>
      <c r="AJ96" s="13">
        <v>20</v>
      </c>
      <c r="AK96" s="22">
        <v>39</v>
      </c>
      <c r="AL96" s="16">
        <v>36</v>
      </c>
      <c r="AM96" s="80"/>
      <c r="AN96" s="81"/>
      <c r="AO96" s="81"/>
      <c r="AP96" s="81"/>
      <c r="AQ96" s="81"/>
      <c r="AR96" s="81">
        <v>277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334</v>
      </c>
      <c r="C98" s="21">
        <f t="shared" si="18"/>
        <v>158</v>
      </c>
      <c r="D98" s="77">
        <f t="shared" si="18"/>
        <v>176</v>
      </c>
      <c r="E98" s="78"/>
      <c r="F98" s="79"/>
      <c r="G98" s="17"/>
      <c r="H98" s="13"/>
      <c r="I98" s="22"/>
      <c r="J98" s="13"/>
      <c r="K98" s="22"/>
      <c r="L98" s="13"/>
      <c r="M98" s="22"/>
      <c r="N98" s="13"/>
      <c r="O98" s="22"/>
      <c r="P98" s="13"/>
      <c r="Q98" s="22">
        <v>1</v>
      </c>
      <c r="R98" s="13"/>
      <c r="S98" s="22"/>
      <c r="T98" s="13">
        <v>3</v>
      </c>
      <c r="U98" s="22">
        <v>3</v>
      </c>
      <c r="V98" s="13">
        <v>7</v>
      </c>
      <c r="W98" s="22">
        <v>3</v>
      </c>
      <c r="X98" s="13">
        <v>14</v>
      </c>
      <c r="Y98" s="22">
        <v>4</v>
      </c>
      <c r="Z98" s="13">
        <v>11</v>
      </c>
      <c r="AA98" s="22">
        <v>1</v>
      </c>
      <c r="AB98" s="13">
        <v>14</v>
      </c>
      <c r="AC98" s="22">
        <v>17</v>
      </c>
      <c r="AD98" s="13">
        <v>21</v>
      </c>
      <c r="AE98" s="22">
        <v>29</v>
      </c>
      <c r="AF98" s="13">
        <v>20</v>
      </c>
      <c r="AG98" s="22">
        <v>23</v>
      </c>
      <c r="AH98" s="13">
        <v>30</v>
      </c>
      <c r="AI98" s="22">
        <v>38</v>
      </c>
      <c r="AJ98" s="13">
        <v>20</v>
      </c>
      <c r="AK98" s="22">
        <v>39</v>
      </c>
      <c r="AL98" s="16">
        <v>36</v>
      </c>
      <c r="AM98" s="80">
        <v>80</v>
      </c>
      <c r="AN98" s="81">
        <v>80</v>
      </c>
      <c r="AO98" s="81">
        <v>78</v>
      </c>
      <c r="AP98" s="81"/>
      <c r="AQ98" s="81">
        <v>16</v>
      </c>
      <c r="AR98" s="81"/>
      <c r="AS98" s="81">
        <v>80</v>
      </c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27</v>
      </c>
      <c r="C99" s="82">
        <f t="shared" si="18"/>
        <v>18</v>
      </c>
      <c r="D99" s="83">
        <f>SUM(F99,H99,J99,L99,N99,P99,R99,T99,V99,X99,Z99,AB99,AD99,AF99,AH99,AJ99,AL99)</f>
        <v>9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/>
      <c r="S99" s="88"/>
      <c r="T99" s="87"/>
      <c r="U99" s="88">
        <v>1</v>
      </c>
      <c r="V99" s="87">
        <v>1</v>
      </c>
      <c r="W99" s="88"/>
      <c r="X99" s="87">
        <v>2</v>
      </c>
      <c r="Y99" s="88"/>
      <c r="Z99" s="87">
        <v>1</v>
      </c>
      <c r="AA99" s="88"/>
      <c r="AB99" s="87"/>
      <c r="AC99" s="88">
        <v>2</v>
      </c>
      <c r="AD99" s="87">
        <v>2</v>
      </c>
      <c r="AE99" s="88">
        <v>5</v>
      </c>
      <c r="AF99" s="87">
        <v>1</v>
      </c>
      <c r="AG99" s="88">
        <v>2</v>
      </c>
      <c r="AH99" s="87"/>
      <c r="AI99" s="88">
        <v>4</v>
      </c>
      <c r="AJ99" s="87"/>
      <c r="AK99" s="88">
        <v>4</v>
      </c>
      <c r="AL99" s="89">
        <v>2</v>
      </c>
      <c r="AM99" s="90">
        <v>27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10</v>
      </c>
      <c r="C100" s="21">
        <f t="shared" si="18"/>
        <v>3</v>
      </c>
      <c r="D100" s="92">
        <f t="shared" si="18"/>
        <v>7</v>
      </c>
      <c r="E100" s="78"/>
      <c r="F100" s="79"/>
      <c r="G100" s="17"/>
      <c r="H100" s="13"/>
      <c r="I100" s="22"/>
      <c r="J100" s="13"/>
      <c r="K100" s="22"/>
      <c r="L100" s="13"/>
      <c r="M100" s="22"/>
      <c r="N100" s="13"/>
      <c r="O100" s="22"/>
      <c r="P100" s="13"/>
      <c r="Q100" s="22"/>
      <c r="R100" s="13"/>
      <c r="S100" s="22"/>
      <c r="T100" s="13"/>
      <c r="U100" s="22"/>
      <c r="V100" s="13"/>
      <c r="W100" s="22"/>
      <c r="X100" s="13">
        <v>1</v>
      </c>
      <c r="Y100" s="22"/>
      <c r="Z100" s="13">
        <v>1</v>
      </c>
      <c r="AA100" s="22"/>
      <c r="AB100" s="13">
        <v>1</v>
      </c>
      <c r="AC100" s="22">
        <v>2</v>
      </c>
      <c r="AD100" s="13"/>
      <c r="AE100" s="22"/>
      <c r="AF100" s="13">
        <v>2</v>
      </c>
      <c r="AG100" s="22"/>
      <c r="AH100" s="13">
        <v>2</v>
      </c>
      <c r="AI100" s="22">
        <v>1</v>
      </c>
      <c r="AJ100" s="13"/>
      <c r="AK100" s="22"/>
      <c r="AL100" s="16"/>
      <c r="AM100" s="80"/>
      <c r="AN100" s="81"/>
      <c r="AO100" s="81"/>
      <c r="AP100" s="81"/>
      <c r="AQ100" s="81">
        <v>10</v>
      </c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6</v>
      </c>
      <c r="C101" s="21">
        <f t="shared" si="18"/>
        <v>2</v>
      </c>
      <c r="D101" s="92">
        <f t="shared" si="18"/>
        <v>4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/>
      <c r="O101" s="22"/>
      <c r="P101" s="13"/>
      <c r="Q101" s="22"/>
      <c r="R101" s="13"/>
      <c r="S101" s="22"/>
      <c r="T101" s="13"/>
      <c r="U101" s="22"/>
      <c r="V101" s="13"/>
      <c r="W101" s="22"/>
      <c r="X101" s="13">
        <v>2</v>
      </c>
      <c r="Y101" s="22"/>
      <c r="Z101" s="13"/>
      <c r="AA101" s="22">
        <v>1</v>
      </c>
      <c r="AB101" s="13"/>
      <c r="AC101" s="22"/>
      <c r="AD101" s="13">
        <v>1</v>
      </c>
      <c r="AE101" s="22">
        <v>1</v>
      </c>
      <c r="AF101" s="13"/>
      <c r="AG101" s="22"/>
      <c r="AH101" s="13">
        <v>1</v>
      </c>
      <c r="AI101" s="22"/>
      <c r="AJ101" s="13"/>
      <c r="AK101" s="22"/>
      <c r="AL101" s="16"/>
      <c r="AM101" s="80"/>
      <c r="AN101" s="81"/>
      <c r="AO101" s="81"/>
      <c r="AP101" s="81"/>
      <c r="AQ101" s="81">
        <v>6</v>
      </c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>
        <v>1</v>
      </c>
      <c r="G107" s="37">
        <v>3</v>
      </c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5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>
        <v>1</v>
      </c>
      <c r="F117" s="73"/>
      <c r="G117" s="73">
        <v>2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1081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",[5]NOMBRE!B2," - ","( ",[5]NOMBRE!C2,[5]NOMBRE!D2,[5]NOMBRE!E2,[5]NOMBRE!F2,[5]NOMBRE!G2," )")</f>
        <v>COMUNA: LINARES - ( 07401 )</v>
      </c>
    </row>
    <row r="3" spans="1:83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83" x14ac:dyDescent="0.25">
      <c r="A4" s="1" t="str">
        <f>CONCATENATE("MES: ",[5]NOMBRE!B6," - ","( ",[5]NOMBRE!C6,[5]NOMBRE!D6," )")</f>
        <v>MES: ABRIL - ( 04 )</v>
      </c>
    </row>
    <row r="5" spans="1:83" x14ac:dyDescent="0.25">
      <c r="A5" s="1" t="str">
        <f>CONCATENATE("AÑO: ",[5]NOMBRE!B7)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24" t="s">
        <v>28</v>
      </c>
      <c r="H12" s="7" t="s">
        <v>27</v>
      </c>
      <c r="I12" s="124" t="s">
        <v>28</v>
      </c>
      <c r="J12" s="7" t="s">
        <v>27</v>
      </c>
      <c r="K12" s="124" t="s">
        <v>28</v>
      </c>
      <c r="L12" s="7" t="s">
        <v>27</v>
      </c>
      <c r="M12" s="124" t="s">
        <v>28</v>
      </c>
      <c r="N12" s="7" t="s">
        <v>27</v>
      </c>
      <c r="O12" s="124" t="s">
        <v>28</v>
      </c>
      <c r="P12" s="7" t="s">
        <v>27</v>
      </c>
      <c r="Q12" s="124" t="s">
        <v>28</v>
      </c>
      <c r="R12" s="7" t="s">
        <v>27</v>
      </c>
      <c r="S12" s="124" t="s">
        <v>28</v>
      </c>
      <c r="T12" s="7" t="s">
        <v>27</v>
      </c>
      <c r="U12" s="124" t="s">
        <v>28</v>
      </c>
      <c r="V12" s="7" t="s">
        <v>27</v>
      </c>
      <c r="W12" s="124" t="s">
        <v>28</v>
      </c>
      <c r="X12" s="7" t="s">
        <v>27</v>
      </c>
      <c r="Y12" s="124" t="s">
        <v>28</v>
      </c>
      <c r="Z12" s="7" t="s">
        <v>27</v>
      </c>
      <c r="AA12" s="124" t="s">
        <v>28</v>
      </c>
      <c r="AB12" s="7" t="s">
        <v>27</v>
      </c>
      <c r="AC12" s="124" t="s">
        <v>28</v>
      </c>
      <c r="AD12" s="7" t="s">
        <v>27</v>
      </c>
      <c r="AE12" s="124" t="s">
        <v>28</v>
      </c>
      <c r="AF12" s="7" t="s">
        <v>27</v>
      </c>
      <c r="AG12" s="124" t="s">
        <v>28</v>
      </c>
      <c r="AH12" s="7" t="s">
        <v>27</v>
      </c>
      <c r="AI12" s="124" t="s">
        <v>28</v>
      </c>
      <c r="AJ12" s="7" t="s">
        <v>27</v>
      </c>
      <c r="AK12" s="124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24" t="s">
        <v>28</v>
      </c>
      <c r="G43" s="7" t="s">
        <v>27</v>
      </c>
      <c r="H43" s="124" t="s">
        <v>28</v>
      </c>
      <c r="I43" s="7" t="s">
        <v>27</v>
      </c>
      <c r="J43" s="124" t="s">
        <v>28</v>
      </c>
      <c r="K43" s="7" t="s">
        <v>27</v>
      </c>
      <c r="L43" s="124" t="s">
        <v>28</v>
      </c>
      <c r="M43" s="7" t="s">
        <v>27</v>
      </c>
      <c r="N43" s="124" t="s">
        <v>28</v>
      </c>
      <c r="O43" s="7" t="s">
        <v>27</v>
      </c>
      <c r="P43" s="124" t="s">
        <v>28</v>
      </c>
      <c r="Q43" s="7" t="s">
        <v>27</v>
      </c>
      <c r="R43" s="124" t="s">
        <v>28</v>
      </c>
      <c r="S43" s="7" t="s">
        <v>27</v>
      </c>
      <c r="T43" s="124" t="s">
        <v>28</v>
      </c>
      <c r="U43" s="7" t="s">
        <v>27</v>
      </c>
      <c r="V43" s="124" t="s">
        <v>28</v>
      </c>
      <c r="W43" s="7" t="s">
        <v>27</v>
      </c>
      <c r="X43" s="124" t="s">
        <v>28</v>
      </c>
      <c r="Y43" s="7" t="s">
        <v>27</v>
      </c>
      <c r="Z43" s="124" t="s">
        <v>28</v>
      </c>
      <c r="AA43" s="7" t="s">
        <v>27</v>
      </c>
      <c r="AB43" s="124" t="s">
        <v>28</v>
      </c>
      <c r="AC43" s="7" t="s">
        <v>27</v>
      </c>
      <c r="AD43" s="124" t="s">
        <v>28</v>
      </c>
      <c r="AE43" s="7" t="s">
        <v>27</v>
      </c>
      <c r="AF43" s="124" t="s">
        <v>28</v>
      </c>
      <c r="AG43" s="7" t="s">
        <v>27</v>
      </c>
      <c r="AH43" s="124" t="s">
        <v>28</v>
      </c>
      <c r="AI43" s="7" t="s">
        <v>27</v>
      </c>
      <c r="AJ43" s="124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24" t="s">
        <v>28</v>
      </c>
      <c r="H60" s="7" t="s">
        <v>27</v>
      </c>
      <c r="I60" s="124" t="s">
        <v>28</v>
      </c>
      <c r="J60" s="7" t="s">
        <v>27</v>
      </c>
      <c r="K60" s="124" t="s">
        <v>28</v>
      </c>
      <c r="L60" s="7" t="s">
        <v>27</v>
      </c>
      <c r="M60" s="124" t="s">
        <v>28</v>
      </c>
      <c r="N60" s="7" t="s">
        <v>27</v>
      </c>
      <c r="O60" s="124" t="s">
        <v>28</v>
      </c>
      <c r="P60" s="7" t="s">
        <v>27</v>
      </c>
      <c r="Q60" s="124" t="s">
        <v>28</v>
      </c>
      <c r="R60" s="7" t="s">
        <v>27</v>
      </c>
      <c r="S60" s="124" t="s">
        <v>28</v>
      </c>
      <c r="T60" s="7" t="s">
        <v>27</v>
      </c>
      <c r="U60" s="124" t="s">
        <v>28</v>
      </c>
      <c r="V60" s="7" t="s">
        <v>27</v>
      </c>
      <c r="W60" s="124" t="s">
        <v>28</v>
      </c>
      <c r="X60" s="7" t="s">
        <v>27</v>
      </c>
      <c r="Y60" s="124" t="s">
        <v>28</v>
      </c>
      <c r="Z60" s="7" t="s">
        <v>27</v>
      </c>
      <c r="AA60" s="124" t="s">
        <v>28</v>
      </c>
      <c r="AB60" s="7" t="s">
        <v>27</v>
      </c>
      <c r="AC60" s="124" t="s">
        <v>28</v>
      </c>
      <c r="AD60" s="7" t="s">
        <v>27</v>
      </c>
      <c r="AE60" s="124" t="s">
        <v>28</v>
      </c>
      <c r="AF60" s="7" t="s">
        <v>27</v>
      </c>
      <c r="AG60" s="124" t="s">
        <v>28</v>
      </c>
      <c r="AH60" s="7" t="s">
        <v>27</v>
      </c>
      <c r="AI60" s="124" t="s">
        <v>28</v>
      </c>
      <c r="AJ60" s="7" t="s">
        <v>27</v>
      </c>
      <c r="AK60" s="124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35</v>
      </c>
      <c r="D61" s="11">
        <f>+F61+H61+J61+L61+N61+P61+R61+T61+V61+X61+Z61+AB61+AD61+AF61+AH61+AJ61+AL61</f>
        <v>21</v>
      </c>
      <c r="E61" s="10">
        <f>+G61+I61+K61+M61+O61+Q61+S61+U61+W61+Y61+AA61+AC61+AE61+AG61+AI61+AK61+AM61</f>
        <v>14</v>
      </c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2"/>
      <c r="S61" s="13">
        <v>1</v>
      </c>
      <c r="T61" s="12"/>
      <c r="U61" s="13"/>
      <c r="V61" s="12">
        <v>1</v>
      </c>
      <c r="W61" s="13"/>
      <c r="X61" s="12">
        <v>1</v>
      </c>
      <c r="Y61" s="13"/>
      <c r="Z61" s="12"/>
      <c r="AA61" s="13">
        <v>2</v>
      </c>
      <c r="AB61" s="12"/>
      <c r="AC61" s="13"/>
      <c r="AD61" s="12">
        <v>3</v>
      </c>
      <c r="AE61" s="13">
        <v>2</v>
      </c>
      <c r="AF61" s="12">
        <v>3</v>
      </c>
      <c r="AG61" s="13"/>
      <c r="AH61" s="12">
        <v>3</v>
      </c>
      <c r="AI61" s="13">
        <v>3</v>
      </c>
      <c r="AJ61" s="12">
        <v>5</v>
      </c>
      <c r="AK61" s="13">
        <v>1</v>
      </c>
      <c r="AL61" s="12">
        <v>5</v>
      </c>
      <c r="AM61" s="16">
        <v>5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0</v>
      </c>
      <c r="D83" s="28">
        <f t="shared" si="15"/>
        <v>0</v>
      </c>
      <c r="E83" s="27">
        <f t="shared" si="15"/>
        <v>0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/>
      <c r="AO83" s="30"/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7</v>
      </c>
      <c r="D84" s="35">
        <f t="shared" si="15"/>
        <v>3</v>
      </c>
      <c r="E84" s="34">
        <f>+G84+I84+K84+M84+O84+Q84+S84+U84+W84+Y84+AA84+AC84+AE84+AG84+AI84+AK84+AM84</f>
        <v>4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/>
      <c r="Z84" s="36"/>
      <c r="AA84" s="37"/>
      <c r="AB84" s="36"/>
      <c r="AC84" s="37"/>
      <c r="AD84" s="36"/>
      <c r="AE84" s="37"/>
      <c r="AF84" s="36">
        <v>1</v>
      </c>
      <c r="AG84" s="37"/>
      <c r="AH84" s="36">
        <v>1</v>
      </c>
      <c r="AI84" s="37">
        <v>2</v>
      </c>
      <c r="AJ84" s="36"/>
      <c r="AK84" s="37">
        <v>1</v>
      </c>
      <c r="AL84" s="36">
        <v>1</v>
      </c>
      <c r="AM84" s="39">
        <v>1</v>
      </c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2</v>
      </c>
      <c r="D85" s="21">
        <f t="shared" si="15"/>
        <v>1</v>
      </c>
      <c r="E85" s="10">
        <f t="shared" si="15"/>
        <v>1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/>
      <c r="AG85" s="13"/>
      <c r="AH85" s="22"/>
      <c r="AI85" s="13">
        <v>1</v>
      </c>
      <c r="AJ85" s="22"/>
      <c r="AK85" s="13"/>
      <c r="AL85" s="22">
        <v>1</v>
      </c>
      <c r="AM85" s="16"/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3</v>
      </c>
      <c r="D86" s="21">
        <f t="shared" si="15"/>
        <v>0</v>
      </c>
      <c r="E86" s="10">
        <f t="shared" si="15"/>
        <v>3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>
        <v>1</v>
      </c>
      <c r="V86" s="22"/>
      <c r="W86" s="13"/>
      <c r="X86" s="22"/>
      <c r="Y86" s="13"/>
      <c r="Z86" s="22"/>
      <c r="AA86" s="13"/>
      <c r="AB86" s="22"/>
      <c r="AC86" s="13">
        <v>1</v>
      </c>
      <c r="AD86" s="22"/>
      <c r="AE86" s="13">
        <v>1</v>
      </c>
      <c r="AF86" s="22"/>
      <c r="AG86" s="13"/>
      <c r="AH86" s="22"/>
      <c r="AI86" s="13"/>
      <c r="AJ86" s="22"/>
      <c r="AK86" s="13"/>
      <c r="AL86" s="22"/>
      <c r="AM86" s="16"/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0</v>
      </c>
      <c r="D87" s="28">
        <f t="shared" si="15"/>
        <v>0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/>
      <c r="AI87" s="30"/>
      <c r="AJ87" s="29"/>
      <c r="AK87" s="30"/>
      <c r="AL87" s="29"/>
      <c r="AM87" s="32"/>
      <c r="AN87" s="33"/>
      <c r="AO87" s="30"/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24" t="s">
        <v>28</v>
      </c>
      <c r="G91" s="60" t="s">
        <v>27</v>
      </c>
      <c r="H91" s="124" t="s">
        <v>28</v>
      </c>
      <c r="I91" s="7" t="s">
        <v>27</v>
      </c>
      <c r="J91" s="124" t="s">
        <v>28</v>
      </c>
      <c r="K91" s="7" t="s">
        <v>27</v>
      </c>
      <c r="L91" s="124" t="s">
        <v>28</v>
      </c>
      <c r="M91" s="7" t="s">
        <v>27</v>
      </c>
      <c r="N91" s="124" t="s">
        <v>28</v>
      </c>
      <c r="O91" s="7" t="s">
        <v>27</v>
      </c>
      <c r="P91" s="124" t="s">
        <v>28</v>
      </c>
      <c r="Q91" s="7" t="s">
        <v>27</v>
      </c>
      <c r="R91" s="124" t="s">
        <v>28</v>
      </c>
      <c r="S91" s="7" t="s">
        <v>27</v>
      </c>
      <c r="T91" s="124" t="s">
        <v>28</v>
      </c>
      <c r="U91" s="7" t="s">
        <v>27</v>
      </c>
      <c r="V91" s="124" t="s">
        <v>28</v>
      </c>
      <c r="W91" s="7" t="s">
        <v>27</v>
      </c>
      <c r="X91" s="124" t="s">
        <v>28</v>
      </c>
      <c r="Y91" s="7" t="s">
        <v>27</v>
      </c>
      <c r="Z91" s="124" t="s">
        <v>28</v>
      </c>
      <c r="AA91" s="7" t="s">
        <v>27</v>
      </c>
      <c r="AB91" s="124" t="s">
        <v>28</v>
      </c>
      <c r="AC91" s="7" t="s">
        <v>27</v>
      </c>
      <c r="AD91" s="124" t="s">
        <v>28</v>
      </c>
      <c r="AE91" s="7" t="s">
        <v>27</v>
      </c>
      <c r="AF91" s="124" t="s">
        <v>28</v>
      </c>
      <c r="AG91" s="7" t="s">
        <v>27</v>
      </c>
      <c r="AH91" s="124" t="s">
        <v>28</v>
      </c>
      <c r="AI91" s="7" t="s">
        <v>27</v>
      </c>
      <c r="AJ91" s="124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35</v>
      </c>
      <c r="C92" s="11">
        <f>SUM(E92,G92,I92,K92,M92,O92,Q92,S92,U92,W92,Y92,AA92,AC92,AE92,AG92,AI92,AK92)</f>
        <v>21</v>
      </c>
      <c r="D92" s="69">
        <f>SUM(F92,H92,J92,L92,N92,P92,R92,T92,V92,X92,Z92,AB92,AD92,AF92,AH92,AJ92,AL92)</f>
        <v>14</v>
      </c>
      <c r="E92" s="70"/>
      <c r="F92" s="71"/>
      <c r="G92" s="72"/>
      <c r="H92" s="73"/>
      <c r="I92" s="12"/>
      <c r="J92" s="73"/>
      <c r="K92" s="12"/>
      <c r="L92" s="73"/>
      <c r="M92" s="12"/>
      <c r="N92" s="73"/>
      <c r="O92" s="12"/>
      <c r="P92" s="73"/>
      <c r="Q92" s="12"/>
      <c r="R92" s="73">
        <v>1</v>
      </c>
      <c r="S92" s="12"/>
      <c r="T92" s="73"/>
      <c r="U92" s="12">
        <v>1</v>
      </c>
      <c r="V92" s="73"/>
      <c r="W92" s="12">
        <v>1</v>
      </c>
      <c r="X92" s="73"/>
      <c r="Y92" s="12"/>
      <c r="Z92" s="73">
        <v>2</v>
      </c>
      <c r="AA92" s="12"/>
      <c r="AB92" s="73"/>
      <c r="AC92" s="12">
        <v>3</v>
      </c>
      <c r="AD92" s="73">
        <v>2</v>
      </c>
      <c r="AE92" s="12">
        <v>3</v>
      </c>
      <c r="AF92" s="73"/>
      <c r="AG92" s="12">
        <v>3</v>
      </c>
      <c r="AH92" s="73">
        <v>3</v>
      </c>
      <c r="AI92" s="12">
        <v>5</v>
      </c>
      <c r="AJ92" s="73">
        <v>1</v>
      </c>
      <c r="AK92" s="12">
        <v>5</v>
      </c>
      <c r="AL92" s="74">
        <v>5</v>
      </c>
      <c r="AM92" s="75">
        <v>35</v>
      </c>
      <c r="AN92" s="76">
        <v>35</v>
      </c>
      <c r="AO92" s="76">
        <v>35</v>
      </c>
      <c r="AP92" s="76"/>
      <c r="AQ92" s="76"/>
      <c r="AR92" s="76"/>
      <c r="AS92" s="76">
        <v>35</v>
      </c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173</v>
      </c>
      <c r="C93" s="21">
        <f t="shared" ref="C93:D103" si="18">SUM(E93,G93,I93,K93,M93,O93,Q93,S93,U93,W93,Y93,AA93,AC93,AE93,AG93,AI93,AK93)</f>
        <v>71</v>
      </c>
      <c r="D93" s="77">
        <f t="shared" si="18"/>
        <v>102</v>
      </c>
      <c r="E93" s="78"/>
      <c r="F93" s="79"/>
      <c r="G93" s="17"/>
      <c r="H93" s="13"/>
      <c r="I93" s="22"/>
      <c r="J93" s="13"/>
      <c r="K93" s="22"/>
      <c r="L93" s="13"/>
      <c r="M93" s="22"/>
      <c r="N93" s="13">
        <v>2</v>
      </c>
      <c r="O93" s="22"/>
      <c r="P93" s="13"/>
      <c r="Q93" s="22"/>
      <c r="R93" s="13"/>
      <c r="S93" s="22"/>
      <c r="T93" s="13">
        <v>1</v>
      </c>
      <c r="U93" s="22"/>
      <c r="V93" s="13">
        <v>4</v>
      </c>
      <c r="W93" s="22"/>
      <c r="X93" s="13">
        <v>5</v>
      </c>
      <c r="Y93" s="22">
        <v>2</v>
      </c>
      <c r="Z93" s="13">
        <v>9</v>
      </c>
      <c r="AA93" s="22">
        <v>6</v>
      </c>
      <c r="AB93" s="13">
        <v>9</v>
      </c>
      <c r="AC93" s="22">
        <v>10</v>
      </c>
      <c r="AD93" s="13">
        <v>12</v>
      </c>
      <c r="AE93" s="22">
        <v>8</v>
      </c>
      <c r="AF93" s="13">
        <v>13</v>
      </c>
      <c r="AG93" s="22">
        <v>6</v>
      </c>
      <c r="AH93" s="13">
        <v>16</v>
      </c>
      <c r="AI93" s="22">
        <v>9</v>
      </c>
      <c r="AJ93" s="13">
        <v>12</v>
      </c>
      <c r="AK93" s="22">
        <v>30</v>
      </c>
      <c r="AL93" s="16">
        <v>19</v>
      </c>
      <c r="AM93" s="80">
        <v>173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84</v>
      </c>
      <c r="C94" s="21">
        <f>SUM(E94,G94,I94,K94,M94,O94,Q94,S94,U94,W94,Y94,AA94,AC94,AE94,AG94,AI94,AK94)</f>
        <v>45</v>
      </c>
      <c r="D94" s="77">
        <f>SUM(F94,H94,J94,L94,N94,P94,R94,T94,V94,X94,Z94,AB94,AD94,AF94,AH94,AJ94,AL94)</f>
        <v>39</v>
      </c>
      <c r="E94" s="78"/>
      <c r="F94" s="79"/>
      <c r="G94" s="17"/>
      <c r="H94" s="13"/>
      <c r="I94" s="22"/>
      <c r="J94" s="13"/>
      <c r="K94" s="22"/>
      <c r="L94" s="13"/>
      <c r="M94" s="22"/>
      <c r="N94" s="13"/>
      <c r="O94" s="22"/>
      <c r="P94" s="13"/>
      <c r="Q94" s="22"/>
      <c r="R94" s="13">
        <v>1</v>
      </c>
      <c r="S94" s="22"/>
      <c r="T94" s="13">
        <v>1</v>
      </c>
      <c r="U94" s="22">
        <v>1</v>
      </c>
      <c r="V94" s="13"/>
      <c r="W94" s="22">
        <v>3</v>
      </c>
      <c r="X94" s="13">
        <v>5</v>
      </c>
      <c r="Y94" s="22">
        <v>3</v>
      </c>
      <c r="Z94" s="13">
        <v>3</v>
      </c>
      <c r="AA94" s="22"/>
      <c r="AB94" s="13">
        <v>1</v>
      </c>
      <c r="AC94" s="22">
        <v>6</v>
      </c>
      <c r="AD94" s="13">
        <v>5</v>
      </c>
      <c r="AE94" s="22">
        <v>8</v>
      </c>
      <c r="AF94" s="13">
        <v>4</v>
      </c>
      <c r="AG94" s="22">
        <v>3</v>
      </c>
      <c r="AH94" s="13">
        <v>9</v>
      </c>
      <c r="AI94" s="22">
        <v>7</v>
      </c>
      <c r="AJ94" s="13">
        <v>3</v>
      </c>
      <c r="AK94" s="22">
        <v>14</v>
      </c>
      <c r="AL94" s="16">
        <v>7</v>
      </c>
      <c r="AM94" s="80">
        <v>38</v>
      </c>
      <c r="AN94" s="81">
        <v>84</v>
      </c>
      <c r="AO94" s="81">
        <v>84</v>
      </c>
      <c r="AP94" s="81"/>
      <c r="AQ94" s="81"/>
      <c r="AR94" s="81"/>
      <c r="AS94" s="81">
        <v>10</v>
      </c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4</v>
      </c>
      <c r="C95" s="21">
        <f>SUM(E95,G95,I95,K95,M95,O95,Q95,S95,U95,W95,Y95,AA95,AC95,AE95,AG95,AI95,AK95)</f>
        <v>3</v>
      </c>
      <c r="D95" s="77">
        <f>SUM(F95,H95,J95,L95,N95,P95,R95,T95,V95,X95,Z95,AB95,AD95,AF95,AH95,AJ95,AL95)</f>
        <v>1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>
        <v>1</v>
      </c>
      <c r="AE95" s="22">
        <v>1</v>
      </c>
      <c r="AF95" s="13"/>
      <c r="AG95" s="22">
        <v>1</v>
      </c>
      <c r="AH95" s="13"/>
      <c r="AI95" s="22">
        <v>1</v>
      </c>
      <c r="AJ95" s="13"/>
      <c r="AK95" s="22"/>
      <c r="AL95" s="16"/>
      <c r="AM95" s="80">
        <v>4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261</v>
      </c>
      <c r="C96" s="21">
        <f t="shared" si="18"/>
        <v>121</v>
      </c>
      <c r="D96" s="77">
        <f t="shared" si="18"/>
        <v>140</v>
      </c>
      <c r="E96" s="78"/>
      <c r="F96" s="79"/>
      <c r="G96" s="17"/>
      <c r="H96" s="13"/>
      <c r="I96" s="22"/>
      <c r="J96" s="13"/>
      <c r="K96" s="22"/>
      <c r="L96" s="13"/>
      <c r="M96" s="22"/>
      <c r="N96" s="13">
        <v>2</v>
      </c>
      <c r="O96" s="22"/>
      <c r="P96" s="13"/>
      <c r="Q96" s="22"/>
      <c r="R96" s="13">
        <v>1</v>
      </c>
      <c r="S96" s="22"/>
      <c r="T96" s="13">
        <v>1</v>
      </c>
      <c r="U96" s="22">
        <v>1</v>
      </c>
      <c r="V96" s="13">
        <v>4</v>
      </c>
      <c r="W96" s="22">
        <v>3</v>
      </c>
      <c r="X96" s="13">
        <v>6</v>
      </c>
      <c r="Y96" s="22">
        <v>2</v>
      </c>
      <c r="Z96" s="13">
        <v>12</v>
      </c>
      <c r="AA96" s="22">
        <v>7</v>
      </c>
      <c r="AB96" s="13">
        <v>9</v>
      </c>
      <c r="AC96" s="22">
        <v>20</v>
      </c>
      <c r="AD96" s="13">
        <v>19</v>
      </c>
      <c r="AE96" s="22">
        <v>15</v>
      </c>
      <c r="AF96" s="13">
        <v>17</v>
      </c>
      <c r="AG96" s="22">
        <v>14</v>
      </c>
      <c r="AH96" s="13">
        <v>25</v>
      </c>
      <c r="AI96" s="22">
        <v>20</v>
      </c>
      <c r="AJ96" s="13">
        <v>17</v>
      </c>
      <c r="AK96" s="22">
        <v>39</v>
      </c>
      <c r="AL96" s="16">
        <v>27</v>
      </c>
      <c r="AM96" s="80"/>
      <c r="AN96" s="81"/>
      <c r="AO96" s="81"/>
      <c r="AP96" s="81"/>
      <c r="AQ96" s="81"/>
      <c r="AR96" s="81">
        <v>260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296</v>
      </c>
      <c r="C98" s="21">
        <f t="shared" si="18"/>
        <v>135</v>
      </c>
      <c r="D98" s="77">
        <f t="shared" si="18"/>
        <v>161</v>
      </c>
      <c r="E98" s="78"/>
      <c r="F98" s="79"/>
      <c r="G98" s="17"/>
      <c r="H98" s="13"/>
      <c r="I98" s="22"/>
      <c r="J98" s="13"/>
      <c r="K98" s="22"/>
      <c r="L98" s="13"/>
      <c r="M98" s="22"/>
      <c r="N98" s="13">
        <v>2</v>
      </c>
      <c r="O98" s="22"/>
      <c r="P98" s="13"/>
      <c r="Q98" s="22"/>
      <c r="R98" s="13">
        <v>2</v>
      </c>
      <c r="S98" s="22"/>
      <c r="T98" s="13">
        <v>2</v>
      </c>
      <c r="U98" s="22">
        <v>2</v>
      </c>
      <c r="V98" s="13">
        <v>4</v>
      </c>
      <c r="W98" s="22">
        <v>5</v>
      </c>
      <c r="X98" s="13">
        <v>11</v>
      </c>
      <c r="Y98" s="22">
        <v>5</v>
      </c>
      <c r="Z98" s="13">
        <v>14</v>
      </c>
      <c r="AA98" s="22">
        <v>6</v>
      </c>
      <c r="AB98" s="13">
        <v>10</v>
      </c>
      <c r="AC98" s="22">
        <v>21</v>
      </c>
      <c r="AD98" s="13">
        <v>20</v>
      </c>
      <c r="AE98" s="22">
        <v>20</v>
      </c>
      <c r="AF98" s="13">
        <v>18</v>
      </c>
      <c r="AG98" s="22">
        <v>14</v>
      </c>
      <c r="AH98" s="13">
        <v>29</v>
      </c>
      <c r="AI98" s="22">
        <v>22</v>
      </c>
      <c r="AJ98" s="13">
        <v>18</v>
      </c>
      <c r="AK98" s="22">
        <v>40</v>
      </c>
      <c r="AL98" s="16">
        <v>31</v>
      </c>
      <c r="AM98" s="80">
        <v>260</v>
      </c>
      <c r="AN98" s="81">
        <v>306</v>
      </c>
      <c r="AO98" s="81">
        <v>306</v>
      </c>
      <c r="AP98" s="81"/>
      <c r="AQ98" s="81"/>
      <c r="AR98" s="81"/>
      <c r="AS98" s="81"/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10</v>
      </c>
      <c r="C99" s="82">
        <f t="shared" si="18"/>
        <v>5</v>
      </c>
      <c r="D99" s="83">
        <f>SUM(F99,H99,J99,L99,N99,P99,R99,T99,V99,X99,Z99,AB99,AD99,AF99,AH99,AJ99,AL99)</f>
        <v>5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/>
      <c r="S99" s="88"/>
      <c r="T99" s="87"/>
      <c r="U99" s="88"/>
      <c r="V99" s="87"/>
      <c r="W99" s="88">
        <v>1</v>
      </c>
      <c r="X99" s="87">
        <v>1</v>
      </c>
      <c r="Y99" s="88"/>
      <c r="Z99" s="87"/>
      <c r="AA99" s="88"/>
      <c r="AB99" s="87"/>
      <c r="AC99" s="88">
        <v>2</v>
      </c>
      <c r="AD99" s="87"/>
      <c r="AE99" s="88"/>
      <c r="AF99" s="87">
        <v>1</v>
      </c>
      <c r="AG99" s="88">
        <v>1</v>
      </c>
      <c r="AH99" s="87">
        <v>1</v>
      </c>
      <c r="AI99" s="88"/>
      <c r="AJ99" s="87">
        <v>2</v>
      </c>
      <c r="AK99" s="88">
        <v>1</v>
      </c>
      <c r="AL99" s="89"/>
      <c r="AM99" s="90">
        <v>10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7</v>
      </c>
      <c r="C100" s="21">
        <f t="shared" si="18"/>
        <v>3</v>
      </c>
      <c r="D100" s="92">
        <f t="shared" si="18"/>
        <v>4</v>
      </c>
      <c r="E100" s="78"/>
      <c r="F100" s="79"/>
      <c r="G100" s="17"/>
      <c r="H100" s="13"/>
      <c r="I100" s="22"/>
      <c r="J100" s="13"/>
      <c r="K100" s="22"/>
      <c r="L100" s="13"/>
      <c r="M100" s="22"/>
      <c r="N100" s="13"/>
      <c r="O100" s="22"/>
      <c r="P100" s="13"/>
      <c r="Q100" s="22"/>
      <c r="R100" s="13"/>
      <c r="S100" s="22"/>
      <c r="T100" s="13">
        <v>1</v>
      </c>
      <c r="U100" s="22"/>
      <c r="V100" s="13"/>
      <c r="W100" s="22"/>
      <c r="X100" s="13"/>
      <c r="Y100" s="22"/>
      <c r="Z100" s="13"/>
      <c r="AA100" s="22"/>
      <c r="AB100" s="13"/>
      <c r="AC100" s="22">
        <v>1</v>
      </c>
      <c r="AD100" s="13">
        <v>1</v>
      </c>
      <c r="AE100" s="22"/>
      <c r="AF100" s="13"/>
      <c r="AG100" s="22">
        <v>1</v>
      </c>
      <c r="AH100" s="13">
        <v>2</v>
      </c>
      <c r="AI100" s="22">
        <v>1</v>
      </c>
      <c r="AJ100" s="13"/>
      <c r="AK100" s="22"/>
      <c r="AL100" s="16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3</v>
      </c>
      <c r="C101" s="21">
        <f t="shared" si="18"/>
        <v>0</v>
      </c>
      <c r="D101" s="92">
        <f t="shared" si="18"/>
        <v>3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/>
      <c r="O101" s="22"/>
      <c r="P101" s="13"/>
      <c r="Q101" s="22"/>
      <c r="R101" s="13"/>
      <c r="S101" s="22"/>
      <c r="T101" s="13"/>
      <c r="U101" s="22"/>
      <c r="V101" s="13"/>
      <c r="W101" s="22"/>
      <c r="X101" s="13">
        <v>1</v>
      </c>
      <c r="Y101" s="22"/>
      <c r="Z101" s="13"/>
      <c r="AA101" s="22"/>
      <c r="AB101" s="13"/>
      <c r="AC101" s="22"/>
      <c r="AD101" s="13"/>
      <c r="AE101" s="22"/>
      <c r="AF101" s="13"/>
      <c r="AG101" s="22"/>
      <c r="AH101" s="13">
        <v>1</v>
      </c>
      <c r="AI101" s="22"/>
      <c r="AJ101" s="13"/>
      <c r="AK101" s="22"/>
      <c r="AL101" s="16">
        <v>1</v>
      </c>
      <c r="AM101" s="80"/>
      <c r="AN101" s="81"/>
      <c r="AO101" s="81"/>
      <c r="AP101" s="81"/>
      <c r="AQ101" s="81"/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/>
      <c r="G107" s="37"/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12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>
        <v>3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938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",[6]NOMBRE!B2," - ","( ",[6]NOMBRE!C2,[6]NOMBRE!D2,[6]NOMBRE!E2,[6]NOMBRE!F2,[6]NOMBRE!G2," )")</f>
        <v>COMUNA: LINARES - ( 07401 )</v>
      </c>
    </row>
    <row r="3" spans="1:83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83" x14ac:dyDescent="0.25">
      <c r="A4" s="1" t="str">
        <f>CONCATENATE("MES: ",[6]NOMBRE!B6," - ","( ",[6]NOMBRE!C6,[6]NOMBRE!D6," )")</f>
        <v>MES: MAYO - ( 05 )</v>
      </c>
    </row>
    <row r="5" spans="1:83" x14ac:dyDescent="0.25">
      <c r="A5" s="1" t="str">
        <f>CONCATENATE("AÑO: ",[6]NOMBRE!B7)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25" t="s">
        <v>28</v>
      </c>
      <c r="H12" s="7" t="s">
        <v>27</v>
      </c>
      <c r="I12" s="125" t="s">
        <v>28</v>
      </c>
      <c r="J12" s="7" t="s">
        <v>27</v>
      </c>
      <c r="K12" s="125" t="s">
        <v>28</v>
      </c>
      <c r="L12" s="7" t="s">
        <v>27</v>
      </c>
      <c r="M12" s="125" t="s">
        <v>28</v>
      </c>
      <c r="N12" s="7" t="s">
        <v>27</v>
      </c>
      <c r="O12" s="125" t="s">
        <v>28</v>
      </c>
      <c r="P12" s="7" t="s">
        <v>27</v>
      </c>
      <c r="Q12" s="125" t="s">
        <v>28</v>
      </c>
      <c r="R12" s="7" t="s">
        <v>27</v>
      </c>
      <c r="S12" s="125" t="s">
        <v>28</v>
      </c>
      <c r="T12" s="7" t="s">
        <v>27</v>
      </c>
      <c r="U12" s="125" t="s">
        <v>28</v>
      </c>
      <c r="V12" s="7" t="s">
        <v>27</v>
      </c>
      <c r="W12" s="125" t="s">
        <v>28</v>
      </c>
      <c r="X12" s="7" t="s">
        <v>27</v>
      </c>
      <c r="Y12" s="125" t="s">
        <v>28</v>
      </c>
      <c r="Z12" s="7" t="s">
        <v>27</v>
      </c>
      <c r="AA12" s="125" t="s">
        <v>28</v>
      </c>
      <c r="AB12" s="7" t="s">
        <v>27</v>
      </c>
      <c r="AC12" s="125" t="s">
        <v>28</v>
      </c>
      <c r="AD12" s="7" t="s">
        <v>27</v>
      </c>
      <c r="AE12" s="125" t="s">
        <v>28</v>
      </c>
      <c r="AF12" s="7" t="s">
        <v>27</v>
      </c>
      <c r="AG12" s="125" t="s">
        <v>28</v>
      </c>
      <c r="AH12" s="7" t="s">
        <v>27</v>
      </c>
      <c r="AI12" s="125" t="s">
        <v>28</v>
      </c>
      <c r="AJ12" s="7" t="s">
        <v>27</v>
      </c>
      <c r="AK12" s="125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25" t="s">
        <v>28</v>
      </c>
      <c r="G43" s="7" t="s">
        <v>27</v>
      </c>
      <c r="H43" s="125" t="s">
        <v>28</v>
      </c>
      <c r="I43" s="7" t="s">
        <v>27</v>
      </c>
      <c r="J43" s="125" t="s">
        <v>28</v>
      </c>
      <c r="K43" s="7" t="s">
        <v>27</v>
      </c>
      <c r="L43" s="125" t="s">
        <v>28</v>
      </c>
      <c r="M43" s="7" t="s">
        <v>27</v>
      </c>
      <c r="N43" s="125" t="s">
        <v>28</v>
      </c>
      <c r="O43" s="7" t="s">
        <v>27</v>
      </c>
      <c r="P43" s="125" t="s">
        <v>28</v>
      </c>
      <c r="Q43" s="7" t="s">
        <v>27</v>
      </c>
      <c r="R43" s="125" t="s">
        <v>28</v>
      </c>
      <c r="S43" s="7" t="s">
        <v>27</v>
      </c>
      <c r="T43" s="125" t="s">
        <v>28</v>
      </c>
      <c r="U43" s="7" t="s">
        <v>27</v>
      </c>
      <c r="V43" s="125" t="s">
        <v>28</v>
      </c>
      <c r="W43" s="7" t="s">
        <v>27</v>
      </c>
      <c r="X43" s="125" t="s">
        <v>28</v>
      </c>
      <c r="Y43" s="7" t="s">
        <v>27</v>
      </c>
      <c r="Z43" s="125" t="s">
        <v>28</v>
      </c>
      <c r="AA43" s="7" t="s">
        <v>27</v>
      </c>
      <c r="AB43" s="125" t="s">
        <v>28</v>
      </c>
      <c r="AC43" s="7" t="s">
        <v>27</v>
      </c>
      <c r="AD43" s="125" t="s">
        <v>28</v>
      </c>
      <c r="AE43" s="7" t="s">
        <v>27</v>
      </c>
      <c r="AF43" s="125" t="s">
        <v>28</v>
      </c>
      <c r="AG43" s="7" t="s">
        <v>27</v>
      </c>
      <c r="AH43" s="125" t="s">
        <v>28</v>
      </c>
      <c r="AI43" s="7" t="s">
        <v>27</v>
      </c>
      <c r="AJ43" s="125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25" t="s">
        <v>28</v>
      </c>
      <c r="H60" s="7" t="s">
        <v>27</v>
      </c>
      <c r="I60" s="125" t="s">
        <v>28</v>
      </c>
      <c r="J60" s="7" t="s">
        <v>27</v>
      </c>
      <c r="K60" s="125" t="s">
        <v>28</v>
      </c>
      <c r="L60" s="7" t="s">
        <v>27</v>
      </c>
      <c r="M60" s="125" t="s">
        <v>28</v>
      </c>
      <c r="N60" s="7" t="s">
        <v>27</v>
      </c>
      <c r="O60" s="125" t="s">
        <v>28</v>
      </c>
      <c r="P60" s="7" t="s">
        <v>27</v>
      </c>
      <c r="Q60" s="125" t="s">
        <v>28</v>
      </c>
      <c r="R60" s="7" t="s">
        <v>27</v>
      </c>
      <c r="S60" s="125" t="s">
        <v>28</v>
      </c>
      <c r="T60" s="7" t="s">
        <v>27</v>
      </c>
      <c r="U60" s="125" t="s">
        <v>28</v>
      </c>
      <c r="V60" s="7" t="s">
        <v>27</v>
      </c>
      <c r="W60" s="125" t="s">
        <v>28</v>
      </c>
      <c r="X60" s="7" t="s">
        <v>27</v>
      </c>
      <c r="Y60" s="125" t="s">
        <v>28</v>
      </c>
      <c r="Z60" s="7" t="s">
        <v>27</v>
      </c>
      <c r="AA60" s="125" t="s">
        <v>28</v>
      </c>
      <c r="AB60" s="7" t="s">
        <v>27</v>
      </c>
      <c r="AC60" s="125" t="s">
        <v>28</v>
      </c>
      <c r="AD60" s="7" t="s">
        <v>27</v>
      </c>
      <c r="AE60" s="125" t="s">
        <v>28</v>
      </c>
      <c r="AF60" s="7" t="s">
        <v>27</v>
      </c>
      <c r="AG60" s="125" t="s">
        <v>28</v>
      </c>
      <c r="AH60" s="7" t="s">
        <v>27</v>
      </c>
      <c r="AI60" s="125" t="s">
        <v>28</v>
      </c>
      <c r="AJ60" s="7" t="s">
        <v>27</v>
      </c>
      <c r="AK60" s="125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35</v>
      </c>
      <c r="D61" s="11">
        <f>+F61+H61+J61+L61+N61+P61+R61+T61+V61+X61+Z61+AB61+AD61+AF61+AH61+AJ61+AL61</f>
        <v>16</v>
      </c>
      <c r="E61" s="10">
        <f>+G61+I61+K61+M61+O61+Q61+S61+U61+W61+Y61+AA61+AC61+AE61+AG61+AI61+AK61+AM61</f>
        <v>19</v>
      </c>
      <c r="F61" s="12"/>
      <c r="G61" s="13"/>
      <c r="H61" s="12"/>
      <c r="I61" s="13"/>
      <c r="J61" s="12"/>
      <c r="K61" s="13"/>
      <c r="L61" s="12"/>
      <c r="M61" s="13"/>
      <c r="N61" s="12">
        <v>1</v>
      </c>
      <c r="O61" s="13"/>
      <c r="P61" s="12"/>
      <c r="Q61" s="13"/>
      <c r="R61" s="12"/>
      <c r="S61" s="13">
        <v>1</v>
      </c>
      <c r="T61" s="12"/>
      <c r="U61" s="13"/>
      <c r="V61" s="12">
        <v>1</v>
      </c>
      <c r="W61" s="13">
        <v>1</v>
      </c>
      <c r="X61" s="12">
        <v>1</v>
      </c>
      <c r="Y61" s="13">
        <v>1</v>
      </c>
      <c r="Z61" s="12"/>
      <c r="AA61" s="13">
        <v>3</v>
      </c>
      <c r="AB61" s="12">
        <v>1</v>
      </c>
      <c r="AC61" s="13"/>
      <c r="AD61" s="12">
        <v>2</v>
      </c>
      <c r="AE61" s="13">
        <v>1</v>
      </c>
      <c r="AF61" s="12">
        <v>2</v>
      </c>
      <c r="AG61" s="13">
        <v>1</v>
      </c>
      <c r="AH61" s="12">
        <v>2</v>
      </c>
      <c r="AI61" s="13">
        <v>4</v>
      </c>
      <c r="AJ61" s="12">
        <v>3</v>
      </c>
      <c r="AK61" s="13">
        <v>1</v>
      </c>
      <c r="AL61" s="12">
        <v>3</v>
      </c>
      <c r="AM61" s="16">
        <v>6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1</v>
      </c>
      <c r="D62" s="21">
        <f>+F62+H62+J62+L62+N62+P62+R62+T62+V62+X62+Z62+AB62+AD62+AF62+AH62+AJ62+AL62</f>
        <v>1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>
        <v>1</v>
      </c>
      <c r="AM62" s="16"/>
      <c r="AN62" s="17">
        <v>0</v>
      </c>
      <c r="AO62" s="13">
        <v>0</v>
      </c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0</v>
      </c>
      <c r="D83" s="28">
        <f t="shared" si="15"/>
        <v>0</v>
      </c>
      <c r="E83" s="27">
        <f t="shared" si="15"/>
        <v>0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/>
      <c r="AO83" s="30"/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7</v>
      </c>
      <c r="D84" s="35">
        <f t="shared" si="15"/>
        <v>4</v>
      </c>
      <c r="E84" s="34">
        <f>+G84+I84+K84+M84+O84+Q84+S84+U84+W84+Y84+AA84+AC84+AE84+AG84+AI84+AK84+AM84</f>
        <v>3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>
        <v>1</v>
      </c>
      <c r="X84" s="36"/>
      <c r="Y84" s="37"/>
      <c r="Z84" s="36"/>
      <c r="AA84" s="37">
        <v>1</v>
      </c>
      <c r="AB84" s="36">
        <v>1</v>
      </c>
      <c r="AC84" s="37"/>
      <c r="AD84" s="36"/>
      <c r="AE84" s="37">
        <v>1</v>
      </c>
      <c r="AF84" s="36">
        <v>2</v>
      </c>
      <c r="AG84" s="37"/>
      <c r="AH84" s="36"/>
      <c r="AI84" s="37"/>
      <c r="AJ84" s="36">
        <v>1</v>
      </c>
      <c r="AK84" s="37"/>
      <c r="AL84" s="36"/>
      <c r="AM84" s="39"/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2</v>
      </c>
      <c r="D85" s="21">
        <f t="shared" si="15"/>
        <v>1</v>
      </c>
      <c r="E85" s="10">
        <f t="shared" si="15"/>
        <v>1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>
        <v>1</v>
      </c>
      <c r="Z85" s="22"/>
      <c r="AA85" s="13"/>
      <c r="AB85" s="22"/>
      <c r="AC85" s="13"/>
      <c r="AD85" s="22"/>
      <c r="AE85" s="13"/>
      <c r="AF85" s="22"/>
      <c r="AG85" s="13"/>
      <c r="AH85" s="22"/>
      <c r="AI85" s="13"/>
      <c r="AJ85" s="22"/>
      <c r="AK85" s="13"/>
      <c r="AL85" s="22">
        <v>1</v>
      </c>
      <c r="AM85" s="16"/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4</v>
      </c>
      <c r="D86" s="21">
        <f t="shared" si="15"/>
        <v>3</v>
      </c>
      <c r="E86" s="10">
        <f t="shared" si="15"/>
        <v>1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/>
      <c r="AF86" s="22"/>
      <c r="AG86" s="13"/>
      <c r="AH86" s="22">
        <v>1</v>
      </c>
      <c r="AI86" s="13">
        <v>1</v>
      </c>
      <c r="AJ86" s="22">
        <v>1</v>
      </c>
      <c r="AK86" s="13"/>
      <c r="AL86" s="22">
        <v>1</v>
      </c>
      <c r="AM86" s="16"/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0</v>
      </c>
      <c r="D87" s="28">
        <f t="shared" si="15"/>
        <v>0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/>
      <c r="AI87" s="30"/>
      <c r="AJ87" s="29"/>
      <c r="AK87" s="30"/>
      <c r="AL87" s="29"/>
      <c r="AM87" s="32"/>
      <c r="AN87" s="33">
        <v>0</v>
      </c>
      <c r="AO87" s="30">
        <v>0</v>
      </c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25" t="s">
        <v>28</v>
      </c>
      <c r="G91" s="60" t="s">
        <v>27</v>
      </c>
      <c r="H91" s="125" t="s">
        <v>28</v>
      </c>
      <c r="I91" s="7" t="s">
        <v>27</v>
      </c>
      <c r="J91" s="125" t="s">
        <v>28</v>
      </c>
      <c r="K91" s="7" t="s">
        <v>27</v>
      </c>
      <c r="L91" s="125" t="s">
        <v>28</v>
      </c>
      <c r="M91" s="7" t="s">
        <v>27</v>
      </c>
      <c r="N91" s="125" t="s">
        <v>28</v>
      </c>
      <c r="O91" s="7" t="s">
        <v>27</v>
      </c>
      <c r="P91" s="125" t="s">
        <v>28</v>
      </c>
      <c r="Q91" s="7" t="s">
        <v>27</v>
      </c>
      <c r="R91" s="125" t="s">
        <v>28</v>
      </c>
      <c r="S91" s="7" t="s">
        <v>27</v>
      </c>
      <c r="T91" s="125" t="s">
        <v>28</v>
      </c>
      <c r="U91" s="7" t="s">
        <v>27</v>
      </c>
      <c r="V91" s="125" t="s">
        <v>28</v>
      </c>
      <c r="W91" s="7" t="s">
        <v>27</v>
      </c>
      <c r="X91" s="125" t="s">
        <v>28</v>
      </c>
      <c r="Y91" s="7" t="s">
        <v>27</v>
      </c>
      <c r="Z91" s="125" t="s">
        <v>28</v>
      </c>
      <c r="AA91" s="7" t="s">
        <v>27</v>
      </c>
      <c r="AB91" s="125" t="s">
        <v>28</v>
      </c>
      <c r="AC91" s="7" t="s">
        <v>27</v>
      </c>
      <c r="AD91" s="125" t="s">
        <v>28</v>
      </c>
      <c r="AE91" s="7" t="s">
        <v>27</v>
      </c>
      <c r="AF91" s="125" t="s">
        <v>28</v>
      </c>
      <c r="AG91" s="7" t="s">
        <v>27</v>
      </c>
      <c r="AH91" s="125" t="s">
        <v>28</v>
      </c>
      <c r="AI91" s="7" t="s">
        <v>27</v>
      </c>
      <c r="AJ91" s="125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36</v>
      </c>
      <c r="C92" s="11">
        <f>SUM(E92,G92,I92,K92,M92,O92,Q92,S92,U92,W92,Y92,AA92,AC92,AE92,AG92,AI92,AK92)</f>
        <v>17</v>
      </c>
      <c r="D92" s="69">
        <f>SUM(F92,H92,J92,L92,N92,P92,R92,T92,V92,X92,Z92,AB92,AD92,AF92,AH92,AJ92,AL92)</f>
        <v>19</v>
      </c>
      <c r="E92" s="70"/>
      <c r="F92" s="71"/>
      <c r="G92" s="72"/>
      <c r="H92" s="73"/>
      <c r="I92" s="12"/>
      <c r="J92" s="73"/>
      <c r="K92" s="12"/>
      <c r="L92" s="73"/>
      <c r="M92" s="12">
        <v>1</v>
      </c>
      <c r="N92" s="73"/>
      <c r="O92" s="12"/>
      <c r="P92" s="73"/>
      <c r="Q92" s="12"/>
      <c r="R92" s="73">
        <v>1</v>
      </c>
      <c r="S92" s="12"/>
      <c r="T92" s="73"/>
      <c r="U92" s="12">
        <v>1</v>
      </c>
      <c r="V92" s="73">
        <v>1</v>
      </c>
      <c r="W92" s="12">
        <v>1</v>
      </c>
      <c r="X92" s="73">
        <v>1</v>
      </c>
      <c r="Y92" s="12"/>
      <c r="Z92" s="73">
        <v>3</v>
      </c>
      <c r="AA92" s="12">
        <v>1</v>
      </c>
      <c r="AB92" s="73"/>
      <c r="AC92" s="12">
        <v>2</v>
      </c>
      <c r="AD92" s="73">
        <v>1</v>
      </c>
      <c r="AE92" s="12">
        <v>2</v>
      </c>
      <c r="AF92" s="73">
        <v>1</v>
      </c>
      <c r="AG92" s="12">
        <v>2</v>
      </c>
      <c r="AH92" s="73">
        <v>4</v>
      </c>
      <c r="AI92" s="12">
        <v>3</v>
      </c>
      <c r="AJ92" s="73">
        <v>1</v>
      </c>
      <c r="AK92" s="12">
        <v>4</v>
      </c>
      <c r="AL92" s="74">
        <v>6</v>
      </c>
      <c r="AM92" s="75">
        <v>36</v>
      </c>
      <c r="AN92" s="76">
        <v>36</v>
      </c>
      <c r="AO92" s="76">
        <v>36</v>
      </c>
      <c r="AP92" s="76"/>
      <c r="AQ92" s="76"/>
      <c r="AR92" s="76"/>
      <c r="AS92" s="76">
        <v>36</v>
      </c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184</v>
      </c>
      <c r="C93" s="21">
        <f t="shared" ref="C93:D103" si="18">SUM(E93,G93,I93,K93,M93,O93,Q93,S93,U93,W93,Y93,AA93,AC93,AE93,AG93,AI93,AK93)</f>
        <v>88</v>
      </c>
      <c r="D93" s="77">
        <f t="shared" si="18"/>
        <v>96</v>
      </c>
      <c r="E93" s="78"/>
      <c r="F93" s="79"/>
      <c r="G93" s="17"/>
      <c r="H93" s="13"/>
      <c r="I93" s="22"/>
      <c r="J93" s="13"/>
      <c r="K93" s="22"/>
      <c r="L93" s="13"/>
      <c r="M93" s="22"/>
      <c r="N93" s="13"/>
      <c r="O93" s="22"/>
      <c r="P93" s="13"/>
      <c r="Q93" s="22"/>
      <c r="R93" s="13">
        <v>1</v>
      </c>
      <c r="S93" s="22"/>
      <c r="T93" s="13">
        <v>2</v>
      </c>
      <c r="U93" s="22">
        <v>6</v>
      </c>
      <c r="V93" s="13">
        <v>5</v>
      </c>
      <c r="W93" s="22">
        <v>2</v>
      </c>
      <c r="X93" s="13">
        <v>8</v>
      </c>
      <c r="Y93" s="22">
        <v>2</v>
      </c>
      <c r="Z93" s="13">
        <v>9</v>
      </c>
      <c r="AA93" s="22">
        <v>2</v>
      </c>
      <c r="AB93" s="13">
        <v>8</v>
      </c>
      <c r="AC93" s="22">
        <v>13</v>
      </c>
      <c r="AD93" s="13">
        <v>11</v>
      </c>
      <c r="AE93" s="22">
        <v>11</v>
      </c>
      <c r="AF93" s="13">
        <v>8</v>
      </c>
      <c r="AG93" s="22">
        <v>13</v>
      </c>
      <c r="AH93" s="13">
        <v>17</v>
      </c>
      <c r="AI93" s="22">
        <v>16</v>
      </c>
      <c r="AJ93" s="13">
        <v>5</v>
      </c>
      <c r="AK93" s="22">
        <v>23</v>
      </c>
      <c r="AL93" s="16">
        <v>22</v>
      </c>
      <c r="AM93" s="80">
        <v>184</v>
      </c>
      <c r="AN93" s="81"/>
      <c r="AO93" s="81">
        <v>184</v>
      </c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81</v>
      </c>
      <c r="C94" s="21">
        <f>SUM(E94,G94,I94,K94,M94,O94,Q94,S94,U94,W94,Y94,AA94,AC94,AE94,AG94,AI94,AK94)</f>
        <v>37</v>
      </c>
      <c r="D94" s="77">
        <f>SUM(F94,H94,J94,L94,N94,P94,R94,T94,V94,X94,Z94,AB94,AD94,AF94,AH94,AJ94,AL94)</f>
        <v>44</v>
      </c>
      <c r="E94" s="78"/>
      <c r="F94" s="79"/>
      <c r="G94" s="17"/>
      <c r="H94" s="13"/>
      <c r="I94" s="22"/>
      <c r="J94" s="13"/>
      <c r="K94" s="22"/>
      <c r="L94" s="13"/>
      <c r="M94" s="22">
        <v>1</v>
      </c>
      <c r="N94" s="13"/>
      <c r="O94" s="22"/>
      <c r="P94" s="13"/>
      <c r="Q94" s="22">
        <v>1</v>
      </c>
      <c r="R94" s="13"/>
      <c r="S94" s="22"/>
      <c r="T94" s="13"/>
      <c r="U94" s="22">
        <v>2</v>
      </c>
      <c r="V94" s="13">
        <v>1</v>
      </c>
      <c r="W94" s="22"/>
      <c r="X94" s="13"/>
      <c r="Y94" s="22"/>
      <c r="Z94" s="13">
        <v>6</v>
      </c>
      <c r="AA94" s="22">
        <v>3</v>
      </c>
      <c r="AB94" s="13">
        <v>6</v>
      </c>
      <c r="AC94" s="22">
        <v>1</v>
      </c>
      <c r="AD94" s="13">
        <v>7</v>
      </c>
      <c r="AE94" s="22">
        <v>6</v>
      </c>
      <c r="AF94" s="13">
        <v>2</v>
      </c>
      <c r="AG94" s="22">
        <v>8</v>
      </c>
      <c r="AH94" s="13">
        <v>9</v>
      </c>
      <c r="AI94" s="22">
        <v>9</v>
      </c>
      <c r="AJ94" s="13">
        <v>6</v>
      </c>
      <c r="AK94" s="22">
        <v>6</v>
      </c>
      <c r="AL94" s="16">
        <v>7</v>
      </c>
      <c r="AM94" s="80">
        <v>30</v>
      </c>
      <c r="AN94" s="81">
        <v>81</v>
      </c>
      <c r="AO94" s="81">
        <v>81</v>
      </c>
      <c r="AP94" s="81"/>
      <c r="AQ94" s="81"/>
      <c r="AR94" s="81"/>
      <c r="AS94" s="81">
        <v>10</v>
      </c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1</v>
      </c>
      <c r="C95" s="21">
        <f>SUM(E95,G95,I95,K95,M95,O95,Q95,S95,U95,W95,Y95,AA95,AC95,AE95,AG95,AI95,AK95)</f>
        <v>1</v>
      </c>
      <c r="D95" s="77">
        <f>SUM(F95,H95,J95,L95,N95,P95,R95,T95,V95,X95,Z95,AB95,AD95,AF95,AH95,AJ95,AL95)</f>
        <v>0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/>
      <c r="AF95" s="13"/>
      <c r="AG95" s="22">
        <v>1</v>
      </c>
      <c r="AH95" s="13"/>
      <c r="AI95" s="22"/>
      <c r="AJ95" s="13"/>
      <c r="AK95" s="22"/>
      <c r="AL95" s="16"/>
      <c r="AM95" s="80">
        <v>1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275</v>
      </c>
      <c r="C96" s="21">
        <f t="shared" si="18"/>
        <v>130</v>
      </c>
      <c r="D96" s="77">
        <f t="shared" si="18"/>
        <v>145</v>
      </c>
      <c r="E96" s="78"/>
      <c r="F96" s="79"/>
      <c r="G96" s="17"/>
      <c r="H96" s="13"/>
      <c r="I96" s="22"/>
      <c r="J96" s="13"/>
      <c r="K96" s="22"/>
      <c r="L96" s="13"/>
      <c r="M96" s="22">
        <v>2</v>
      </c>
      <c r="N96" s="13"/>
      <c r="O96" s="22"/>
      <c r="P96" s="13"/>
      <c r="Q96" s="22">
        <v>1</v>
      </c>
      <c r="R96" s="13">
        <v>3</v>
      </c>
      <c r="S96" s="22"/>
      <c r="T96" s="13">
        <v>3</v>
      </c>
      <c r="U96" s="22">
        <v>7</v>
      </c>
      <c r="V96" s="13">
        <v>7</v>
      </c>
      <c r="W96" s="22">
        <v>3</v>
      </c>
      <c r="X96" s="13">
        <v>10</v>
      </c>
      <c r="Y96" s="22">
        <v>2</v>
      </c>
      <c r="Z96" s="13">
        <v>15</v>
      </c>
      <c r="AA96" s="22">
        <v>3</v>
      </c>
      <c r="AB96" s="13">
        <v>9</v>
      </c>
      <c r="AC96" s="22">
        <v>16</v>
      </c>
      <c r="AD96" s="13">
        <v>15</v>
      </c>
      <c r="AE96" s="22">
        <v>19</v>
      </c>
      <c r="AF96" s="13">
        <v>11</v>
      </c>
      <c r="AG96" s="22">
        <v>19</v>
      </c>
      <c r="AH96" s="13">
        <v>25</v>
      </c>
      <c r="AI96" s="22">
        <v>26</v>
      </c>
      <c r="AJ96" s="13">
        <v>13</v>
      </c>
      <c r="AK96" s="22">
        <v>32</v>
      </c>
      <c r="AL96" s="16">
        <v>34</v>
      </c>
      <c r="AM96" s="80">
        <v>274</v>
      </c>
      <c r="AN96" s="81"/>
      <c r="AO96" s="81"/>
      <c r="AP96" s="81"/>
      <c r="AQ96" s="81"/>
      <c r="AR96" s="81">
        <v>260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302</v>
      </c>
      <c r="C98" s="21">
        <f t="shared" si="18"/>
        <v>143</v>
      </c>
      <c r="D98" s="77">
        <f t="shared" si="18"/>
        <v>159</v>
      </c>
      <c r="E98" s="78"/>
      <c r="F98" s="79"/>
      <c r="G98" s="17"/>
      <c r="H98" s="13"/>
      <c r="I98" s="22"/>
      <c r="J98" s="13"/>
      <c r="K98" s="22"/>
      <c r="L98" s="13"/>
      <c r="M98" s="22">
        <v>2</v>
      </c>
      <c r="N98" s="13"/>
      <c r="O98" s="22"/>
      <c r="P98" s="13"/>
      <c r="Q98" s="22">
        <v>1</v>
      </c>
      <c r="R98" s="13">
        <v>2</v>
      </c>
      <c r="S98" s="22"/>
      <c r="T98" s="13">
        <v>2</v>
      </c>
      <c r="U98" s="22">
        <v>9</v>
      </c>
      <c r="V98" s="13">
        <v>7</v>
      </c>
      <c r="W98" s="22">
        <v>3</v>
      </c>
      <c r="X98" s="13">
        <v>9</v>
      </c>
      <c r="Y98" s="22">
        <v>2</v>
      </c>
      <c r="Z98" s="13">
        <v>18</v>
      </c>
      <c r="AA98" s="22">
        <v>6</v>
      </c>
      <c r="AB98" s="13">
        <v>14</v>
      </c>
      <c r="AC98" s="22">
        <v>16</v>
      </c>
      <c r="AD98" s="13">
        <v>19</v>
      </c>
      <c r="AE98" s="22">
        <v>19</v>
      </c>
      <c r="AF98" s="13">
        <v>11</v>
      </c>
      <c r="AG98" s="22">
        <v>24</v>
      </c>
      <c r="AH98" s="13">
        <v>30</v>
      </c>
      <c r="AI98" s="22">
        <v>28</v>
      </c>
      <c r="AJ98" s="13">
        <v>12</v>
      </c>
      <c r="AK98" s="22">
        <v>33</v>
      </c>
      <c r="AL98" s="16">
        <v>35</v>
      </c>
      <c r="AM98" s="80">
        <v>251</v>
      </c>
      <c r="AN98" s="81">
        <v>302</v>
      </c>
      <c r="AO98" s="81">
        <v>302</v>
      </c>
      <c r="AP98" s="81"/>
      <c r="AQ98" s="81"/>
      <c r="AR98" s="81"/>
      <c r="AS98" s="81"/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23</v>
      </c>
      <c r="C99" s="82">
        <f t="shared" si="18"/>
        <v>7</v>
      </c>
      <c r="D99" s="83">
        <f>SUM(F99,H99,J99,L99,N99,P99,R99,T99,V99,X99,Z99,AB99,AD99,AF99,AH99,AJ99,AL99)</f>
        <v>16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>
        <v>1</v>
      </c>
      <c r="S99" s="88"/>
      <c r="T99" s="87"/>
      <c r="U99" s="88"/>
      <c r="V99" s="87"/>
      <c r="W99" s="88"/>
      <c r="X99" s="87">
        <v>1</v>
      </c>
      <c r="Y99" s="88"/>
      <c r="Z99" s="87">
        <v>1</v>
      </c>
      <c r="AA99" s="88"/>
      <c r="AB99" s="87">
        <v>1</v>
      </c>
      <c r="AC99" s="88">
        <v>1</v>
      </c>
      <c r="AD99" s="87">
        <v>2</v>
      </c>
      <c r="AE99" s="88">
        <v>1</v>
      </c>
      <c r="AF99" s="87">
        <v>2</v>
      </c>
      <c r="AG99" s="88">
        <v>1</v>
      </c>
      <c r="AH99" s="87">
        <v>2</v>
      </c>
      <c r="AI99" s="88">
        <v>1</v>
      </c>
      <c r="AJ99" s="87">
        <v>3</v>
      </c>
      <c r="AK99" s="88">
        <v>3</v>
      </c>
      <c r="AL99" s="89">
        <v>3</v>
      </c>
      <c r="AM99" s="90">
        <v>21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7</v>
      </c>
      <c r="C100" s="21">
        <f t="shared" si="18"/>
        <v>3</v>
      </c>
      <c r="D100" s="92">
        <f t="shared" si="18"/>
        <v>4</v>
      </c>
      <c r="E100" s="78"/>
      <c r="F100" s="79"/>
      <c r="G100" s="17"/>
      <c r="H100" s="13"/>
      <c r="I100" s="22"/>
      <c r="J100" s="13"/>
      <c r="K100" s="22"/>
      <c r="L100" s="13"/>
      <c r="M100" s="22"/>
      <c r="N100" s="13"/>
      <c r="O100" s="22"/>
      <c r="P100" s="13"/>
      <c r="Q100" s="22"/>
      <c r="R100" s="13"/>
      <c r="S100" s="22"/>
      <c r="T100" s="13">
        <v>1</v>
      </c>
      <c r="U100" s="22"/>
      <c r="V100" s="13"/>
      <c r="W100" s="22"/>
      <c r="X100" s="13"/>
      <c r="Y100" s="22"/>
      <c r="Z100" s="13"/>
      <c r="AA100" s="22"/>
      <c r="AB100" s="13"/>
      <c r="AC100" s="22">
        <v>1</v>
      </c>
      <c r="AD100" s="13">
        <v>1</v>
      </c>
      <c r="AE100" s="22"/>
      <c r="AF100" s="13"/>
      <c r="AG100" s="22">
        <v>1</v>
      </c>
      <c r="AH100" s="13">
        <v>2</v>
      </c>
      <c r="AI100" s="22">
        <v>1</v>
      </c>
      <c r="AJ100" s="13"/>
      <c r="AK100" s="22"/>
      <c r="AL100" s="16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3</v>
      </c>
      <c r="C101" s="21">
        <f t="shared" si="18"/>
        <v>0</v>
      </c>
      <c r="D101" s="92">
        <f t="shared" si="18"/>
        <v>3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/>
      <c r="O101" s="22"/>
      <c r="P101" s="13"/>
      <c r="Q101" s="22"/>
      <c r="R101" s="13"/>
      <c r="S101" s="22"/>
      <c r="T101" s="13"/>
      <c r="U101" s="22"/>
      <c r="V101" s="13"/>
      <c r="W101" s="22"/>
      <c r="X101" s="13"/>
      <c r="Y101" s="22"/>
      <c r="Z101" s="13"/>
      <c r="AA101" s="22"/>
      <c r="AB101" s="13"/>
      <c r="AC101" s="22"/>
      <c r="AD101" s="13"/>
      <c r="AE101" s="22"/>
      <c r="AF101" s="13">
        <v>1</v>
      </c>
      <c r="AG101" s="22"/>
      <c r="AH101" s="13">
        <v>1</v>
      </c>
      <c r="AI101" s="22"/>
      <c r="AJ101" s="13">
        <v>1</v>
      </c>
      <c r="AK101" s="22"/>
      <c r="AL101" s="16"/>
      <c r="AM101" s="80"/>
      <c r="AN101" s="81"/>
      <c r="AO101" s="81"/>
      <c r="AP101" s="81"/>
      <c r="AQ101" s="81"/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/>
      <c r="G107" s="37"/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12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/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976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",[7]NOMBRE!B2," - ","( ",[7]NOMBRE!C2,[7]NOMBRE!D2,[7]NOMBRE!E2,[7]NOMBRE!F2,[7]NOMBRE!G2," )")</f>
        <v>COMUNA: LINARES - ( 07401 )</v>
      </c>
    </row>
    <row r="3" spans="1:83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3" x14ac:dyDescent="0.25">
      <c r="A4" s="1" t="str">
        <f>CONCATENATE("MES: ",[7]NOMBRE!B6," - ","( ",[7]NOMBRE!C6,[7]NOMBRE!D6," )")</f>
        <v>MES: JUNIO - ( 06 )</v>
      </c>
    </row>
    <row r="5" spans="1:83" x14ac:dyDescent="0.25">
      <c r="A5" s="1" t="str">
        <f>CONCATENATE("AÑO: ",[7]NOMBRE!B7)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26" t="s">
        <v>28</v>
      </c>
      <c r="H12" s="7" t="s">
        <v>27</v>
      </c>
      <c r="I12" s="126" t="s">
        <v>28</v>
      </c>
      <c r="J12" s="7" t="s">
        <v>27</v>
      </c>
      <c r="K12" s="126" t="s">
        <v>28</v>
      </c>
      <c r="L12" s="7" t="s">
        <v>27</v>
      </c>
      <c r="M12" s="126" t="s">
        <v>28</v>
      </c>
      <c r="N12" s="7" t="s">
        <v>27</v>
      </c>
      <c r="O12" s="126" t="s">
        <v>28</v>
      </c>
      <c r="P12" s="7" t="s">
        <v>27</v>
      </c>
      <c r="Q12" s="126" t="s">
        <v>28</v>
      </c>
      <c r="R12" s="7" t="s">
        <v>27</v>
      </c>
      <c r="S12" s="126" t="s">
        <v>28</v>
      </c>
      <c r="T12" s="7" t="s">
        <v>27</v>
      </c>
      <c r="U12" s="126" t="s">
        <v>28</v>
      </c>
      <c r="V12" s="7" t="s">
        <v>27</v>
      </c>
      <c r="W12" s="126" t="s">
        <v>28</v>
      </c>
      <c r="X12" s="7" t="s">
        <v>27</v>
      </c>
      <c r="Y12" s="126" t="s">
        <v>28</v>
      </c>
      <c r="Z12" s="7" t="s">
        <v>27</v>
      </c>
      <c r="AA12" s="126" t="s">
        <v>28</v>
      </c>
      <c r="AB12" s="7" t="s">
        <v>27</v>
      </c>
      <c r="AC12" s="126" t="s">
        <v>28</v>
      </c>
      <c r="AD12" s="7" t="s">
        <v>27</v>
      </c>
      <c r="AE12" s="126" t="s">
        <v>28</v>
      </c>
      <c r="AF12" s="7" t="s">
        <v>27</v>
      </c>
      <c r="AG12" s="126" t="s">
        <v>28</v>
      </c>
      <c r="AH12" s="7" t="s">
        <v>27</v>
      </c>
      <c r="AI12" s="126" t="s">
        <v>28</v>
      </c>
      <c r="AJ12" s="7" t="s">
        <v>27</v>
      </c>
      <c r="AK12" s="126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26" t="s">
        <v>28</v>
      </c>
      <c r="G43" s="7" t="s">
        <v>27</v>
      </c>
      <c r="H43" s="126" t="s">
        <v>28</v>
      </c>
      <c r="I43" s="7" t="s">
        <v>27</v>
      </c>
      <c r="J43" s="126" t="s">
        <v>28</v>
      </c>
      <c r="K43" s="7" t="s">
        <v>27</v>
      </c>
      <c r="L43" s="126" t="s">
        <v>28</v>
      </c>
      <c r="M43" s="7" t="s">
        <v>27</v>
      </c>
      <c r="N43" s="126" t="s">
        <v>28</v>
      </c>
      <c r="O43" s="7" t="s">
        <v>27</v>
      </c>
      <c r="P43" s="126" t="s">
        <v>28</v>
      </c>
      <c r="Q43" s="7" t="s">
        <v>27</v>
      </c>
      <c r="R43" s="126" t="s">
        <v>28</v>
      </c>
      <c r="S43" s="7" t="s">
        <v>27</v>
      </c>
      <c r="T43" s="126" t="s">
        <v>28</v>
      </c>
      <c r="U43" s="7" t="s">
        <v>27</v>
      </c>
      <c r="V43" s="126" t="s">
        <v>28</v>
      </c>
      <c r="W43" s="7" t="s">
        <v>27</v>
      </c>
      <c r="X43" s="126" t="s">
        <v>28</v>
      </c>
      <c r="Y43" s="7" t="s">
        <v>27</v>
      </c>
      <c r="Z43" s="126" t="s">
        <v>28</v>
      </c>
      <c r="AA43" s="7" t="s">
        <v>27</v>
      </c>
      <c r="AB43" s="126" t="s">
        <v>28</v>
      </c>
      <c r="AC43" s="7" t="s">
        <v>27</v>
      </c>
      <c r="AD43" s="126" t="s">
        <v>28</v>
      </c>
      <c r="AE43" s="7" t="s">
        <v>27</v>
      </c>
      <c r="AF43" s="126" t="s">
        <v>28</v>
      </c>
      <c r="AG43" s="7" t="s">
        <v>27</v>
      </c>
      <c r="AH43" s="126" t="s">
        <v>28</v>
      </c>
      <c r="AI43" s="7" t="s">
        <v>27</v>
      </c>
      <c r="AJ43" s="126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26" t="s">
        <v>28</v>
      </c>
      <c r="H60" s="7" t="s">
        <v>27</v>
      </c>
      <c r="I60" s="126" t="s">
        <v>28</v>
      </c>
      <c r="J60" s="7" t="s">
        <v>27</v>
      </c>
      <c r="K60" s="126" t="s">
        <v>28</v>
      </c>
      <c r="L60" s="7" t="s">
        <v>27</v>
      </c>
      <c r="M60" s="126" t="s">
        <v>28</v>
      </c>
      <c r="N60" s="7" t="s">
        <v>27</v>
      </c>
      <c r="O60" s="126" t="s">
        <v>28</v>
      </c>
      <c r="P60" s="7" t="s">
        <v>27</v>
      </c>
      <c r="Q60" s="126" t="s">
        <v>28</v>
      </c>
      <c r="R60" s="7" t="s">
        <v>27</v>
      </c>
      <c r="S60" s="126" t="s">
        <v>28</v>
      </c>
      <c r="T60" s="7" t="s">
        <v>27</v>
      </c>
      <c r="U60" s="126" t="s">
        <v>28</v>
      </c>
      <c r="V60" s="7" t="s">
        <v>27</v>
      </c>
      <c r="W60" s="126" t="s">
        <v>28</v>
      </c>
      <c r="X60" s="7" t="s">
        <v>27</v>
      </c>
      <c r="Y60" s="126" t="s">
        <v>28</v>
      </c>
      <c r="Z60" s="7" t="s">
        <v>27</v>
      </c>
      <c r="AA60" s="126" t="s">
        <v>28</v>
      </c>
      <c r="AB60" s="7" t="s">
        <v>27</v>
      </c>
      <c r="AC60" s="126" t="s">
        <v>28</v>
      </c>
      <c r="AD60" s="7" t="s">
        <v>27</v>
      </c>
      <c r="AE60" s="126" t="s">
        <v>28</v>
      </c>
      <c r="AF60" s="7" t="s">
        <v>27</v>
      </c>
      <c r="AG60" s="126" t="s">
        <v>28</v>
      </c>
      <c r="AH60" s="7" t="s">
        <v>27</v>
      </c>
      <c r="AI60" s="126" t="s">
        <v>28</v>
      </c>
      <c r="AJ60" s="7" t="s">
        <v>27</v>
      </c>
      <c r="AK60" s="126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30</v>
      </c>
      <c r="D61" s="11">
        <f>+F61+H61+J61+L61+N61+P61+R61+T61+V61+X61+Z61+AB61+AD61+AF61+AH61+AJ61+AL61</f>
        <v>14</v>
      </c>
      <c r="E61" s="10">
        <f>+G61+I61+K61+M61+O61+Q61+S61+U61+W61+Y61+AA61+AC61+AE61+AG61+AI61+AK61+AM61</f>
        <v>16</v>
      </c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2">
        <v>1</v>
      </c>
      <c r="S61" s="13"/>
      <c r="T61" s="12"/>
      <c r="U61" s="13"/>
      <c r="V61" s="12"/>
      <c r="W61" s="13">
        <v>1</v>
      </c>
      <c r="X61" s="12">
        <v>1</v>
      </c>
      <c r="Y61" s="13"/>
      <c r="Z61" s="12"/>
      <c r="AA61" s="13">
        <v>1</v>
      </c>
      <c r="AB61" s="12"/>
      <c r="AC61" s="13">
        <v>2</v>
      </c>
      <c r="AD61" s="12">
        <v>1</v>
      </c>
      <c r="AE61" s="13">
        <v>1</v>
      </c>
      <c r="AF61" s="12">
        <v>3</v>
      </c>
      <c r="AG61" s="13">
        <v>2</v>
      </c>
      <c r="AH61" s="12">
        <v>1</v>
      </c>
      <c r="AI61" s="13">
        <v>4</v>
      </c>
      <c r="AJ61" s="12">
        <v>4</v>
      </c>
      <c r="AK61" s="13">
        <v>1</v>
      </c>
      <c r="AL61" s="12">
        <v>3</v>
      </c>
      <c r="AM61" s="16">
        <v>4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1</v>
      </c>
      <c r="D62" s="21">
        <f>+F62+H62+J62+L62+N62+P62+R62+T62+V62+X62+Z62+AB62+AD62+AF62+AH62+AJ62+AL62</f>
        <v>1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>
        <v>1</v>
      </c>
      <c r="AM62" s="16"/>
      <c r="AN62" s="17">
        <v>0</v>
      </c>
      <c r="AO62" s="13">
        <v>0</v>
      </c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0</v>
      </c>
      <c r="D83" s="28">
        <f t="shared" si="15"/>
        <v>0</v>
      </c>
      <c r="E83" s="27">
        <f t="shared" si="15"/>
        <v>0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/>
      <c r="AO83" s="30"/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5</v>
      </c>
      <c r="D84" s="35">
        <f t="shared" si="15"/>
        <v>4</v>
      </c>
      <c r="E84" s="34">
        <f>+G84+I84+K84+M84+O84+Q84+S84+U84+W84+Y84+AA84+AC84+AE84+AG84+AI84+AK84+AM84</f>
        <v>1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/>
      <c r="Z84" s="36"/>
      <c r="AA84" s="37"/>
      <c r="AB84" s="36"/>
      <c r="AC84" s="37"/>
      <c r="AD84" s="36"/>
      <c r="AE84" s="37"/>
      <c r="AF84" s="36"/>
      <c r="AG84" s="37"/>
      <c r="AH84" s="36">
        <v>1</v>
      </c>
      <c r="AI84" s="37">
        <v>1</v>
      </c>
      <c r="AJ84" s="36">
        <v>1</v>
      </c>
      <c r="AK84" s="37"/>
      <c r="AL84" s="36">
        <v>2</v>
      </c>
      <c r="AM84" s="39"/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0</v>
      </c>
      <c r="D85" s="21">
        <f t="shared" si="15"/>
        <v>0</v>
      </c>
      <c r="E85" s="10">
        <f t="shared" si="15"/>
        <v>0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/>
      <c r="AG85" s="13"/>
      <c r="AH85" s="22"/>
      <c r="AI85" s="13"/>
      <c r="AJ85" s="22"/>
      <c r="AK85" s="13"/>
      <c r="AL85" s="22"/>
      <c r="AM85" s="16"/>
      <c r="AN85" s="17"/>
      <c r="AO85" s="13"/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0</v>
      </c>
      <c r="D86" s="21">
        <f t="shared" si="15"/>
        <v>0</v>
      </c>
      <c r="E86" s="10">
        <f t="shared" si="15"/>
        <v>0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/>
      <c r="AF86" s="22"/>
      <c r="AG86" s="13"/>
      <c r="AH86" s="22"/>
      <c r="AI86" s="13"/>
      <c r="AJ86" s="22"/>
      <c r="AK86" s="13"/>
      <c r="AL86" s="22"/>
      <c r="AM86" s="16"/>
      <c r="AN86" s="17"/>
      <c r="AO86" s="13"/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0</v>
      </c>
      <c r="D87" s="28">
        <f t="shared" si="15"/>
        <v>0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/>
      <c r="AI87" s="30"/>
      <c r="AJ87" s="29"/>
      <c r="AK87" s="30"/>
      <c r="AL87" s="29"/>
      <c r="AM87" s="32"/>
      <c r="AN87" s="33"/>
      <c r="AO87" s="30"/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26" t="s">
        <v>28</v>
      </c>
      <c r="G91" s="60" t="s">
        <v>27</v>
      </c>
      <c r="H91" s="126" t="s">
        <v>28</v>
      </c>
      <c r="I91" s="7" t="s">
        <v>27</v>
      </c>
      <c r="J91" s="126" t="s">
        <v>28</v>
      </c>
      <c r="K91" s="7" t="s">
        <v>27</v>
      </c>
      <c r="L91" s="126" t="s">
        <v>28</v>
      </c>
      <c r="M91" s="7" t="s">
        <v>27</v>
      </c>
      <c r="N91" s="126" t="s">
        <v>28</v>
      </c>
      <c r="O91" s="7" t="s">
        <v>27</v>
      </c>
      <c r="P91" s="126" t="s">
        <v>28</v>
      </c>
      <c r="Q91" s="7" t="s">
        <v>27</v>
      </c>
      <c r="R91" s="126" t="s">
        <v>28</v>
      </c>
      <c r="S91" s="7" t="s">
        <v>27</v>
      </c>
      <c r="T91" s="126" t="s">
        <v>28</v>
      </c>
      <c r="U91" s="7" t="s">
        <v>27</v>
      </c>
      <c r="V91" s="126" t="s">
        <v>28</v>
      </c>
      <c r="W91" s="7" t="s">
        <v>27</v>
      </c>
      <c r="X91" s="126" t="s">
        <v>28</v>
      </c>
      <c r="Y91" s="7" t="s">
        <v>27</v>
      </c>
      <c r="Z91" s="126" t="s">
        <v>28</v>
      </c>
      <c r="AA91" s="7" t="s">
        <v>27</v>
      </c>
      <c r="AB91" s="126" t="s">
        <v>28</v>
      </c>
      <c r="AC91" s="7" t="s">
        <v>27</v>
      </c>
      <c r="AD91" s="126" t="s">
        <v>28</v>
      </c>
      <c r="AE91" s="7" t="s">
        <v>27</v>
      </c>
      <c r="AF91" s="126" t="s">
        <v>28</v>
      </c>
      <c r="AG91" s="7" t="s">
        <v>27</v>
      </c>
      <c r="AH91" s="126" t="s">
        <v>28</v>
      </c>
      <c r="AI91" s="7" t="s">
        <v>27</v>
      </c>
      <c r="AJ91" s="126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30</v>
      </c>
      <c r="C92" s="11">
        <f>SUM(E92,G92,I92,K92,M92,O92,Q92,S92,U92,W92,Y92,AA92,AC92,AE92,AG92,AI92,AK92)</f>
        <v>14</v>
      </c>
      <c r="D92" s="69">
        <f>SUM(F92,H92,J92,L92,N92,P92,R92,T92,V92,X92,Z92,AB92,AD92,AF92,AH92,AJ92,AL92)</f>
        <v>16</v>
      </c>
      <c r="E92" s="70"/>
      <c r="F92" s="71"/>
      <c r="G92" s="72"/>
      <c r="H92" s="73"/>
      <c r="I92" s="12"/>
      <c r="J92" s="73"/>
      <c r="K92" s="12"/>
      <c r="L92" s="73"/>
      <c r="M92" s="12"/>
      <c r="N92" s="73"/>
      <c r="O92" s="12"/>
      <c r="P92" s="73"/>
      <c r="Q92" s="12">
        <v>1</v>
      </c>
      <c r="R92" s="73"/>
      <c r="S92" s="12"/>
      <c r="T92" s="73"/>
      <c r="U92" s="12"/>
      <c r="V92" s="73">
        <v>1</v>
      </c>
      <c r="W92" s="12">
        <v>1</v>
      </c>
      <c r="X92" s="73"/>
      <c r="Y92" s="12"/>
      <c r="Z92" s="73">
        <v>1</v>
      </c>
      <c r="AA92" s="12"/>
      <c r="AB92" s="73">
        <v>2</v>
      </c>
      <c r="AC92" s="12">
        <v>1</v>
      </c>
      <c r="AD92" s="73">
        <v>1</v>
      </c>
      <c r="AE92" s="12">
        <v>3</v>
      </c>
      <c r="AF92" s="73">
        <v>2</v>
      </c>
      <c r="AG92" s="12">
        <v>1</v>
      </c>
      <c r="AH92" s="73">
        <v>4</v>
      </c>
      <c r="AI92" s="12">
        <v>4</v>
      </c>
      <c r="AJ92" s="73">
        <v>1</v>
      </c>
      <c r="AK92" s="12">
        <v>3</v>
      </c>
      <c r="AL92" s="74">
        <v>4</v>
      </c>
      <c r="AM92" s="75">
        <v>30</v>
      </c>
      <c r="AN92" s="76">
        <v>30</v>
      </c>
      <c r="AO92" s="76">
        <v>30</v>
      </c>
      <c r="AP92" s="76"/>
      <c r="AQ92" s="76"/>
      <c r="AR92" s="76"/>
      <c r="AS92" s="76">
        <v>30</v>
      </c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176</v>
      </c>
      <c r="C93" s="21">
        <f t="shared" ref="C93:D103" si="18">SUM(E93,G93,I93,K93,M93,O93,Q93,S93,U93,W93,Y93,AA93,AC93,AE93,AG93,AI93,AK93)</f>
        <v>86</v>
      </c>
      <c r="D93" s="77">
        <f t="shared" si="18"/>
        <v>90</v>
      </c>
      <c r="E93" s="78"/>
      <c r="F93" s="79"/>
      <c r="G93" s="17"/>
      <c r="H93" s="13"/>
      <c r="I93" s="22"/>
      <c r="J93" s="13"/>
      <c r="K93" s="22"/>
      <c r="L93" s="13"/>
      <c r="M93" s="22">
        <v>1</v>
      </c>
      <c r="N93" s="13">
        <v>3</v>
      </c>
      <c r="O93" s="22"/>
      <c r="P93" s="13"/>
      <c r="Q93" s="22"/>
      <c r="R93" s="13"/>
      <c r="S93" s="22"/>
      <c r="T93" s="13">
        <v>1</v>
      </c>
      <c r="U93" s="22">
        <v>1</v>
      </c>
      <c r="V93" s="13"/>
      <c r="W93" s="22">
        <v>2</v>
      </c>
      <c r="X93" s="13">
        <v>5</v>
      </c>
      <c r="Y93" s="22"/>
      <c r="Z93" s="13">
        <v>6</v>
      </c>
      <c r="AA93" s="22">
        <v>3</v>
      </c>
      <c r="AB93" s="13">
        <v>7</v>
      </c>
      <c r="AC93" s="22">
        <v>8</v>
      </c>
      <c r="AD93" s="13">
        <v>10</v>
      </c>
      <c r="AE93" s="22">
        <v>12</v>
      </c>
      <c r="AF93" s="13">
        <v>8</v>
      </c>
      <c r="AG93" s="22">
        <v>14</v>
      </c>
      <c r="AH93" s="13">
        <v>19</v>
      </c>
      <c r="AI93" s="22">
        <v>16</v>
      </c>
      <c r="AJ93" s="13">
        <v>11</v>
      </c>
      <c r="AK93" s="22">
        <v>29</v>
      </c>
      <c r="AL93" s="16">
        <v>20</v>
      </c>
      <c r="AM93" s="80">
        <v>176</v>
      </c>
      <c r="AN93" s="81"/>
      <c r="AO93" s="81">
        <v>176</v>
      </c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30</v>
      </c>
      <c r="C94" s="21">
        <f>SUM(E94,G94,I94,K94,M94,O94,Q94,S94,U94,W94,Y94,AA94,AC94,AE94,AG94,AI94,AK94)</f>
        <v>13</v>
      </c>
      <c r="D94" s="77">
        <f>SUM(F94,H94,J94,L94,N94,P94,R94,T94,V94,X94,Z94,AB94,AD94,AF94,AH94,AJ94,AL94)</f>
        <v>17</v>
      </c>
      <c r="E94" s="78"/>
      <c r="F94" s="79"/>
      <c r="G94" s="17"/>
      <c r="H94" s="13"/>
      <c r="I94" s="22"/>
      <c r="J94" s="13"/>
      <c r="K94" s="22"/>
      <c r="L94" s="13"/>
      <c r="M94" s="22"/>
      <c r="N94" s="13"/>
      <c r="O94" s="22"/>
      <c r="P94" s="13"/>
      <c r="Q94" s="22"/>
      <c r="R94" s="13"/>
      <c r="S94" s="22"/>
      <c r="T94" s="13"/>
      <c r="U94" s="22">
        <v>1</v>
      </c>
      <c r="V94" s="13"/>
      <c r="W94" s="22"/>
      <c r="X94" s="13"/>
      <c r="Y94" s="22"/>
      <c r="Z94" s="13">
        <v>1</v>
      </c>
      <c r="AA94" s="22"/>
      <c r="AB94" s="13">
        <v>1</v>
      </c>
      <c r="AC94" s="22">
        <v>1</v>
      </c>
      <c r="AD94" s="13">
        <v>4</v>
      </c>
      <c r="AE94" s="22">
        <v>2</v>
      </c>
      <c r="AF94" s="13">
        <v>3</v>
      </c>
      <c r="AG94" s="22">
        <v>1</v>
      </c>
      <c r="AH94" s="13">
        <v>2</v>
      </c>
      <c r="AI94" s="22">
        <v>5</v>
      </c>
      <c r="AJ94" s="13">
        <v>1</v>
      </c>
      <c r="AK94" s="22">
        <v>3</v>
      </c>
      <c r="AL94" s="16">
        <v>5</v>
      </c>
      <c r="AM94" s="80">
        <v>17</v>
      </c>
      <c r="AN94" s="81">
        <v>27</v>
      </c>
      <c r="AO94" s="81">
        <v>30</v>
      </c>
      <c r="AP94" s="81"/>
      <c r="AQ94" s="81"/>
      <c r="AR94" s="81"/>
      <c r="AS94" s="81">
        <v>2</v>
      </c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0</v>
      </c>
      <c r="C95" s="21">
        <f>SUM(E95,G95,I95,K95,M95,O95,Q95,S95,U95,W95,Y95,AA95,AC95,AE95,AG95,AI95,AK95)</f>
        <v>0</v>
      </c>
      <c r="D95" s="77">
        <f>SUM(F95,H95,J95,L95,N95,P95,R95,T95,V95,X95,Z95,AB95,AD95,AF95,AH95,AJ95,AL95)</f>
        <v>0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/>
      <c r="AF95" s="13"/>
      <c r="AG95" s="22"/>
      <c r="AH95" s="13"/>
      <c r="AI95" s="22"/>
      <c r="AJ95" s="13"/>
      <c r="AK95" s="22"/>
      <c r="AL95" s="16"/>
      <c r="AM95" s="80">
        <v>1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247</v>
      </c>
      <c r="C96" s="21">
        <f t="shared" si="18"/>
        <v>118</v>
      </c>
      <c r="D96" s="77">
        <f t="shared" si="18"/>
        <v>129</v>
      </c>
      <c r="E96" s="78"/>
      <c r="F96" s="79"/>
      <c r="G96" s="17"/>
      <c r="H96" s="13"/>
      <c r="I96" s="22"/>
      <c r="J96" s="13"/>
      <c r="K96" s="22"/>
      <c r="L96" s="13"/>
      <c r="M96" s="22">
        <v>1</v>
      </c>
      <c r="N96" s="13">
        <v>3</v>
      </c>
      <c r="O96" s="22"/>
      <c r="P96" s="13"/>
      <c r="Q96" s="22">
        <v>1</v>
      </c>
      <c r="R96" s="13"/>
      <c r="S96" s="22"/>
      <c r="T96" s="13">
        <v>1</v>
      </c>
      <c r="U96" s="22">
        <v>2</v>
      </c>
      <c r="V96" s="13">
        <v>2</v>
      </c>
      <c r="W96" s="22">
        <v>3</v>
      </c>
      <c r="X96" s="13">
        <v>5</v>
      </c>
      <c r="Y96" s="22"/>
      <c r="Z96" s="13">
        <v>7</v>
      </c>
      <c r="AA96" s="22">
        <v>3</v>
      </c>
      <c r="AB96" s="13">
        <v>10</v>
      </c>
      <c r="AC96" s="22">
        <v>10</v>
      </c>
      <c r="AD96" s="13">
        <v>19</v>
      </c>
      <c r="AE96" s="22">
        <v>18</v>
      </c>
      <c r="AF96" s="13">
        <v>13</v>
      </c>
      <c r="AG96" s="22">
        <v>18</v>
      </c>
      <c r="AH96" s="13">
        <v>26</v>
      </c>
      <c r="AI96" s="22">
        <v>25</v>
      </c>
      <c r="AJ96" s="13">
        <v>14</v>
      </c>
      <c r="AK96" s="22">
        <v>37</v>
      </c>
      <c r="AL96" s="16">
        <v>29</v>
      </c>
      <c r="AM96" s="80">
        <v>244</v>
      </c>
      <c r="AN96" s="81"/>
      <c r="AO96" s="81"/>
      <c r="AP96" s="81"/>
      <c r="AQ96" s="81"/>
      <c r="AR96" s="81">
        <v>244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257</v>
      </c>
      <c r="C98" s="21">
        <f t="shared" si="18"/>
        <v>123</v>
      </c>
      <c r="D98" s="77">
        <f t="shared" si="18"/>
        <v>134</v>
      </c>
      <c r="E98" s="78"/>
      <c r="F98" s="79"/>
      <c r="G98" s="17"/>
      <c r="H98" s="13"/>
      <c r="I98" s="22"/>
      <c r="J98" s="13"/>
      <c r="K98" s="22"/>
      <c r="L98" s="13"/>
      <c r="M98" s="22">
        <v>1</v>
      </c>
      <c r="N98" s="13">
        <v>3</v>
      </c>
      <c r="O98" s="22"/>
      <c r="P98" s="13"/>
      <c r="Q98" s="22">
        <v>1</v>
      </c>
      <c r="R98" s="13"/>
      <c r="S98" s="22"/>
      <c r="T98" s="13">
        <v>1</v>
      </c>
      <c r="U98" s="22">
        <v>3</v>
      </c>
      <c r="V98" s="13">
        <v>1</v>
      </c>
      <c r="W98" s="22">
        <v>3</v>
      </c>
      <c r="X98" s="13">
        <v>6</v>
      </c>
      <c r="Y98" s="22"/>
      <c r="Z98" s="13">
        <v>8</v>
      </c>
      <c r="AA98" s="22">
        <v>3</v>
      </c>
      <c r="AB98" s="13">
        <v>10</v>
      </c>
      <c r="AC98" s="22">
        <v>11</v>
      </c>
      <c r="AD98" s="13">
        <v>17</v>
      </c>
      <c r="AE98" s="22">
        <v>18</v>
      </c>
      <c r="AF98" s="13">
        <v>14</v>
      </c>
      <c r="AG98" s="22">
        <v>18</v>
      </c>
      <c r="AH98" s="13">
        <v>27</v>
      </c>
      <c r="AI98" s="22">
        <v>27</v>
      </c>
      <c r="AJ98" s="13">
        <v>14</v>
      </c>
      <c r="AK98" s="22">
        <v>38</v>
      </c>
      <c r="AL98" s="16">
        <v>33</v>
      </c>
      <c r="AM98" s="80">
        <v>244</v>
      </c>
      <c r="AN98" s="81">
        <v>57</v>
      </c>
      <c r="AO98" s="81">
        <v>257</v>
      </c>
      <c r="AP98" s="81"/>
      <c r="AQ98" s="81"/>
      <c r="AR98" s="81"/>
      <c r="AS98" s="81"/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21</v>
      </c>
      <c r="C99" s="82">
        <f t="shared" si="18"/>
        <v>9</v>
      </c>
      <c r="D99" s="83">
        <f>SUM(F99,H99,J99,L99,N99,P99,R99,T99,V99,X99,Z99,AB99,AD99,AF99,AH99,AJ99,AL99)</f>
        <v>12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/>
      <c r="S99" s="88"/>
      <c r="T99" s="87"/>
      <c r="U99" s="88"/>
      <c r="V99" s="87">
        <v>1</v>
      </c>
      <c r="W99" s="88"/>
      <c r="X99" s="87">
        <v>1</v>
      </c>
      <c r="Y99" s="88"/>
      <c r="Z99" s="87"/>
      <c r="AA99" s="88"/>
      <c r="AB99" s="87"/>
      <c r="AC99" s="88">
        <v>1</v>
      </c>
      <c r="AD99" s="87">
        <v>2</v>
      </c>
      <c r="AE99" s="88">
        <v>1</v>
      </c>
      <c r="AF99" s="87">
        <v>1</v>
      </c>
      <c r="AG99" s="88">
        <v>2</v>
      </c>
      <c r="AH99" s="87">
        <v>2</v>
      </c>
      <c r="AI99" s="88">
        <v>2</v>
      </c>
      <c r="AJ99" s="87">
        <v>1</v>
      </c>
      <c r="AK99" s="88">
        <v>3</v>
      </c>
      <c r="AL99" s="89">
        <v>4</v>
      </c>
      <c r="AM99" s="90">
        <v>21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1</v>
      </c>
      <c r="C100" s="21">
        <f t="shared" si="18"/>
        <v>0</v>
      </c>
      <c r="D100" s="92">
        <f t="shared" si="18"/>
        <v>1</v>
      </c>
      <c r="E100" s="78"/>
      <c r="F100" s="79"/>
      <c r="G100" s="17"/>
      <c r="H100" s="13"/>
      <c r="I100" s="22"/>
      <c r="J100" s="13"/>
      <c r="K100" s="22"/>
      <c r="L100" s="13"/>
      <c r="M100" s="22"/>
      <c r="N100" s="13"/>
      <c r="O100" s="22"/>
      <c r="P100" s="13"/>
      <c r="Q100" s="22"/>
      <c r="R100" s="13"/>
      <c r="S100" s="22"/>
      <c r="T100" s="13"/>
      <c r="U100" s="22"/>
      <c r="V100" s="13">
        <v>1</v>
      </c>
      <c r="W100" s="22"/>
      <c r="X100" s="13"/>
      <c r="Y100" s="22"/>
      <c r="Z100" s="13"/>
      <c r="AA100" s="22"/>
      <c r="AB100" s="13"/>
      <c r="AC100" s="22"/>
      <c r="AD100" s="13"/>
      <c r="AE100" s="22"/>
      <c r="AF100" s="13"/>
      <c r="AG100" s="22"/>
      <c r="AH100" s="13"/>
      <c r="AI100" s="22"/>
      <c r="AJ100" s="13"/>
      <c r="AK100" s="22"/>
      <c r="AL100" s="16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1</v>
      </c>
      <c r="C101" s="21">
        <f t="shared" si="18"/>
        <v>0</v>
      </c>
      <c r="D101" s="92">
        <f t="shared" si="18"/>
        <v>1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/>
      <c r="O101" s="22"/>
      <c r="P101" s="13"/>
      <c r="Q101" s="22"/>
      <c r="R101" s="13"/>
      <c r="S101" s="22"/>
      <c r="T101" s="13"/>
      <c r="U101" s="22"/>
      <c r="V101" s="13"/>
      <c r="W101" s="22"/>
      <c r="X101" s="13"/>
      <c r="Y101" s="22"/>
      <c r="Z101" s="13"/>
      <c r="AA101" s="22"/>
      <c r="AB101" s="13"/>
      <c r="AC101" s="22"/>
      <c r="AD101" s="13"/>
      <c r="AE101" s="22"/>
      <c r="AF101" s="13"/>
      <c r="AG101" s="22"/>
      <c r="AH101" s="13"/>
      <c r="AI101" s="22"/>
      <c r="AJ101" s="13"/>
      <c r="AK101" s="22"/>
      <c r="AL101" s="16">
        <v>1</v>
      </c>
      <c r="AM101" s="80"/>
      <c r="AN101" s="81"/>
      <c r="AO101" s="81"/>
      <c r="AP101" s="81"/>
      <c r="AQ101" s="81"/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/>
      <c r="G107" s="37"/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12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/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814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topLeftCell="A2"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",[8]NOMBRE!B2," - ","( ",[8]NOMBRE!C2,[8]NOMBRE!D2,[8]NOMBRE!E2,[8]NOMBRE!F2,[8]NOMBRE!G2," )")</f>
        <v>COMUNA: LINARES - ( 07401 )</v>
      </c>
    </row>
    <row r="3" spans="1:83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3" x14ac:dyDescent="0.25">
      <c r="A4" s="1" t="str">
        <f>CONCATENATE("MES: ",[8]NOMBRE!B6," - ","( ",[8]NOMBRE!C6,[8]NOMBRE!D6," )")</f>
        <v>MES: JULIO - ( 07 )</v>
      </c>
    </row>
    <row r="5" spans="1:83" x14ac:dyDescent="0.25">
      <c r="A5" s="1" t="str">
        <f>CONCATENATE("AÑO: ",[8]NOMBRE!B7)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27" t="s">
        <v>28</v>
      </c>
      <c r="H12" s="7" t="s">
        <v>27</v>
      </c>
      <c r="I12" s="127" t="s">
        <v>28</v>
      </c>
      <c r="J12" s="7" t="s">
        <v>27</v>
      </c>
      <c r="K12" s="127" t="s">
        <v>28</v>
      </c>
      <c r="L12" s="7" t="s">
        <v>27</v>
      </c>
      <c r="M12" s="127" t="s">
        <v>28</v>
      </c>
      <c r="N12" s="7" t="s">
        <v>27</v>
      </c>
      <c r="O12" s="127" t="s">
        <v>28</v>
      </c>
      <c r="P12" s="7" t="s">
        <v>27</v>
      </c>
      <c r="Q12" s="127" t="s">
        <v>28</v>
      </c>
      <c r="R12" s="7" t="s">
        <v>27</v>
      </c>
      <c r="S12" s="127" t="s">
        <v>28</v>
      </c>
      <c r="T12" s="7" t="s">
        <v>27</v>
      </c>
      <c r="U12" s="127" t="s">
        <v>28</v>
      </c>
      <c r="V12" s="7" t="s">
        <v>27</v>
      </c>
      <c r="W12" s="127" t="s">
        <v>28</v>
      </c>
      <c r="X12" s="7" t="s">
        <v>27</v>
      </c>
      <c r="Y12" s="127" t="s">
        <v>28</v>
      </c>
      <c r="Z12" s="7" t="s">
        <v>27</v>
      </c>
      <c r="AA12" s="127" t="s">
        <v>28</v>
      </c>
      <c r="AB12" s="7" t="s">
        <v>27</v>
      </c>
      <c r="AC12" s="127" t="s">
        <v>28</v>
      </c>
      <c r="AD12" s="7" t="s">
        <v>27</v>
      </c>
      <c r="AE12" s="127" t="s">
        <v>28</v>
      </c>
      <c r="AF12" s="7" t="s">
        <v>27</v>
      </c>
      <c r="AG12" s="127" t="s">
        <v>28</v>
      </c>
      <c r="AH12" s="7" t="s">
        <v>27</v>
      </c>
      <c r="AI12" s="127" t="s">
        <v>28</v>
      </c>
      <c r="AJ12" s="7" t="s">
        <v>27</v>
      </c>
      <c r="AK12" s="127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27" t="s">
        <v>28</v>
      </c>
      <c r="G43" s="7" t="s">
        <v>27</v>
      </c>
      <c r="H43" s="127" t="s">
        <v>28</v>
      </c>
      <c r="I43" s="7" t="s">
        <v>27</v>
      </c>
      <c r="J43" s="127" t="s">
        <v>28</v>
      </c>
      <c r="K43" s="7" t="s">
        <v>27</v>
      </c>
      <c r="L43" s="127" t="s">
        <v>28</v>
      </c>
      <c r="M43" s="7" t="s">
        <v>27</v>
      </c>
      <c r="N43" s="127" t="s">
        <v>28</v>
      </c>
      <c r="O43" s="7" t="s">
        <v>27</v>
      </c>
      <c r="P43" s="127" t="s">
        <v>28</v>
      </c>
      <c r="Q43" s="7" t="s">
        <v>27</v>
      </c>
      <c r="R43" s="127" t="s">
        <v>28</v>
      </c>
      <c r="S43" s="7" t="s">
        <v>27</v>
      </c>
      <c r="T43" s="127" t="s">
        <v>28</v>
      </c>
      <c r="U43" s="7" t="s">
        <v>27</v>
      </c>
      <c r="V43" s="127" t="s">
        <v>28</v>
      </c>
      <c r="W43" s="7" t="s">
        <v>27</v>
      </c>
      <c r="X43" s="127" t="s">
        <v>28</v>
      </c>
      <c r="Y43" s="7" t="s">
        <v>27</v>
      </c>
      <c r="Z43" s="127" t="s">
        <v>28</v>
      </c>
      <c r="AA43" s="7" t="s">
        <v>27</v>
      </c>
      <c r="AB43" s="127" t="s">
        <v>28</v>
      </c>
      <c r="AC43" s="7" t="s">
        <v>27</v>
      </c>
      <c r="AD43" s="127" t="s">
        <v>28</v>
      </c>
      <c r="AE43" s="7" t="s">
        <v>27</v>
      </c>
      <c r="AF43" s="127" t="s">
        <v>28</v>
      </c>
      <c r="AG43" s="7" t="s">
        <v>27</v>
      </c>
      <c r="AH43" s="127" t="s">
        <v>28</v>
      </c>
      <c r="AI43" s="7" t="s">
        <v>27</v>
      </c>
      <c r="AJ43" s="127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27" t="s">
        <v>28</v>
      </c>
      <c r="H60" s="7" t="s">
        <v>27</v>
      </c>
      <c r="I60" s="127" t="s">
        <v>28</v>
      </c>
      <c r="J60" s="7" t="s">
        <v>27</v>
      </c>
      <c r="K60" s="127" t="s">
        <v>28</v>
      </c>
      <c r="L60" s="7" t="s">
        <v>27</v>
      </c>
      <c r="M60" s="127" t="s">
        <v>28</v>
      </c>
      <c r="N60" s="7" t="s">
        <v>27</v>
      </c>
      <c r="O60" s="127" t="s">
        <v>28</v>
      </c>
      <c r="P60" s="7" t="s">
        <v>27</v>
      </c>
      <c r="Q60" s="127" t="s">
        <v>28</v>
      </c>
      <c r="R60" s="7" t="s">
        <v>27</v>
      </c>
      <c r="S60" s="127" t="s">
        <v>28</v>
      </c>
      <c r="T60" s="7" t="s">
        <v>27</v>
      </c>
      <c r="U60" s="127" t="s">
        <v>28</v>
      </c>
      <c r="V60" s="7" t="s">
        <v>27</v>
      </c>
      <c r="W60" s="127" t="s">
        <v>28</v>
      </c>
      <c r="X60" s="7" t="s">
        <v>27</v>
      </c>
      <c r="Y60" s="127" t="s">
        <v>28</v>
      </c>
      <c r="Z60" s="7" t="s">
        <v>27</v>
      </c>
      <c r="AA60" s="127" t="s">
        <v>28</v>
      </c>
      <c r="AB60" s="7" t="s">
        <v>27</v>
      </c>
      <c r="AC60" s="127" t="s">
        <v>28</v>
      </c>
      <c r="AD60" s="7" t="s">
        <v>27</v>
      </c>
      <c r="AE60" s="127" t="s">
        <v>28</v>
      </c>
      <c r="AF60" s="7" t="s">
        <v>27</v>
      </c>
      <c r="AG60" s="127" t="s">
        <v>28</v>
      </c>
      <c r="AH60" s="7" t="s">
        <v>27</v>
      </c>
      <c r="AI60" s="127" t="s">
        <v>28</v>
      </c>
      <c r="AJ60" s="7" t="s">
        <v>27</v>
      </c>
      <c r="AK60" s="127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33</v>
      </c>
      <c r="D61" s="11">
        <f>+F61+H61+J61+L61+N61+P61+R61+T61+V61+X61+Z61+AB61+AD61+AF61+AH61+AJ61+AL61</f>
        <v>17</v>
      </c>
      <c r="E61" s="10">
        <f>+G61+I61+K61+M61+O61+Q61+S61+U61+W61+Y61+AA61+AC61+AE61+AG61+AI61+AK61+AM61</f>
        <v>16</v>
      </c>
      <c r="F61" s="12"/>
      <c r="G61" s="13"/>
      <c r="H61" s="12"/>
      <c r="I61" s="13"/>
      <c r="J61" s="12"/>
      <c r="K61" s="13"/>
      <c r="L61" s="12">
        <v>1</v>
      </c>
      <c r="M61" s="13"/>
      <c r="N61" s="12">
        <v>1</v>
      </c>
      <c r="O61" s="13"/>
      <c r="P61" s="12"/>
      <c r="Q61" s="13">
        <v>1</v>
      </c>
      <c r="R61" s="12"/>
      <c r="S61" s="13"/>
      <c r="T61" s="12">
        <v>1</v>
      </c>
      <c r="U61" s="13">
        <v>1</v>
      </c>
      <c r="V61" s="12"/>
      <c r="W61" s="13"/>
      <c r="X61" s="12">
        <v>1</v>
      </c>
      <c r="Y61" s="13">
        <v>2</v>
      </c>
      <c r="Z61" s="12">
        <v>1</v>
      </c>
      <c r="AA61" s="13"/>
      <c r="AB61" s="12">
        <v>1</v>
      </c>
      <c r="AC61" s="13">
        <v>2</v>
      </c>
      <c r="AD61" s="12">
        <v>1</v>
      </c>
      <c r="AE61" s="13">
        <v>2</v>
      </c>
      <c r="AF61" s="12">
        <v>2</v>
      </c>
      <c r="AG61" s="13">
        <v>2</v>
      </c>
      <c r="AH61" s="12"/>
      <c r="AI61" s="13"/>
      <c r="AJ61" s="12">
        <v>1</v>
      </c>
      <c r="AK61" s="13">
        <v>3</v>
      </c>
      <c r="AL61" s="12">
        <v>7</v>
      </c>
      <c r="AM61" s="16">
        <v>3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1</v>
      </c>
      <c r="D62" s="21">
        <f>+F62+H62+J62+L62+N62+P62+R62+T62+V62+X62+Z62+AB62+AD62+AF62+AH62+AJ62+AL62</f>
        <v>1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>
        <v>1</v>
      </c>
      <c r="AI62" s="13"/>
      <c r="AJ62" s="22"/>
      <c r="AK62" s="13"/>
      <c r="AL62" s="22"/>
      <c r="AM62" s="16"/>
      <c r="AN62" s="17">
        <v>0</v>
      </c>
      <c r="AO62" s="13">
        <v>0</v>
      </c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0</v>
      </c>
      <c r="D83" s="28">
        <f t="shared" si="15"/>
        <v>0</v>
      </c>
      <c r="E83" s="27">
        <f t="shared" si="15"/>
        <v>0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/>
      <c r="AO83" s="30"/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1</v>
      </c>
      <c r="D84" s="35">
        <f t="shared" si="15"/>
        <v>0</v>
      </c>
      <c r="E84" s="34">
        <f>+G84+I84+K84+M84+O84+Q84+S84+U84+W84+Y84+AA84+AC84+AE84+AG84+AI84+AK84+AM84</f>
        <v>1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/>
      <c r="Z84" s="36"/>
      <c r="AA84" s="37">
        <v>1</v>
      </c>
      <c r="AB84" s="36"/>
      <c r="AC84" s="37"/>
      <c r="AD84" s="36"/>
      <c r="AE84" s="37"/>
      <c r="AF84" s="36"/>
      <c r="AG84" s="37"/>
      <c r="AH84" s="36"/>
      <c r="AI84" s="37"/>
      <c r="AJ84" s="36"/>
      <c r="AK84" s="37"/>
      <c r="AL84" s="36"/>
      <c r="AM84" s="39"/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0</v>
      </c>
      <c r="D85" s="21">
        <f t="shared" si="15"/>
        <v>0</v>
      </c>
      <c r="E85" s="10">
        <f t="shared" si="15"/>
        <v>0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/>
      <c r="AG85" s="13"/>
      <c r="AH85" s="22"/>
      <c r="AI85" s="13"/>
      <c r="AJ85" s="22"/>
      <c r="AK85" s="13"/>
      <c r="AL85" s="22"/>
      <c r="AM85" s="16"/>
      <c r="AN85" s="17"/>
      <c r="AO85" s="13"/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2</v>
      </c>
      <c r="D86" s="21">
        <f t="shared" si="15"/>
        <v>0</v>
      </c>
      <c r="E86" s="10">
        <f t="shared" si="15"/>
        <v>2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>
        <v>1</v>
      </c>
      <c r="AF86" s="22"/>
      <c r="AG86" s="13"/>
      <c r="AH86" s="22"/>
      <c r="AI86" s="13"/>
      <c r="AJ86" s="22"/>
      <c r="AK86" s="13">
        <v>1</v>
      </c>
      <c r="AL86" s="22"/>
      <c r="AM86" s="16"/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0</v>
      </c>
      <c r="D87" s="28">
        <f t="shared" si="15"/>
        <v>0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/>
      <c r="AI87" s="30"/>
      <c r="AJ87" s="29"/>
      <c r="AK87" s="30"/>
      <c r="AL87" s="29"/>
      <c r="AM87" s="32"/>
      <c r="AN87" s="33"/>
      <c r="AO87" s="30"/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27" t="s">
        <v>28</v>
      </c>
      <c r="G91" s="60" t="s">
        <v>27</v>
      </c>
      <c r="H91" s="127" t="s">
        <v>28</v>
      </c>
      <c r="I91" s="7" t="s">
        <v>27</v>
      </c>
      <c r="J91" s="127" t="s">
        <v>28</v>
      </c>
      <c r="K91" s="7" t="s">
        <v>27</v>
      </c>
      <c r="L91" s="127" t="s">
        <v>28</v>
      </c>
      <c r="M91" s="7" t="s">
        <v>27</v>
      </c>
      <c r="N91" s="127" t="s">
        <v>28</v>
      </c>
      <c r="O91" s="7" t="s">
        <v>27</v>
      </c>
      <c r="P91" s="127" t="s">
        <v>28</v>
      </c>
      <c r="Q91" s="7" t="s">
        <v>27</v>
      </c>
      <c r="R91" s="127" t="s">
        <v>28</v>
      </c>
      <c r="S91" s="7" t="s">
        <v>27</v>
      </c>
      <c r="T91" s="127" t="s">
        <v>28</v>
      </c>
      <c r="U91" s="7" t="s">
        <v>27</v>
      </c>
      <c r="V91" s="127" t="s">
        <v>28</v>
      </c>
      <c r="W91" s="7" t="s">
        <v>27</v>
      </c>
      <c r="X91" s="127" t="s">
        <v>28</v>
      </c>
      <c r="Y91" s="7" t="s">
        <v>27</v>
      </c>
      <c r="Z91" s="127" t="s">
        <v>28</v>
      </c>
      <c r="AA91" s="7" t="s">
        <v>27</v>
      </c>
      <c r="AB91" s="127" t="s">
        <v>28</v>
      </c>
      <c r="AC91" s="7" t="s">
        <v>27</v>
      </c>
      <c r="AD91" s="127" t="s">
        <v>28</v>
      </c>
      <c r="AE91" s="7" t="s">
        <v>27</v>
      </c>
      <c r="AF91" s="127" t="s">
        <v>28</v>
      </c>
      <c r="AG91" s="7" t="s">
        <v>27</v>
      </c>
      <c r="AH91" s="127" t="s">
        <v>28</v>
      </c>
      <c r="AI91" s="7" t="s">
        <v>27</v>
      </c>
      <c r="AJ91" s="127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34</v>
      </c>
      <c r="C92" s="11">
        <f>SUM(E92,G92,I92,K92,M92,O92,Q92,S92,U92,W92,Y92,AA92,AC92,AE92,AG92,AI92,AK92)</f>
        <v>18</v>
      </c>
      <c r="D92" s="69">
        <f>SUM(F92,H92,J92,L92,N92,P92,R92,T92,V92,X92,Z92,AB92,AD92,AF92,AH92,AJ92,AL92)</f>
        <v>16</v>
      </c>
      <c r="E92" s="70"/>
      <c r="F92" s="71"/>
      <c r="G92" s="72"/>
      <c r="H92" s="73"/>
      <c r="I92" s="12"/>
      <c r="J92" s="73"/>
      <c r="K92" s="12">
        <v>1</v>
      </c>
      <c r="L92" s="73"/>
      <c r="M92" s="12">
        <v>1</v>
      </c>
      <c r="N92" s="73"/>
      <c r="O92" s="12"/>
      <c r="P92" s="73">
        <v>1</v>
      </c>
      <c r="Q92" s="12"/>
      <c r="R92" s="73"/>
      <c r="S92" s="12">
        <v>1</v>
      </c>
      <c r="T92" s="73">
        <v>1</v>
      </c>
      <c r="U92" s="12"/>
      <c r="V92" s="73"/>
      <c r="W92" s="12">
        <v>1</v>
      </c>
      <c r="X92" s="73">
        <v>2</v>
      </c>
      <c r="Y92" s="12">
        <v>1</v>
      </c>
      <c r="Z92" s="73"/>
      <c r="AA92" s="12">
        <v>1</v>
      </c>
      <c r="AB92" s="73">
        <v>2</v>
      </c>
      <c r="AC92" s="12">
        <v>1</v>
      </c>
      <c r="AD92" s="73">
        <v>2</v>
      </c>
      <c r="AE92" s="12">
        <v>2</v>
      </c>
      <c r="AF92" s="73">
        <v>2</v>
      </c>
      <c r="AG92" s="12">
        <v>1</v>
      </c>
      <c r="AH92" s="73"/>
      <c r="AI92" s="12">
        <v>1</v>
      </c>
      <c r="AJ92" s="73">
        <v>3</v>
      </c>
      <c r="AK92" s="12">
        <v>7</v>
      </c>
      <c r="AL92" s="74">
        <v>3</v>
      </c>
      <c r="AM92" s="75">
        <v>34</v>
      </c>
      <c r="AN92" s="76">
        <v>34</v>
      </c>
      <c r="AO92" s="76">
        <v>34</v>
      </c>
      <c r="AP92" s="76"/>
      <c r="AQ92" s="76"/>
      <c r="AR92" s="76"/>
      <c r="AS92" s="76">
        <v>34</v>
      </c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216</v>
      </c>
      <c r="C93" s="21">
        <f t="shared" ref="C93:D103" si="18">SUM(E93,G93,I93,K93,M93,O93,Q93,S93,U93,W93,Y93,AA93,AC93,AE93,AG93,AI93,AK93)</f>
        <v>113</v>
      </c>
      <c r="D93" s="77">
        <f t="shared" si="18"/>
        <v>103</v>
      </c>
      <c r="E93" s="78"/>
      <c r="F93" s="79"/>
      <c r="G93" s="17"/>
      <c r="H93" s="13"/>
      <c r="I93" s="22"/>
      <c r="J93" s="13"/>
      <c r="K93" s="22"/>
      <c r="L93" s="13"/>
      <c r="M93" s="22"/>
      <c r="N93" s="13"/>
      <c r="O93" s="22"/>
      <c r="P93" s="13">
        <v>1</v>
      </c>
      <c r="Q93" s="22">
        <v>1</v>
      </c>
      <c r="R93" s="13"/>
      <c r="S93" s="22">
        <v>1</v>
      </c>
      <c r="T93" s="13">
        <v>3</v>
      </c>
      <c r="U93" s="22">
        <v>4</v>
      </c>
      <c r="V93" s="13">
        <v>3</v>
      </c>
      <c r="W93" s="22">
        <v>9</v>
      </c>
      <c r="X93" s="13">
        <v>6</v>
      </c>
      <c r="Y93" s="22">
        <v>2</v>
      </c>
      <c r="Z93" s="13">
        <v>9</v>
      </c>
      <c r="AA93" s="22">
        <v>4</v>
      </c>
      <c r="AB93" s="13">
        <v>8</v>
      </c>
      <c r="AC93" s="22">
        <v>17</v>
      </c>
      <c r="AD93" s="13">
        <v>12</v>
      </c>
      <c r="AE93" s="22">
        <v>17</v>
      </c>
      <c r="AF93" s="13">
        <v>8</v>
      </c>
      <c r="AG93" s="22">
        <v>15</v>
      </c>
      <c r="AH93" s="13">
        <v>18</v>
      </c>
      <c r="AI93" s="22">
        <v>16</v>
      </c>
      <c r="AJ93" s="13">
        <v>11</v>
      </c>
      <c r="AK93" s="22">
        <v>27</v>
      </c>
      <c r="AL93" s="16">
        <v>24</v>
      </c>
      <c r="AM93" s="80">
        <v>216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63</v>
      </c>
      <c r="C94" s="21">
        <f>SUM(E94,G94,I94,K94,M94,O94,Q94,S94,U94,W94,Y94,AA94,AC94,AE94,AG94,AI94,AK94)</f>
        <v>31</v>
      </c>
      <c r="D94" s="77">
        <f>SUM(F94,H94,J94,L94,N94,P94,R94,T94,V94,X94,Z94,AB94,AD94,AF94,AH94,AJ94,AL94)</f>
        <v>32</v>
      </c>
      <c r="E94" s="78"/>
      <c r="F94" s="79"/>
      <c r="G94" s="17"/>
      <c r="H94" s="13"/>
      <c r="I94" s="22"/>
      <c r="J94" s="13"/>
      <c r="K94" s="22">
        <v>1</v>
      </c>
      <c r="L94" s="13"/>
      <c r="M94" s="22"/>
      <c r="N94" s="13"/>
      <c r="O94" s="22"/>
      <c r="P94" s="13">
        <v>1</v>
      </c>
      <c r="Q94" s="22">
        <v>1</v>
      </c>
      <c r="R94" s="13">
        <v>1</v>
      </c>
      <c r="S94" s="22"/>
      <c r="T94" s="13"/>
      <c r="U94" s="22">
        <v>1</v>
      </c>
      <c r="V94" s="13">
        <v>1</v>
      </c>
      <c r="W94" s="22">
        <v>2</v>
      </c>
      <c r="X94" s="13"/>
      <c r="Y94" s="22"/>
      <c r="Z94" s="13">
        <v>3</v>
      </c>
      <c r="AA94" s="22">
        <v>3</v>
      </c>
      <c r="AB94" s="13">
        <v>6</v>
      </c>
      <c r="AC94" s="22">
        <v>3</v>
      </c>
      <c r="AD94" s="13">
        <v>2</v>
      </c>
      <c r="AE94" s="22">
        <v>4</v>
      </c>
      <c r="AF94" s="13">
        <v>3</v>
      </c>
      <c r="AG94" s="22">
        <v>1</v>
      </c>
      <c r="AH94" s="13">
        <v>7</v>
      </c>
      <c r="AI94" s="22">
        <v>8</v>
      </c>
      <c r="AJ94" s="13">
        <v>2</v>
      </c>
      <c r="AK94" s="22">
        <v>7</v>
      </c>
      <c r="AL94" s="16">
        <v>6</v>
      </c>
      <c r="AM94" s="80">
        <v>23</v>
      </c>
      <c r="AN94" s="81">
        <v>57</v>
      </c>
      <c r="AO94" s="81">
        <v>56</v>
      </c>
      <c r="AP94" s="81"/>
      <c r="AQ94" s="81"/>
      <c r="AR94" s="81"/>
      <c r="AS94" s="81">
        <v>13</v>
      </c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0</v>
      </c>
      <c r="C95" s="21">
        <f>SUM(E95,G95,I95,K95,M95,O95,Q95,S95,U95,W95,Y95,AA95,AC95,AE95,AG95,AI95,AK95)</f>
        <v>0</v>
      </c>
      <c r="D95" s="77">
        <f>SUM(F95,H95,J95,L95,N95,P95,R95,T95,V95,X95,Z95,AB95,AD95,AF95,AH95,AJ95,AL95)</f>
        <v>0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/>
      <c r="AF95" s="13"/>
      <c r="AG95" s="22"/>
      <c r="AH95" s="13"/>
      <c r="AI95" s="22"/>
      <c r="AJ95" s="13"/>
      <c r="AK95" s="22"/>
      <c r="AL95" s="16"/>
      <c r="AM95" s="80"/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286</v>
      </c>
      <c r="C96" s="21">
        <f t="shared" si="18"/>
        <v>139</v>
      </c>
      <c r="D96" s="77">
        <f t="shared" si="18"/>
        <v>147</v>
      </c>
      <c r="E96" s="78"/>
      <c r="F96" s="79"/>
      <c r="G96" s="17"/>
      <c r="H96" s="13"/>
      <c r="I96" s="22"/>
      <c r="J96" s="13"/>
      <c r="K96" s="22">
        <v>1</v>
      </c>
      <c r="L96" s="13"/>
      <c r="M96" s="22">
        <v>1</v>
      </c>
      <c r="N96" s="13"/>
      <c r="O96" s="22"/>
      <c r="P96" s="13">
        <v>2</v>
      </c>
      <c r="Q96" s="22">
        <v>1</v>
      </c>
      <c r="R96" s="13">
        <v>2</v>
      </c>
      <c r="S96" s="22">
        <v>2</v>
      </c>
      <c r="T96" s="13">
        <v>4</v>
      </c>
      <c r="U96" s="22">
        <v>5</v>
      </c>
      <c r="V96" s="13">
        <v>4</v>
      </c>
      <c r="W96" s="22">
        <v>1</v>
      </c>
      <c r="X96" s="13">
        <v>9</v>
      </c>
      <c r="Y96" s="22">
        <v>3</v>
      </c>
      <c r="Z96" s="13">
        <v>11</v>
      </c>
      <c r="AA96" s="22">
        <v>6</v>
      </c>
      <c r="AB96" s="13">
        <v>13</v>
      </c>
      <c r="AC96" s="22">
        <v>21</v>
      </c>
      <c r="AD96" s="13">
        <v>16</v>
      </c>
      <c r="AE96" s="22">
        <v>21</v>
      </c>
      <c r="AF96" s="13">
        <v>13</v>
      </c>
      <c r="AG96" s="22">
        <v>17</v>
      </c>
      <c r="AH96" s="13">
        <v>25</v>
      </c>
      <c r="AI96" s="22">
        <v>23</v>
      </c>
      <c r="AJ96" s="13">
        <v>15</v>
      </c>
      <c r="AK96" s="22">
        <v>37</v>
      </c>
      <c r="AL96" s="16">
        <v>33</v>
      </c>
      <c r="AM96" s="80">
        <v>295</v>
      </c>
      <c r="AN96" s="81"/>
      <c r="AO96" s="81"/>
      <c r="AP96" s="81"/>
      <c r="AQ96" s="81"/>
      <c r="AR96" s="81"/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335</v>
      </c>
      <c r="C98" s="21">
        <f t="shared" si="18"/>
        <v>167</v>
      </c>
      <c r="D98" s="77">
        <f t="shared" si="18"/>
        <v>168</v>
      </c>
      <c r="E98" s="78"/>
      <c r="F98" s="79"/>
      <c r="G98" s="17"/>
      <c r="H98" s="13"/>
      <c r="I98" s="22"/>
      <c r="J98" s="13"/>
      <c r="K98" s="22">
        <v>2</v>
      </c>
      <c r="L98" s="13"/>
      <c r="M98" s="22">
        <v>1</v>
      </c>
      <c r="N98" s="13"/>
      <c r="O98" s="22"/>
      <c r="P98" s="13">
        <v>3</v>
      </c>
      <c r="Q98" s="22">
        <v>2</v>
      </c>
      <c r="R98" s="13">
        <v>2</v>
      </c>
      <c r="S98" s="22">
        <v>2</v>
      </c>
      <c r="T98" s="13">
        <v>4</v>
      </c>
      <c r="U98" s="22">
        <v>5</v>
      </c>
      <c r="V98" s="13">
        <v>5</v>
      </c>
      <c r="W98" s="22">
        <v>12</v>
      </c>
      <c r="X98" s="13">
        <v>9</v>
      </c>
      <c r="Y98" s="22">
        <v>3</v>
      </c>
      <c r="Z98" s="13">
        <v>13</v>
      </c>
      <c r="AA98" s="22">
        <v>8</v>
      </c>
      <c r="AB98" s="13">
        <v>17</v>
      </c>
      <c r="AC98" s="22">
        <v>23</v>
      </c>
      <c r="AD98" s="13">
        <v>17</v>
      </c>
      <c r="AE98" s="22">
        <v>23</v>
      </c>
      <c r="AF98" s="13">
        <v>15</v>
      </c>
      <c r="AG98" s="22">
        <v>16</v>
      </c>
      <c r="AH98" s="13">
        <v>30</v>
      </c>
      <c r="AI98" s="22">
        <v>28</v>
      </c>
      <c r="AJ98" s="13">
        <v>17</v>
      </c>
      <c r="AK98" s="22">
        <v>42</v>
      </c>
      <c r="AL98" s="16">
        <v>36</v>
      </c>
      <c r="AM98" s="80">
        <v>295</v>
      </c>
      <c r="AN98" s="81">
        <v>91</v>
      </c>
      <c r="AO98" s="81">
        <v>90</v>
      </c>
      <c r="AP98" s="81"/>
      <c r="AQ98" s="81"/>
      <c r="AR98" s="81"/>
      <c r="AS98" s="81">
        <v>47</v>
      </c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22</v>
      </c>
      <c r="C99" s="82">
        <f t="shared" si="18"/>
        <v>6</v>
      </c>
      <c r="D99" s="83">
        <f>SUM(F99,H99,J99,L99,N99,P99,R99,T99,V99,X99,Z99,AB99,AD99,AF99,AH99,AJ99,AL99)</f>
        <v>16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>
        <v>1</v>
      </c>
      <c r="S99" s="88"/>
      <c r="T99" s="87"/>
      <c r="U99" s="88"/>
      <c r="V99" s="87">
        <v>1</v>
      </c>
      <c r="W99" s="88"/>
      <c r="X99" s="87">
        <v>1</v>
      </c>
      <c r="Y99" s="88"/>
      <c r="Z99" s="87">
        <v>1</v>
      </c>
      <c r="AA99" s="88"/>
      <c r="AB99" s="87">
        <v>1</v>
      </c>
      <c r="AC99" s="88">
        <v>2</v>
      </c>
      <c r="AD99" s="87">
        <v>1</v>
      </c>
      <c r="AE99" s="88"/>
      <c r="AF99" s="87">
        <v>2</v>
      </c>
      <c r="AG99" s="88"/>
      <c r="AH99" s="87">
        <v>4</v>
      </c>
      <c r="AI99" s="88">
        <v>3</v>
      </c>
      <c r="AJ99" s="87">
        <v>1</v>
      </c>
      <c r="AK99" s="88">
        <v>1</v>
      </c>
      <c r="AL99" s="89">
        <v>3</v>
      </c>
      <c r="AM99" s="90">
        <v>22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0</v>
      </c>
      <c r="C100" s="21">
        <f t="shared" si="18"/>
        <v>0</v>
      </c>
      <c r="D100" s="92">
        <f t="shared" si="18"/>
        <v>0</v>
      </c>
      <c r="E100" s="78"/>
      <c r="F100" s="79"/>
      <c r="G100" s="17"/>
      <c r="H100" s="13"/>
      <c r="I100" s="22"/>
      <c r="J100" s="13"/>
      <c r="K100" s="22"/>
      <c r="L100" s="13"/>
      <c r="M100" s="22"/>
      <c r="N100" s="13"/>
      <c r="O100" s="22"/>
      <c r="P100" s="13"/>
      <c r="Q100" s="22"/>
      <c r="R100" s="13"/>
      <c r="S100" s="22"/>
      <c r="T100" s="13"/>
      <c r="U100" s="22"/>
      <c r="V100" s="13"/>
      <c r="W100" s="22"/>
      <c r="X100" s="13"/>
      <c r="Y100" s="22"/>
      <c r="Z100" s="13"/>
      <c r="AA100" s="22"/>
      <c r="AB100" s="13"/>
      <c r="AC100" s="22"/>
      <c r="AD100" s="13"/>
      <c r="AE100" s="22"/>
      <c r="AF100" s="13"/>
      <c r="AG100" s="22"/>
      <c r="AH100" s="13"/>
      <c r="AI100" s="22"/>
      <c r="AJ100" s="13"/>
      <c r="AK100" s="22"/>
      <c r="AL100" s="16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0</v>
      </c>
      <c r="C101" s="21">
        <f t="shared" si="18"/>
        <v>0</v>
      </c>
      <c r="D101" s="92">
        <f t="shared" si="18"/>
        <v>0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/>
      <c r="O101" s="22"/>
      <c r="P101" s="13"/>
      <c r="Q101" s="22"/>
      <c r="R101" s="13"/>
      <c r="S101" s="22"/>
      <c r="T101" s="13"/>
      <c r="U101" s="22"/>
      <c r="V101" s="13"/>
      <c r="W101" s="22"/>
      <c r="X101" s="13"/>
      <c r="Y101" s="22"/>
      <c r="Z101" s="13"/>
      <c r="AA101" s="22"/>
      <c r="AB101" s="13"/>
      <c r="AC101" s="22"/>
      <c r="AD101" s="13"/>
      <c r="AE101" s="22"/>
      <c r="AF101" s="13"/>
      <c r="AG101" s="22"/>
      <c r="AH101" s="13"/>
      <c r="AI101" s="22"/>
      <c r="AJ101" s="13"/>
      <c r="AK101" s="22"/>
      <c r="AL101" s="16"/>
      <c r="AM101" s="80"/>
      <c r="AN101" s="81"/>
      <c r="AO101" s="81"/>
      <c r="AP101" s="81"/>
      <c r="AQ101" s="81"/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/>
      <c r="G107" s="37"/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12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>
        <v>3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1011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4" sqref="A4:A5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",[9]NOMBRE!B2," - ","( ",[9]NOMBRE!C2,[9]NOMBRE!D2,[9]NOMBRE!E2,[9]NOMBRE!F2,[9]NOMBRE!G2," )")</f>
        <v>COMUNA: LINARES - ( 07401 )</v>
      </c>
    </row>
    <row r="3" spans="1:83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3" x14ac:dyDescent="0.25">
      <c r="A4" s="1" t="str">
        <f>CONCATENATE("MES: ",[9]NOMBRE!B6," - ","( ",[9]NOMBRE!C6,[9]NOMBRE!D6," )")</f>
        <v>MES: AGOSTO - ( 08 )</v>
      </c>
    </row>
    <row r="5" spans="1:83" x14ac:dyDescent="0.25">
      <c r="A5" s="1" t="str">
        <f>CONCATENATE("AÑO: ",[9]NOMBRE!B7)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28" t="s">
        <v>28</v>
      </c>
      <c r="H12" s="7" t="s">
        <v>27</v>
      </c>
      <c r="I12" s="128" t="s">
        <v>28</v>
      </c>
      <c r="J12" s="7" t="s">
        <v>27</v>
      </c>
      <c r="K12" s="128" t="s">
        <v>28</v>
      </c>
      <c r="L12" s="7" t="s">
        <v>27</v>
      </c>
      <c r="M12" s="128" t="s">
        <v>28</v>
      </c>
      <c r="N12" s="7" t="s">
        <v>27</v>
      </c>
      <c r="O12" s="128" t="s">
        <v>28</v>
      </c>
      <c r="P12" s="7" t="s">
        <v>27</v>
      </c>
      <c r="Q12" s="128" t="s">
        <v>28</v>
      </c>
      <c r="R12" s="7" t="s">
        <v>27</v>
      </c>
      <c r="S12" s="128" t="s">
        <v>28</v>
      </c>
      <c r="T12" s="7" t="s">
        <v>27</v>
      </c>
      <c r="U12" s="128" t="s">
        <v>28</v>
      </c>
      <c r="V12" s="7" t="s">
        <v>27</v>
      </c>
      <c r="W12" s="128" t="s">
        <v>28</v>
      </c>
      <c r="X12" s="7" t="s">
        <v>27</v>
      </c>
      <c r="Y12" s="128" t="s">
        <v>28</v>
      </c>
      <c r="Z12" s="7" t="s">
        <v>27</v>
      </c>
      <c r="AA12" s="128" t="s">
        <v>28</v>
      </c>
      <c r="AB12" s="7" t="s">
        <v>27</v>
      </c>
      <c r="AC12" s="128" t="s">
        <v>28</v>
      </c>
      <c r="AD12" s="7" t="s">
        <v>27</v>
      </c>
      <c r="AE12" s="128" t="s">
        <v>28</v>
      </c>
      <c r="AF12" s="7" t="s">
        <v>27</v>
      </c>
      <c r="AG12" s="128" t="s">
        <v>28</v>
      </c>
      <c r="AH12" s="7" t="s">
        <v>27</v>
      </c>
      <c r="AI12" s="128" t="s">
        <v>28</v>
      </c>
      <c r="AJ12" s="7" t="s">
        <v>27</v>
      </c>
      <c r="AK12" s="128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28" t="s">
        <v>28</v>
      </c>
      <c r="G43" s="7" t="s">
        <v>27</v>
      </c>
      <c r="H43" s="128" t="s">
        <v>28</v>
      </c>
      <c r="I43" s="7" t="s">
        <v>27</v>
      </c>
      <c r="J43" s="128" t="s">
        <v>28</v>
      </c>
      <c r="K43" s="7" t="s">
        <v>27</v>
      </c>
      <c r="L43" s="128" t="s">
        <v>28</v>
      </c>
      <c r="M43" s="7" t="s">
        <v>27</v>
      </c>
      <c r="N43" s="128" t="s">
        <v>28</v>
      </c>
      <c r="O43" s="7" t="s">
        <v>27</v>
      </c>
      <c r="P43" s="128" t="s">
        <v>28</v>
      </c>
      <c r="Q43" s="7" t="s">
        <v>27</v>
      </c>
      <c r="R43" s="128" t="s">
        <v>28</v>
      </c>
      <c r="S43" s="7" t="s">
        <v>27</v>
      </c>
      <c r="T43" s="128" t="s">
        <v>28</v>
      </c>
      <c r="U43" s="7" t="s">
        <v>27</v>
      </c>
      <c r="V43" s="128" t="s">
        <v>28</v>
      </c>
      <c r="W43" s="7" t="s">
        <v>27</v>
      </c>
      <c r="X43" s="128" t="s">
        <v>28</v>
      </c>
      <c r="Y43" s="7" t="s">
        <v>27</v>
      </c>
      <c r="Z43" s="128" t="s">
        <v>28</v>
      </c>
      <c r="AA43" s="7" t="s">
        <v>27</v>
      </c>
      <c r="AB43" s="128" t="s">
        <v>28</v>
      </c>
      <c r="AC43" s="7" t="s">
        <v>27</v>
      </c>
      <c r="AD43" s="128" t="s">
        <v>28</v>
      </c>
      <c r="AE43" s="7" t="s">
        <v>27</v>
      </c>
      <c r="AF43" s="128" t="s">
        <v>28</v>
      </c>
      <c r="AG43" s="7" t="s">
        <v>27</v>
      </c>
      <c r="AH43" s="128" t="s">
        <v>28</v>
      </c>
      <c r="AI43" s="7" t="s">
        <v>27</v>
      </c>
      <c r="AJ43" s="128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28" t="s">
        <v>28</v>
      </c>
      <c r="H60" s="7" t="s">
        <v>27</v>
      </c>
      <c r="I60" s="128" t="s">
        <v>28</v>
      </c>
      <c r="J60" s="7" t="s">
        <v>27</v>
      </c>
      <c r="K60" s="128" t="s">
        <v>28</v>
      </c>
      <c r="L60" s="7" t="s">
        <v>27</v>
      </c>
      <c r="M60" s="128" t="s">
        <v>28</v>
      </c>
      <c r="N60" s="7" t="s">
        <v>27</v>
      </c>
      <c r="O60" s="128" t="s">
        <v>28</v>
      </c>
      <c r="P60" s="7" t="s">
        <v>27</v>
      </c>
      <c r="Q60" s="128" t="s">
        <v>28</v>
      </c>
      <c r="R60" s="7" t="s">
        <v>27</v>
      </c>
      <c r="S60" s="128" t="s">
        <v>28</v>
      </c>
      <c r="T60" s="7" t="s">
        <v>27</v>
      </c>
      <c r="U60" s="128" t="s">
        <v>28</v>
      </c>
      <c r="V60" s="7" t="s">
        <v>27</v>
      </c>
      <c r="W60" s="128" t="s">
        <v>28</v>
      </c>
      <c r="X60" s="7" t="s">
        <v>27</v>
      </c>
      <c r="Y60" s="128" t="s">
        <v>28</v>
      </c>
      <c r="Z60" s="7" t="s">
        <v>27</v>
      </c>
      <c r="AA60" s="128" t="s">
        <v>28</v>
      </c>
      <c r="AB60" s="7" t="s">
        <v>27</v>
      </c>
      <c r="AC60" s="128" t="s">
        <v>28</v>
      </c>
      <c r="AD60" s="7" t="s">
        <v>27</v>
      </c>
      <c r="AE60" s="128" t="s">
        <v>28</v>
      </c>
      <c r="AF60" s="7" t="s">
        <v>27</v>
      </c>
      <c r="AG60" s="128" t="s">
        <v>28</v>
      </c>
      <c r="AH60" s="7" t="s">
        <v>27</v>
      </c>
      <c r="AI60" s="128" t="s">
        <v>28</v>
      </c>
      <c r="AJ60" s="7" t="s">
        <v>27</v>
      </c>
      <c r="AK60" s="128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60</v>
      </c>
      <c r="D61" s="11">
        <f>+F61+H61+J61+L61+N61+P61+R61+T61+V61+X61+Z61+AB61+AD61+AF61+AH61+AJ61+AL61</f>
        <v>33</v>
      </c>
      <c r="E61" s="10">
        <f>+G61+I61+K61+M61+O61+Q61+S61+U61+W61+Y61+AA61+AC61+AE61+AG61+AI61+AK61+AM61</f>
        <v>27</v>
      </c>
      <c r="F61" s="12"/>
      <c r="G61" s="13"/>
      <c r="H61" s="12"/>
      <c r="I61" s="13"/>
      <c r="J61" s="12"/>
      <c r="K61" s="13"/>
      <c r="L61" s="12">
        <v>1</v>
      </c>
      <c r="M61" s="13"/>
      <c r="N61" s="12"/>
      <c r="O61" s="13"/>
      <c r="P61" s="12">
        <v>1</v>
      </c>
      <c r="Q61" s="13"/>
      <c r="R61" s="12"/>
      <c r="S61" s="13"/>
      <c r="T61" s="12"/>
      <c r="U61" s="13">
        <v>1</v>
      </c>
      <c r="V61" s="12"/>
      <c r="W61" s="13">
        <v>1</v>
      </c>
      <c r="X61" s="12"/>
      <c r="Y61" s="13">
        <v>1</v>
      </c>
      <c r="Z61" s="12">
        <v>1</v>
      </c>
      <c r="AA61" s="13"/>
      <c r="AB61" s="12">
        <v>3</v>
      </c>
      <c r="AC61" s="13">
        <v>1</v>
      </c>
      <c r="AD61" s="12">
        <v>2</v>
      </c>
      <c r="AE61" s="13">
        <v>3</v>
      </c>
      <c r="AF61" s="12">
        <v>4</v>
      </c>
      <c r="AG61" s="13">
        <v>7</v>
      </c>
      <c r="AH61" s="12">
        <v>1</v>
      </c>
      <c r="AI61" s="13">
        <v>4</v>
      </c>
      <c r="AJ61" s="12">
        <v>7</v>
      </c>
      <c r="AK61" s="13"/>
      <c r="AL61" s="12">
        <v>13</v>
      </c>
      <c r="AM61" s="16">
        <v>9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5</v>
      </c>
      <c r="D83" s="28">
        <f t="shared" si="15"/>
        <v>1</v>
      </c>
      <c r="E83" s="27">
        <f t="shared" si="15"/>
        <v>4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>
        <v>1</v>
      </c>
      <c r="AA83" s="30">
        <v>1</v>
      </c>
      <c r="AB83" s="29"/>
      <c r="AC83" s="30">
        <v>2</v>
      </c>
      <c r="AD83" s="29"/>
      <c r="AE83" s="30"/>
      <c r="AF83" s="29"/>
      <c r="AG83" s="30"/>
      <c r="AH83" s="29"/>
      <c r="AI83" s="30">
        <v>1</v>
      </c>
      <c r="AJ83" s="29"/>
      <c r="AK83" s="30"/>
      <c r="AL83" s="29"/>
      <c r="AM83" s="32"/>
      <c r="AN83" s="33">
        <v>0</v>
      </c>
      <c r="AO83" s="30">
        <v>0</v>
      </c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1</v>
      </c>
      <c r="D84" s="35">
        <f t="shared" si="15"/>
        <v>0</v>
      </c>
      <c r="E84" s="34">
        <f>+G84+I84+K84+M84+O84+Q84+S84+U84+W84+Y84+AA84+AC84+AE84+AG84+AI84+AK84+AM84</f>
        <v>1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/>
      <c r="Z84" s="36"/>
      <c r="AA84" s="37"/>
      <c r="AB84" s="36"/>
      <c r="AC84" s="37"/>
      <c r="AD84" s="36"/>
      <c r="AE84" s="37"/>
      <c r="AF84" s="36"/>
      <c r="AG84" s="37"/>
      <c r="AH84" s="36"/>
      <c r="AI84" s="37">
        <v>1</v>
      </c>
      <c r="AJ84" s="36"/>
      <c r="AK84" s="37"/>
      <c r="AL84" s="36"/>
      <c r="AM84" s="39"/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2</v>
      </c>
      <c r="D85" s="21">
        <f t="shared" si="15"/>
        <v>1</v>
      </c>
      <c r="E85" s="10">
        <f t="shared" si="15"/>
        <v>1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>
        <v>1</v>
      </c>
      <c r="W85" s="13">
        <v>1</v>
      </c>
      <c r="X85" s="22"/>
      <c r="Y85" s="13"/>
      <c r="Z85" s="22"/>
      <c r="AA85" s="13"/>
      <c r="AB85" s="22"/>
      <c r="AC85" s="13"/>
      <c r="AD85" s="22"/>
      <c r="AE85" s="13"/>
      <c r="AF85" s="22"/>
      <c r="AG85" s="13"/>
      <c r="AH85" s="22"/>
      <c r="AI85" s="13"/>
      <c r="AJ85" s="22"/>
      <c r="AK85" s="13"/>
      <c r="AL85" s="22"/>
      <c r="AM85" s="16"/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4</v>
      </c>
      <c r="D86" s="21">
        <f t="shared" si="15"/>
        <v>3</v>
      </c>
      <c r="E86" s="10">
        <f t="shared" si="15"/>
        <v>1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>
        <v>1</v>
      </c>
      <c r="AB86" s="22">
        <v>1</v>
      </c>
      <c r="AC86" s="13"/>
      <c r="AD86" s="22"/>
      <c r="AE86" s="13"/>
      <c r="AF86" s="22">
        <v>2</v>
      </c>
      <c r="AG86" s="13"/>
      <c r="AH86" s="22"/>
      <c r="AI86" s="13"/>
      <c r="AJ86" s="22"/>
      <c r="AK86" s="13"/>
      <c r="AL86" s="22"/>
      <c r="AM86" s="16"/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3</v>
      </c>
      <c r="D87" s="28">
        <f t="shared" si="15"/>
        <v>2</v>
      </c>
      <c r="E87" s="27">
        <f t="shared" si="15"/>
        <v>1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>
        <v>2</v>
      </c>
      <c r="AG87" s="30"/>
      <c r="AH87" s="29"/>
      <c r="AI87" s="30"/>
      <c r="AJ87" s="29"/>
      <c r="AK87" s="30"/>
      <c r="AL87" s="29"/>
      <c r="AM87" s="32">
        <v>1</v>
      </c>
      <c r="AN87" s="33">
        <v>0</v>
      </c>
      <c r="AO87" s="30">
        <v>0</v>
      </c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28" t="s">
        <v>28</v>
      </c>
      <c r="G91" s="60" t="s">
        <v>27</v>
      </c>
      <c r="H91" s="128" t="s">
        <v>28</v>
      </c>
      <c r="I91" s="7" t="s">
        <v>27</v>
      </c>
      <c r="J91" s="128" t="s">
        <v>28</v>
      </c>
      <c r="K91" s="7" t="s">
        <v>27</v>
      </c>
      <c r="L91" s="128" t="s">
        <v>28</v>
      </c>
      <c r="M91" s="7" t="s">
        <v>27</v>
      </c>
      <c r="N91" s="128" t="s">
        <v>28</v>
      </c>
      <c r="O91" s="7" t="s">
        <v>27</v>
      </c>
      <c r="P91" s="128" t="s">
        <v>28</v>
      </c>
      <c r="Q91" s="7" t="s">
        <v>27</v>
      </c>
      <c r="R91" s="128" t="s">
        <v>28</v>
      </c>
      <c r="S91" s="7" t="s">
        <v>27</v>
      </c>
      <c r="T91" s="128" t="s">
        <v>28</v>
      </c>
      <c r="U91" s="7" t="s">
        <v>27</v>
      </c>
      <c r="V91" s="128" t="s">
        <v>28</v>
      </c>
      <c r="W91" s="7" t="s">
        <v>27</v>
      </c>
      <c r="X91" s="128" t="s">
        <v>28</v>
      </c>
      <c r="Y91" s="7" t="s">
        <v>27</v>
      </c>
      <c r="Z91" s="128" t="s">
        <v>28</v>
      </c>
      <c r="AA91" s="7" t="s">
        <v>27</v>
      </c>
      <c r="AB91" s="128" t="s">
        <v>28</v>
      </c>
      <c r="AC91" s="7" t="s">
        <v>27</v>
      </c>
      <c r="AD91" s="128" t="s">
        <v>28</v>
      </c>
      <c r="AE91" s="7" t="s">
        <v>27</v>
      </c>
      <c r="AF91" s="128" t="s">
        <v>28</v>
      </c>
      <c r="AG91" s="7" t="s">
        <v>27</v>
      </c>
      <c r="AH91" s="128" t="s">
        <v>28</v>
      </c>
      <c r="AI91" s="7" t="s">
        <v>27</v>
      </c>
      <c r="AJ91" s="128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60</v>
      </c>
      <c r="C92" s="11">
        <f>SUM(E92,G92,I92,K92,M92,O92,Q92,S92,U92,W92,Y92,AA92,AC92,AE92,AG92,AI92,AK92)</f>
        <v>33</v>
      </c>
      <c r="D92" s="69">
        <f>SUM(F92,H92,J92,L92,N92,P92,R92,T92,V92,X92,Z92,AB92,AD92,AF92,AH92,AJ92,AL92)</f>
        <v>27</v>
      </c>
      <c r="E92" s="70"/>
      <c r="F92" s="71"/>
      <c r="G92" s="72"/>
      <c r="H92" s="73"/>
      <c r="I92" s="12"/>
      <c r="J92" s="73"/>
      <c r="K92" s="12">
        <v>1</v>
      </c>
      <c r="L92" s="73"/>
      <c r="M92" s="12"/>
      <c r="N92" s="73"/>
      <c r="O92" s="12">
        <v>1</v>
      </c>
      <c r="P92" s="73"/>
      <c r="Q92" s="12"/>
      <c r="R92" s="73"/>
      <c r="S92" s="12"/>
      <c r="T92" s="73">
        <v>1</v>
      </c>
      <c r="U92" s="12"/>
      <c r="V92" s="73">
        <v>1</v>
      </c>
      <c r="W92" s="12"/>
      <c r="X92" s="73">
        <v>1</v>
      </c>
      <c r="Y92" s="12">
        <v>1</v>
      </c>
      <c r="Z92" s="73"/>
      <c r="AA92" s="12">
        <v>3</v>
      </c>
      <c r="AB92" s="73">
        <v>1</v>
      </c>
      <c r="AC92" s="12">
        <v>2</v>
      </c>
      <c r="AD92" s="73">
        <v>3</v>
      </c>
      <c r="AE92" s="12">
        <v>4</v>
      </c>
      <c r="AF92" s="73">
        <v>7</v>
      </c>
      <c r="AG92" s="12">
        <v>1</v>
      </c>
      <c r="AH92" s="73">
        <v>4</v>
      </c>
      <c r="AI92" s="12">
        <v>7</v>
      </c>
      <c r="AJ92" s="73"/>
      <c r="AK92" s="12">
        <v>13</v>
      </c>
      <c r="AL92" s="74">
        <v>9</v>
      </c>
      <c r="AM92" s="75">
        <v>60</v>
      </c>
      <c r="AN92" s="76"/>
      <c r="AO92" s="76"/>
      <c r="AP92" s="76"/>
      <c r="AQ92" s="76"/>
      <c r="AR92" s="76"/>
      <c r="AS92" s="76"/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234</v>
      </c>
      <c r="C93" s="21">
        <f t="shared" ref="C93:D103" si="18">SUM(E93,G93,I93,K93,M93,O93,Q93,S93,U93,W93,Y93,AA93,AC93,AE93,AG93,AI93,AK93)</f>
        <v>105</v>
      </c>
      <c r="D93" s="77">
        <f t="shared" si="18"/>
        <v>129</v>
      </c>
      <c r="E93" s="78"/>
      <c r="F93" s="79"/>
      <c r="G93" s="17"/>
      <c r="H93" s="13"/>
      <c r="I93" s="22"/>
      <c r="J93" s="13"/>
      <c r="K93" s="22"/>
      <c r="L93" s="13"/>
      <c r="M93" s="22"/>
      <c r="N93" s="13"/>
      <c r="O93" s="22"/>
      <c r="P93" s="13"/>
      <c r="Q93" s="22"/>
      <c r="R93" s="13">
        <v>1</v>
      </c>
      <c r="S93" s="22">
        <v>1</v>
      </c>
      <c r="T93" s="13">
        <v>3</v>
      </c>
      <c r="U93" s="22">
        <v>4</v>
      </c>
      <c r="V93" s="13">
        <v>1</v>
      </c>
      <c r="W93" s="22">
        <v>3</v>
      </c>
      <c r="X93" s="13">
        <v>10</v>
      </c>
      <c r="Y93" s="22">
        <v>1</v>
      </c>
      <c r="Z93" s="13">
        <v>8</v>
      </c>
      <c r="AA93" s="22">
        <v>3</v>
      </c>
      <c r="AB93" s="13">
        <v>13</v>
      </c>
      <c r="AC93" s="22">
        <v>11</v>
      </c>
      <c r="AD93" s="13">
        <v>14</v>
      </c>
      <c r="AE93" s="22">
        <v>15</v>
      </c>
      <c r="AF93" s="13">
        <v>16</v>
      </c>
      <c r="AG93" s="22">
        <v>14</v>
      </c>
      <c r="AH93" s="13">
        <v>22</v>
      </c>
      <c r="AI93" s="22">
        <v>22</v>
      </c>
      <c r="AJ93" s="13">
        <v>18</v>
      </c>
      <c r="AK93" s="22">
        <v>31</v>
      </c>
      <c r="AL93" s="16">
        <v>23</v>
      </c>
      <c r="AM93" s="80">
        <v>234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71</v>
      </c>
      <c r="C94" s="21">
        <f>SUM(E94,G94,I94,K94,M94,O94,Q94,S94,U94,W94,Y94,AA94,AC94,AE94,AG94,AI94,AK94)</f>
        <v>34</v>
      </c>
      <c r="D94" s="77">
        <f>SUM(F94,H94,J94,L94,N94,P94,R94,T94,V94,X94,Z94,AB94,AD94,AF94,AH94,AJ94,AL94)</f>
        <v>37</v>
      </c>
      <c r="E94" s="78"/>
      <c r="F94" s="79"/>
      <c r="G94" s="17"/>
      <c r="H94" s="13"/>
      <c r="I94" s="22"/>
      <c r="J94" s="13"/>
      <c r="K94" s="22">
        <v>1</v>
      </c>
      <c r="L94" s="13"/>
      <c r="M94" s="22"/>
      <c r="N94" s="13"/>
      <c r="O94" s="22"/>
      <c r="P94" s="13"/>
      <c r="Q94" s="22">
        <v>2</v>
      </c>
      <c r="R94" s="13"/>
      <c r="S94" s="22"/>
      <c r="T94" s="13"/>
      <c r="U94" s="22"/>
      <c r="V94" s="13"/>
      <c r="W94" s="22"/>
      <c r="X94" s="13">
        <v>4</v>
      </c>
      <c r="Y94" s="22">
        <v>1</v>
      </c>
      <c r="Z94" s="13">
        <v>2</v>
      </c>
      <c r="AA94" s="22"/>
      <c r="AB94" s="13">
        <v>6</v>
      </c>
      <c r="AC94" s="22">
        <v>4</v>
      </c>
      <c r="AD94" s="13">
        <v>5</v>
      </c>
      <c r="AE94" s="22">
        <v>3</v>
      </c>
      <c r="AF94" s="13">
        <v>2</v>
      </c>
      <c r="AG94" s="22">
        <v>5</v>
      </c>
      <c r="AH94" s="13">
        <v>3</v>
      </c>
      <c r="AI94" s="22">
        <v>7</v>
      </c>
      <c r="AJ94" s="13">
        <v>7</v>
      </c>
      <c r="AK94" s="22">
        <v>11</v>
      </c>
      <c r="AL94" s="16">
        <v>8</v>
      </c>
      <c r="AM94" s="80">
        <v>31</v>
      </c>
      <c r="AN94" s="81">
        <v>40</v>
      </c>
      <c r="AO94" s="81"/>
      <c r="AP94" s="81"/>
      <c r="AQ94" s="81"/>
      <c r="AR94" s="81"/>
      <c r="AS94" s="81"/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5</v>
      </c>
      <c r="C95" s="21">
        <f>SUM(E95,G95,I95,K95,M95,O95,Q95,S95,U95,W95,Y95,AA95,AC95,AE95,AG95,AI95,AK95)</f>
        <v>4</v>
      </c>
      <c r="D95" s="77">
        <f>SUM(F95,H95,J95,L95,N95,P95,R95,T95,V95,X95,Z95,AB95,AD95,AF95,AH95,AJ95,AL95)</f>
        <v>1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>
        <v>1</v>
      </c>
      <c r="AF95" s="13">
        <v>1</v>
      </c>
      <c r="AG95" s="22">
        <v>1</v>
      </c>
      <c r="AH95" s="13"/>
      <c r="AI95" s="22"/>
      <c r="AJ95" s="13"/>
      <c r="AK95" s="22">
        <v>2</v>
      </c>
      <c r="AL95" s="16"/>
      <c r="AM95" s="80">
        <v>5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391</v>
      </c>
      <c r="C96" s="21">
        <f t="shared" si="18"/>
        <v>189</v>
      </c>
      <c r="D96" s="77">
        <f t="shared" si="18"/>
        <v>202</v>
      </c>
      <c r="E96" s="78"/>
      <c r="F96" s="79"/>
      <c r="G96" s="17"/>
      <c r="H96" s="13"/>
      <c r="I96" s="22"/>
      <c r="J96" s="13"/>
      <c r="K96" s="22">
        <v>2</v>
      </c>
      <c r="L96" s="13"/>
      <c r="M96" s="22">
        <v>1</v>
      </c>
      <c r="N96" s="13"/>
      <c r="O96" s="22">
        <v>1</v>
      </c>
      <c r="P96" s="13"/>
      <c r="Q96" s="22">
        <v>2</v>
      </c>
      <c r="R96" s="13">
        <v>1</v>
      </c>
      <c r="S96" s="22">
        <v>1</v>
      </c>
      <c r="T96" s="13">
        <v>4</v>
      </c>
      <c r="U96" s="22">
        <v>4</v>
      </c>
      <c r="V96" s="13"/>
      <c r="W96" s="22">
        <v>5</v>
      </c>
      <c r="X96" s="13">
        <v>15</v>
      </c>
      <c r="Y96" s="22">
        <v>5</v>
      </c>
      <c r="Z96" s="13">
        <v>11</v>
      </c>
      <c r="AA96" s="22">
        <v>7</v>
      </c>
      <c r="AB96" s="13">
        <v>20</v>
      </c>
      <c r="AC96" s="22">
        <v>17</v>
      </c>
      <c r="AD96" s="13">
        <v>23</v>
      </c>
      <c r="AE96" s="22">
        <v>25</v>
      </c>
      <c r="AF96" s="13">
        <v>26</v>
      </c>
      <c r="AG96" s="22">
        <v>22</v>
      </c>
      <c r="AH96" s="13">
        <v>33</v>
      </c>
      <c r="AI96" s="22">
        <v>37</v>
      </c>
      <c r="AJ96" s="13">
        <v>26</v>
      </c>
      <c r="AK96" s="22">
        <v>60</v>
      </c>
      <c r="AL96" s="16">
        <v>43</v>
      </c>
      <c r="AM96" s="80"/>
      <c r="AN96" s="81"/>
      <c r="AO96" s="81"/>
      <c r="AP96" s="81"/>
      <c r="AQ96" s="81"/>
      <c r="AR96" s="81">
        <v>391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2</v>
      </c>
      <c r="C97" s="21">
        <f t="shared" si="18"/>
        <v>0</v>
      </c>
      <c r="D97" s="77">
        <f t="shared" si="18"/>
        <v>2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>
        <v>1</v>
      </c>
      <c r="Y97" s="22"/>
      <c r="Z97" s="13">
        <v>1</v>
      </c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>
        <v>2</v>
      </c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391</v>
      </c>
      <c r="C98" s="21">
        <f t="shared" si="18"/>
        <v>189</v>
      </c>
      <c r="D98" s="77">
        <f t="shared" si="18"/>
        <v>202</v>
      </c>
      <c r="E98" s="78"/>
      <c r="F98" s="79"/>
      <c r="G98" s="17"/>
      <c r="H98" s="13"/>
      <c r="I98" s="22"/>
      <c r="J98" s="13"/>
      <c r="K98" s="22">
        <v>2</v>
      </c>
      <c r="L98" s="13"/>
      <c r="M98" s="22">
        <v>1</v>
      </c>
      <c r="N98" s="13"/>
      <c r="O98" s="22">
        <v>1</v>
      </c>
      <c r="P98" s="13"/>
      <c r="Q98" s="22">
        <v>2</v>
      </c>
      <c r="R98" s="13">
        <v>1</v>
      </c>
      <c r="S98" s="22">
        <v>1</v>
      </c>
      <c r="T98" s="13">
        <v>4</v>
      </c>
      <c r="U98" s="22">
        <v>4</v>
      </c>
      <c r="V98" s="13"/>
      <c r="W98" s="22">
        <v>5</v>
      </c>
      <c r="X98" s="13">
        <v>15</v>
      </c>
      <c r="Y98" s="22">
        <v>5</v>
      </c>
      <c r="Z98" s="13">
        <v>11</v>
      </c>
      <c r="AA98" s="22">
        <v>7</v>
      </c>
      <c r="AB98" s="13">
        <v>20</v>
      </c>
      <c r="AC98" s="22">
        <v>17</v>
      </c>
      <c r="AD98" s="13">
        <v>23</v>
      </c>
      <c r="AE98" s="22">
        <v>25</v>
      </c>
      <c r="AF98" s="13">
        <v>26</v>
      </c>
      <c r="AG98" s="22">
        <v>22</v>
      </c>
      <c r="AH98" s="13">
        <v>33</v>
      </c>
      <c r="AI98" s="22">
        <v>37</v>
      </c>
      <c r="AJ98" s="13">
        <v>26</v>
      </c>
      <c r="AK98" s="22">
        <v>60</v>
      </c>
      <c r="AL98" s="16">
        <v>43</v>
      </c>
      <c r="AM98" s="80">
        <v>100</v>
      </c>
      <c r="AN98" s="81">
        <v>100</v>
      </c>
      <c r="AO98" s="81">
        <v>100</v>
      </c>
      <c r="AP98" s="81"/>
      <c r="AQ98" s="81">
        <v>20</v>
      </c>
      <c r="AR98" s="81">
        <v>71</v>
      </c>
      <c r="AS98" s="81"/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23</v>
      </c>
      <c r="C99" s="82">
        <f t="shared" si="18"/>
        <v>13</v>
      </c>
      <c r="D99" s="83">
        <f>SUM(F99,H99,J99,L99,N99,P99,R99,T99,V99,X99,Z99,AB99,AD99,AF99,AH99,AJ99,AL99)</f>
        <v>10</v>
      </c>
      <c r="E99" s="84"/>
      <c r="F99" s="85"/>
      <c r="G99" s="86"/>
      <c r="H99" s="87"/>
      <c r="I99" s="88"/>
      <c r="J99" s="87"/>
      <c r="K99" s="88"/>
      <c r="L99" s="87"/>
      <c r="M99" s="88">
        <v>1</v>
      </c>
      <c r="N99" s="87"/>
      <c r="O99" s="88"/>
      <c r="P99" s="87"/>
      <c r="Q99" s="88"/>
      <c r="R99" s="87"/>
      <c r="S99" s="88"/>
      <c r="T99" s="87"/>
      <c r="U99" s="88"/>
      <c r="V99" s="87"/>
      <c r="W99" s="88">
        <v>2</v>
      </c>
      <c r="X99" s="87"/>
      <c r="Y99" s="88">
        <v>2</v>
      </c>
      <c r="Z99" s="87">
        <v>1</v>
      </c>
      <c r="AA99" s="88">
        <v>1</v>
      </c>
      <c r="AB99" s="87"/>
      <c r="AC99" s="88"/>
      <c r="AD99" s="87">
        <v>1</v>
      </c>
      <c r="AE99" s="88">
        <v>2</v>
      </c>
      <c r="AF99" s="87"/>
      <c r="AG99" s="88">
        <v>1</v>
      </c>
      <c r="AH99" s="87">
        <v>4</v>
      </c>
      <c r="AI99" s="88">
        <v>1</v>
      </c>
      <c r="AJ99" s="87">
        <v>1</v>
      </c>
      <c r="AK99" s="88">
        <v>3</v>
      </c>
      <c r="AL99" s="89">
        <v>3</v>
      </c>
      <c r="AM99" s="90">
        <v>23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20</v>
      </c>
      <c r="C100" s="21">
        <f t="shared" si="18"/>
        <v>6</v>
      </c>
      <c r="D100" s="92">
        <f t="shared" si="18"/>
        <v>14</v>
      </c>
      <c r="E100" s="78"/>
      <c r="F100" s="79"/>
      <c r="G100" s="17"/>
      <c r="H100" s="13"/>
      <c r="I100" s="22"/>
      <c r="J100" s="13"/>
      <c r="K100" s="22"/>
      <c r="L100" s="13"/>
      <c r="M100" s="22">
        <v>1</v>
      </c>
      <c r="N100" s="13"/>
      <c r="O100" s="22"/>
      <c r="P100" s="13"/>
      <c r="Q100" s="22"/>
      <c r="R100" s="13"/>
      <c r="S100" s="22"/>
      <c r="T100" s="13">
        <v>1</v>
      </c>
      <c r="U100" s="22"/>
      <c r="V100" s="13">
        <v>1</v>
      </c>
      <c r="W100" s="22"/>
      <c r="X100" s="13">
        <v>2</v>
      </c>
      <c r="Y100" s="22"/>
      <c r="Z100" s="13">
        <v>2</v>
      </c>
      <c r="AA100" s="22"/>
      <c r="AB100" s="13">
        <v>2</v>
      </c>
      <c r="AC100" s="22">
        <v>3</v>
      </c>
      <c r="AD100" s="13"/>
      <c r="AE100" s="22"/>
      <c r="AF100" s="13">
        <v>3</v>
      </c>
      <c r="AG100" s="22"/>
      <c r="AH100" s="13">
        <v>3</v>
      </c>
      <c r="AI100" s="22">
        <v>2</v>
      </c>
      <c r="AJ100" s="13"/>
      <c r="AK100" s="22"/>
      <c r="AL100" s="16"/>
      <c r="AM100" s="80"/>
      <c r="AN100" s="81"/>
      <c r="AO100" s="81"/>
      <c r="AP100" s="81"/>
      <c r="AQ100" s="81">
        <v>20</v>
      </c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68</v>
      </c>
      <c r="C101" s="21">
        <f t="shared" si="18"/>
        <v>17</v>
      </c>
      <c r="D101" s="92">
        <f t="shared" si="18"/>
        <v>51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>
        <v>1</v>
      </c>
      <c r="O101" s="22"/>
      <c r="P101" s="13"/>
      <c r="Q101" s="22"/>
      <c r="R101" s="13"/>
      <c r="S101" s="22"/>
      <c r="T101" s="13">
        <v>1</v>
      </c>
      <c r="U101" s="22"/>
      <c r="V101" s="13"/>
      <c r="W101" s="22"/>
      <c r="X101" s="13">
        <v>3</v>
      </c>
      <c r="Y101" s="22"/>
      <c r="Z101" s="13">
        <v>7</v>
      </c>
      <c r="AA101" s="22">
        <v>1</v>
      </c>
      <c r="AB101" s="13">
        <v>8</v>
      </c>
      <c r="AC101" s="22"/>
      <c r="AD101" s="13">
        <v>6</v>
      </c>
      <c r="AE101" s="22"/>
      <c r="AF101" s="13">
        <v>6</v>
      </c>
      <c r="AG101" s="22">
        <v>4</v>
      </c>
      <c r="AH101" s="13">
        <v>7</v>
      </c>
      <c r="AI101" s="22">
        <v>7</v>
      </c>
      <c r="AJ101" s="13">
        <v>6</v>
      </c>
      <c r="AK101" s="22">
        <v>5</v>
      </c>
      <c r="AL101" s="16">
        <v>6</v>
      </c>
      <c r="AM101" s="80"/>
      <c r="AN101" s="81"/>
      <c r="AO101" s="81"/>
      <c r="AP101" s="81"/>
      <c r="AQ101" s="81">
        <v>68</v>
      </c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>
        <v>1</v>
      </c>
      <c r="G107" s="37">
        <v>2</v>
      </c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4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>
        <v>1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1351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sqref="A1:XFD1048576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83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3" x14ac:dyDescent="0.25">
      <c r="A4" s="1" t="str">
        <f>CONCATENATE("MES: ",[10]NOMBRE!B6," - ","( ",[10]NOMBRE!C6,[10]NOMBRE!D6," )")</f>
        <v>MES: SEPTIEMBRE - ( 09 )</v>
      </c>
    </row>
    <row r="5" spans="1:83" x14ac:dyDescent="0.25">
      <c r="A5" s="1" t="str">
        <f>CONCATENATE("AÑO: ",[10]NOMBRE!B7)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29" t="s">
        <v>28</v>
      </c>
      <c r="H12" s="7" t="s">
        <v>27</v>
      </c>
      <c r="I12" s="129" t="s">
        <v>28</v>
      </c>
      <c r="J12" s="7" t="s">
        <v>27</v>
      </c>
      <c r="K12" s="129" t="s">
        <v>28</v>
      </c>
      <c r="L12" s="7" t="s">
        <v>27</v>
      </c>
      <c r="M12" s="129" t="s">
        <v>28</v>
      </c>
      <c r="N12" s="7" t="s">
        <v>27</v>
      </c>
      <c r="O12" s="129" t="s">
        <v>28</v>
      </c>
      <c r="P12" s="7" t="s">
        <v>27</v>
      </c>
      <c r="Q12" s="129" t="s">
        <v>28</v>
      </c>
      <c r="R12" s="7" t="s">
        <v>27</v>
      </c>
      <c r="S12" s="129" t="s">
        <v>28</v>
      </c>
      <c r="T12" s="7" t="s">
        <v>27</v>
      </c>
      <c r="U12" s="129" t="s">
        <v>28</v>
      </c>
      <c r="V12" s="7" t="s">
        <v>27</v>
      </c>
      <c r="W12" s="129" t="s">
        <v>28</v>
      </c>
      <c r="X12" s="7" t="s">
        <v>27</v>
      </c>
      <c r="Y12" s="129" t="s">
        <v>28</v>
      </c>
      <c r="Z12" s="7" t="s">
        <v>27</v>
      </c>
      <c r="AA12" s="129" t="s">
        <v>28</v>
      </c>
      <c r="AB12" s="7" t="s">
        <v>27</v>
      </c>
      <c r="AC12" s="129" t="s">
        <v>28</v>
      </c>
      <c r="AD12" s="7" t="s">
        <v>27</v>
      </c>
      <c r="AE12" s="129" t="s">
        <v>28</v>
      </c>
      <c r="AF12" s="7" t="s">
        <v>27</v>
      </c>
      <c r="AG12" s="129" t="s">
        <v>28</v>
      </c>
      <c r="AH12" s="7" t="s">
        <v>27</v>
      </c>
      <c r="AI12" s="129" t="s">
        <v>28</v>
      </c>
      <c r="AJ12" s="7" t="s">
        <v>27</v>
      </c>
      <c r="AK12" s="129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29" t="s">
        <v>28</v>
      </c>
      <c r="G43" s="7" t="s">
        <v>27</v>
      </c>
      <c r="H43" s="129" t="s">
        <v>28</v>
      </c>
      <c r="I43" s="7" t="s">
        <v>27</v>
      </c>
      <c r="J43" s="129" t="s">
        <v>28</v>
      </c>
      <c r="K43" s="7" t="s">
        <v>27</v>
      </c>
      <c r="L43" s="129" t="s">
        <v>28</v>
      </c>
      <c r="M43" s="7" t="s">
        <v>27</v>
      </c>
      <c r="N43" s="129" t="s">
        <v>28</v>
      </c>
      <c r="O43" s="7" t="s">
        <v>27</v>
      </c>
      <c r="P43" s="129" t="s">
        <v>28</v>
      </c>
      <c r="Q43" s="7" t="s">
        <v>27</v>
      </c>
      <c r="R43" s="129" t="s">
        <v>28</v>
      </c>
      <c r="S43" s="7" t="s">
        <v>27</v>
      </c>
      <c r="T43" s="129" t="s">
        <v>28</v>
      </c>
      <c r="U43" s="7" t="s">
        <v>27</v>
      </c>
      <c r="V43" s="129" t="s">
        <v>28</v>
      </c>
      <c r="W43" s="7" t="s">
        <v>27</v>
      </c>
      <c r="X43" s="129" t="s">
        <v>28</v>
      </c>
      <c r="Y43" s="7" t="s">
        <v>27</v>
      </c>
      <c r="Z43" s="129" t="s">
        <v>28</v>
      </c>
      <c r="AA43" s="7" t="s">
        <v>27</v>
      </c>
      <c r="AB43" s="129" t="s">
        <v>28</v>
      </c>
      <c r="AC43" s="7" t="s">
        <v>27</v>
      </c>
      <c r="AD43" s="129" t="s">
        <v>28</v>
      </c>
      <c r="AE43" s="7" t="s">
        <v>27</v>
      </c>
      <c r="AF43" s="129" t="s">
        <v>28</v>
      </c>
      <c r="AG43" s="7" t="s">
        <v>27</v>
      </c>
      <c r="AH43" s="129" t="s">
        <v>28</v>
      </c>
      <c r="AI43" s="7" t="s">
        <v>27</v>
      </c>
      <c r="AJ43" s="129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29" t="s">
        <v>28</v>
      </c>
      <c r="H60" s="7" t="s">
        <v>27</v>
      </c>
      <c r="I60" s="129" t="s">
        <v>28</v>
      </c>
      <c r="J60" s="7" t="s">
        <v>27</v>
      </c>
      <c r="K60" s="129" t="s">
        <v>28</v>
      </c>
      <c r="L60" s="7" t="s">
        <v>27</v>
      </c>
      <c r="M60" s="129" t="s">
        <v>28</v>
      </c>
      <c r="N60" s="7" t="s">
        <v>27</v>
      </c>
      <c r="O60" s="129" t="s">
        <v>28</v>
      </c>
      <c r="P60" s="7" t="s">
        <v>27</v>
      </c>
      <c r="Q60" s="129" t="s">
        <v>28</v>
      </c>
      <c r="R60" s="7" t="s">
        <v>27</v>
      </c>
      <c r="S60" s="129" t="s">
        <v>28</v>
      </c>
      <c r="T60" s="7" t="s">
        <v>27</v>
      </c>
      <c r="U60" s="129" t="s">
        <v>28</v>
      </c>
      <c r="V60" s="7" t="s">
        <v>27</v>
      </c>
      <c r="W60" s="129" t="s">
        <v>28</v>
      </c>
      <c r="X60" s="7" t="s">
        <v>27</v>
      </c>
      <c r="Y60" s="129" t="s">
        <v>28</v>
      </c>
      <c r="Z60" s="7" t="s">
        <v>27</v>
      </c>
      <c r="AA60" s="129" t="s">
        <v>28</v>
      </c>
      <c r="AB60" s="7" t="s">
        <v>27</v>
      </c>
      <c r="AC60" s="129" t="s">
        <v>28</v>
      </c>
      <c r="AD60" s="7" t="s">
        <v>27</v>
      </c>
      <c r="AE60" s="129" t="s">
        <v>28</v>
      </c>
      <c r="AF60" s="7" t="s">
        <v>27</v>
      </c>
      <c r="AG60" s="129" t="s">
        <v>28</v>
      </c>
      <c r="AH60" s="7" t="s">
        <v>27</v>
      </c>
      <c r="AI60" s="129" t="s">
        <v>28</v>
      </c>
      <c r="AJ60" s="7" t="s">
        <v>27</v>
      </c>
      <c r="AK60" s="129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38</v>
      </c>
      <c r="D61" s="11">
        <f>+F61+H61+J61+L61+N61+P61+R61+T61+V61+X61+Z61+AB61+AD61+AF61+AH61+AJ61+AL61</f>
        <v>26</v>
      </c>
      <c r="E61" s="10">
        <f>+G61+I61+K61+M61+O61+Q61+S61+U61+W61+Y61+AA61+AC61+AE61+AG61+AI61+AK61+AM61</f>
        <v>12</v>
      </c>
      <c r="F61" s="12"/>
      <c r="G61" s="13"/>
      <c r="H61" s="12"/>
      <c r="I61" s="13"/>
      <c r="J61" s="12"/>
      <c r="K61" s="13"/>
      <c r="L61" s="12">
        <v>1</v>
      </c>
      <c r="M61" s="13"/>
      <c r="N61" s="12"/>
      <c r="O61" s="13"/>
      <c r="P61" s="12"/>
      <c r="Q61" s="13">
        <v>2</v>
      </c>
      <c r="R61" s="12"/>
      <c r="S61" s="13"/>
      <c r="T61" s="12"/>
      <c r="U61" s="13"/>
      <c r="V61" s="12">
        <v>1</v>
      </c>
      <c r="W61" s="13">
        <v>2</v>
      </c>
      <c r="X61" s="12"/>
      <c r="Y61" s="13"/>
      <c r="Z61" s="12">
        <v>2</v>
      </c>
      <c r="AA61" s="13">
        <v>1</v>
      </c>
      <c r="AB61" s="12"/>
      <c r="AC61" s="13"/>
      <c r="AD61" s="12">
        <v>7</v>
      </c>
      <c r="AE61" s="13">
        <v>3</v>
      </c>
      <c r="AF61" s="12">
        <v>1</v>
      </c>
      <c r="AG61" s="13">
        <v>3</v>
      </c>
      <c r="AH61" s="12">
        <v>3</v>
      </c>
      <c r="AI61" s="13"/>
      <c r="AJ61" s="12">
        <v>6</v>
      </c>
      <c r="AK61" s="13"/>
      <c r="AL61" s="12">
        <v>5</v>
      </c>
      <c r="AM61" s="16">
        <v>1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2</v>
      </c>
      <c r="D83" s="28">
        <f t="shared" si="15"/>
        <v>0</v>
      </c>
      <c r="E83" s="27">
        <f t="shared" si="15"/>
        <v>2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>
        <v>1</v>
      </c>
      <c r="AD83" s="29"/>
      <c r="AE83" s="30"/>
      <c r="AF83" s="29"/>
      <c r="AG83" s="30"/>
      <c r="AH83" s="29"/>
      <c r="AI83" s="30">
        <v>1</v>
      </c>
      <c r="AJ83" s="29"/>
      <c r="AK83" s="30"/>
      <c r="AL83" s="29"/>
      <c r="AM83" s="32"/>
      <c r="AN83" s="33">
        <v>0</v>
      </c>
      <c r="AO83" s="30">
        <v>0</v>
      </c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4</v>
      </c>
      <c r="D84" s="35">
        <f t="shared" si="15"/>
        <v>1</v>
      </c>
      <c r="E84" s="34">
        <f>+G84+I84+K84+M84+O84+Q84+S84+U84+W84+Y84+AA84+AC84+AE84+AG84+AI84+AK84+AM84</f>
        <v>3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>
        <v>1</v>
      </c>
      <c r="Z84" s="36"/>
      <c r="AA84" s="37"/>
      <c r="AB84" s="36"/>
      <c r="AC84" s="37">
        <v>1</v>
      </c>
      <c r="AD84" s="36"/>
      <c r="AE84" s="37"/>
      <c r="AF84" s="36"/>
      <c r="AG84" s="37"/>
      <c r="AH84" s="36"/>
      <c r="AI84" s="37"/>
      <c r="AJ84" s="36">
        <v>1</v>
      </c>
      <c r="AK84" s="37"/>
      <c r="AL84" s="36"/>
      <c r="AM84" s="39">
        <v>1</v>
      </c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1</v>
      </c>
      <c r="D85" s="21">
        <f t="shared" si="15"/>
        <v>1</v>
      </c>
      <c r="E85" s="10">
        <f t="shared" si="15"/>
        <v>0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/>
      <c r="AG85" s="13"/>
      <c r="AH85" s="22"/>
      <c r="AI85" s="13"/>
      <c r="AJ85" s="22"/>
      <c r="AK85" s="13"/>
      <c r="AL85" s="22">
        <v>1</v>
      </c>
      <c r="AM85" s="16"/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1</v>
      </c>
      <c r="D86" s="21">
        <f t="shared" si="15"/>
        <v>0</v>
      </c>
      <c r="E86" s="10">
        <f t="shared" si="15"/>
        <v>1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/>
      <c r="AF86" s="22"/>
      <c r="AG86" s="13"/>
      <c r="AH86" s="22"/>
      <c r="AI86" s="13"/>
      <c r="AJ86" s="22"/>
      <c r="AK86" s="13"/>
      <c r="AL86" s="22"/>
      <c r="AM86" s="16">
        <v>1</v>
      </c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0</v>
      </c>
      <c r="D87" s="28">
        <f t="shared" si="15"/>
        <v>0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/>
      <c r="AI87" s="30"/>
      <c r="AJ87" s="29"/>
      <c r="AK87" s="30"/>
      <c r="AL87" s="29"/>
      <c r="AM87" s="32"/>
      <c r="AN87" s="33"/>
      <c r="AO87" s="30"/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29" t="s">
        <v>28</v>
      </c>
      <c r="G91" s="60" t="s">
        <v>27</v>
      </c>
      <c r="H91" s="129" t="s">
        <v>28</v>
      </c>
      <c r="I91" s="7" t="s">
        <v>27</v>
      </c>
      <c r="J91" s="129" t="s">
        <v>28</v>
      </c>
      <c r="K91" s="7" t="s">
        <v>27</v>
      </c>
      <c r="L91" s="129" t="s">
        <v>28</v>
      </c>
      <c r="M91" s="7" t="s">
        <v>27</v>
      </c>
      <c r="N91" s="129" t="s">
        <v>28</v>
      </c>
      <c r="O91" s="7" t="s">
        <v>27</v>
      </c>
      <c r="P91" s="129" t="s">
        <v>28</v>
      </c>
      <c r="Q91" s="7" t="s">
        <v>27</v>
      </c>
      <c r="R91" s="129" t="s">
        <v>28</v>
      </c>
      <c r="S91" s="7" t="s">
        <v>27</v>
      </c>
      <c r="T91" s="129" t="s">
        <v>28</v>
      </c>
      <c r="U91" s="7" t="s">
        <v>27</v>
      </c>
      <c r="V91" s="129" t="s">
        <v>28</v>
      </c>
      <c r="W91" s="7" t="s">
        <v>27</v>
      </c>
      <c r="X91" s="129" t="s">
        <v>28</v>
      </c>
      <c r="Y91" s="7" t="s">
        <v>27</v>
      </c>
      <c r="Z91" s="129" t="s">
        <v>28</v>
      </c>
      <c r="AA91" s="7" t="s">
        <v>27</v>
      </c>
      <c r="AB91" s="129" t="s">
        <v>28</v>
      </c>
      <c r="AC91" s="7" t="s">
        <v>27</v>
      </c>
      <c r="AD91" s="129" t="s">
        <v>28</v>
      </c>
      <c r="AE91" s="7" t="s">
        <v>27</v>
      </c>
      <c r="AF91" s="129" t="s">
        <v>28</v>
      </c>
      <c r="AG91" s="7" t="s">
        <v>27</v>
      </c>
      <c r="AH91" s="129" t="s">
        <v>28</v>
      </c>
      <c r="AI91" s="7" t="s">
        <v>27</v>
      </c>
      <c r="AJ91" s="129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38</v>
      </c>
      <c r="C92" s="11">
        <f>SUM(E92,G92,I92,K92,M92,O92,Q92,S92,U92,W92,Y92,AA92,AC92,AE92,AG92,AI92,AK92)</f>
        <v>26</v>
      </c>
      <c r="D92" s="69">
        <f>SUM(F92,H92,J92,L92,N92,P92,R92,T92,V92,X92,Z92,AB92,AD92,AF92,AH92,AJ92,AL92)</f>
        <v>12</v>
      </c>
      <c r="E92" s="70"/>
      <c r="F92" s="71"/>
      <c r="G92" s="72"/>
      <c r="H92" s="73"/>
      <c r="I92" s="12"/>
      <c r="J92" s="73"/>
      <c r="K92" s="12">
        <v>1</v>
      </c>
      <c r="L92" s="73"/>
      <c r="M92" s="12"/>
      <c r="N92" s="73"/>
      <c r="O92" s="12"/>
      <c r="P92" s="73">
        <v>2</v>
      </c>
      <c r="Q92" s="12"/>
      <c r="R92" s="73"/>
      <c r="S92" s="12"/>
      <c r="T92" s="73"/>
      <c r="U92" s="12">
        <v>1</v>
      </c>
      <c r="V92" s="73">
        <v>2</v>
      </c>
      <c r="W92" s="12"/>
      <c r="X92" s="73"/>
      <c r="Y92" s="12">
        <v>2</v>
      </c>
      <c r="Z92" s="73">
        <v>1</v>
      </c>
      <c r="AA92" s="12"/>
      <c r="AB92" s="73"/>
      <c r="AC92" s="12">
        <v>7</v>
      </c>
      <c r="AD92" s="73">
        <v>3</v>
      </c>
      <c r="AE92" s="12">
        <v>1</v>
      </c>
      <c r="AF92" s="73">
        <v>3</v>
      </c>
      <c r="AG92" s="12">
        <v>3</v>
      </c>
      <c r="AH92" s="73"/>
      <c r="AI92" s="12">
        <v>6</v>
      </c>
      <c r="AJ92" s="73"/>
      <c r="AK92" s="12">
        <v>5</v>
      </c>
      <c r="AL92" s="74">
        <v>1</v>
      </c>
      <c r="AM92" s="75">
        <v>38</v>
      </c>
      <c r="AN92" s="76"/>
      <c r="AO92" s="76"/>
      <c r="AP92" s="76"/>
      <c r="AQ92" s="76"/>
      <c r="AR92" s="76"/>
      <c r="AS92" s="76"/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319</v>
      </c>
      <c r="C93" s="21">
        <f t="shared" ref="C93:D103" si="18">SUM(E93,G93,I93,K93,M93,O93,Q93,S93,U93,W93,Y93,AA93,AC93,AE93,AG93,AI93,AK93)</f>
        <v>196</v>
      </c>
      <c r="D93" s="77">
        <f t="shared" si="18"/>
        <v>123</v>
      </c>
      <c r="E93" s="78"/>
      <c r="F93" s="79"/>
      <c r="G93" s="17"/>
      <c r="H93" s="13"/>
      <c r="I93" s="22"/>
      <c r="J93" s="13"/>
      <c r="K93" s="22">
        <v>1</v>
      </c>
      <c r="L93" s="13"/>
      <c r="M93" s="22"/>
      <c r="N93" s="13">
        <v>1</v>
      </c>
      <c r="O93" s="22"/>
      <c r="P93" s="13">
        <v>1</v>
      </c>
      <c r="Q93" s="22"/>
      <c r="R93" s="13"/>
      <c r="S93" s="22">
        <v>1</v>
      </c>
      <c r="T93" s="13"/>
      <c r="U93" s="22">
        <v>1</v>
      </c>
      <c r="V93" s="13">
        <v>6</v>
      </c>
      <c r="W93" s="22">
        <v>2</v>
      </c>
      <c r="X93" s="13">
        <v>5</v>
      </c>
      <c r="Y93" s="22">
        <v>5</v>
      </c>
      <c r="Z93" s="13">
        <v>15</v>
      </c>
      <c r="AA93" s="22">
        <v>8</v>
      </c>
      <c r="AB93" s="13">
        <v>10</v>
      </c>
      <c r="AC93" s="22">
        <v>20</v>
      </c>
      <c r="AD93" s="13">
        <v>16</v>
      </c>
      <c r="AE93" s="22">
        <v>12</v>
      </c>
      <c r="AF93" s="13">
        <v>16</v>
      </c>
      <c r="AG93" s="22">
        <v>73</v>
      </c>
      <c r="AH93" s="13">
        <v>13</v>
      </c>
      <c r="AI93" s="22">
        <v>30</v>
      </c>
      <c r="AJ93" s="13">
        <v>16</v>
      </c>
      <c r="AK93" s="22">
        <v>43</v>
      </c>
      <c r="AL93" s="16">
        <v>24</v>
      </c>
      <c r="AM93" s="80">
        <v>319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128</v>
      </c>
      <c r="C94" s="21">
        <f>SUM(E94,G94,I94,K94,M94,O94,Q94,S94,U94,W94,Y94,AA94,AC94,AE94,AG94,AI94,AK94)</f>
        <v>62</v>
      </c>
      <c r="D94" s="77">
        <f>SUM(F94,H94,J94,L94,N94,P94,R94,T94,V94,X94,Z94,AB94,AD94,AF94,AH94,AJ94,AL94)</f>
        <v>66</v>
      </c>
      <c r="E94" s="78"/>
      <c r="F94" s="79"/>
      <c r="G94" s="17"/>
      <c r="H94" s="13"/>
      <c r="I94" s="22"/>
      <c r="J94" s="13"/>
      <c r="K94" s="22"/>
      <c r="L94" s="13"/>
      <c r="M94" s="22">
        <v>1</v>
      </c>
      <c r="N94" s="13"/>
      <c r="O94" s="22">
        <v>1</v>
      </c>
      <c r="P94" s="13">
        <v>1</v>
      </c>
      <c r="Q94" s="22"/>
      <c r="R94" s="13"/>
      <c r="S94" s="22"/>
      <c r="T94" s="13"/>
      <c r="U94" s="22"/>
      <c r="V94" s="13"/>
      <c r="W94" s="22">
        <v>4</v>
      </c>
      <c r="X94" s="13">
        <v>4</v>
      </c>
      <c r="Y94" s="22">
        <v>2</v>
      </c>
      <c r="Z94" s="13">
        <v>5</v>
      </c>
      <c r="AA94" s="22">
        <v>1</v>
      </c>
      <c r="AB94" s="13">
        <v>4</v>
      </c>
      <c r="AC94" s="22">
        <v>9</v>
      </c>
      <c r="AD94" s="13">
        <v>6</v>
      </c>
      <c r="AE94" s="22">
        <v>9</v>
      </c>
      <c r="AF94" s="13">
        <v>10</v>
      </c>
      <c r="AG94" s="22">
        <v>4</v>
      </c>
      <c r="AH94" s="13">
        <v>6</v>
      </c>
      <c r="AI94" s="22">
        <v>15</v>
      </c>
      <c r="AJ94" s="13">
        <v>5</v>
      </c>
      <c r="AK94" s="22">
        <v>16</v>
      </c>
      <c r="AL94" s="16">
        <v>25</v>
      </c>
      <c r="AM94" s="80">
        <v>93</v>
      </c>
      <c r="AN94" s="81">
        <v>35</v>
      </c>
      <c r="AO94" s="81"/>
      <c r="AP94" s="81"/>
      <c r="AQ94" s="81"/>
      <c r="AR94" s="81"/>
      <c r="AS94" s="81"/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1</v>
      </c>
      <c r="C95" s="21">
        <f>SUM(E95,G95,I95,K95,M95,O95,Q95,S95,U95,W95,Y95,AA95,AC95,AE95,AG95,AI95,AK95)</f>
        <v>0</v>
      </c>
      <c r="D95" s="77">
        <f>SUM(F95,H95,J95,L95,N95,P95,R95,T95,V95,X95,Z95,AB95,AD95,AF95,AH95,AJ95,AL95)</f>
        <v>1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/>
      <c r="AF95" s="13"/>
      <c r="AG95" s="22"/>
      <c r="AH95" s="13">
        <v>1</v>
      </c>
      <c r="AI95" s="22"/>
      <c r="AJ95" s="13"/>
      <c r="AK95" s="22"/>
      <c r="AL95" s="16"/>
      <c r="AM95" s="80">
        <v>1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486</v>
      </c>
      <c r="C96" s="21">
        <f t="shared" si="18"/>
        <v>284</v>
      </c>
      <c r="D96" s="77">
        <f t="shared" si="18"/>
        <v>202</v>
      </c>
      <c r="E96" s="78"/>
      <c r="F96" s="79"/>
      <c r="G96" s="17"/>
      <c r="H96" s="13"/>
      <c r="I96" s="22"/>
      <c r="J96" s="13"/>
      <c r="K96" s="22">
        <v>2</v>
      </c>
      <c r="L96" s="13"/>
      <c r="M96" s="22">
        <v>1</v>
      </c>
      <c r="N96" s="13">
        <v>1</v>
      </c>
      <c r="O96" s="22">
        <v>1</v>
      </c>
      <c r="P96" s="13">
        <v>4</v>
      </c>
      <c r="Q96" s="22"/>
      <c r="R96" s="13"/>
      <c r="S96" s="22">
        <v>1</v>
      </c>
      <c r="T96" s="13"/>
      <c r="U96" s="22">
        <v>2</v>
      </c>
      <c r="V96" s="13">
        <v>8</v>
      </c>
      <c r="W96" s="22">
        <v>6</v>
      </c>
      <c r="X96" s="13">
        <v>9</v>
      </c>
      <c r="Y96" s="22">
        <v>9</v>
      </c>
      <c r="Z96" s="13">
        <v>21</v>
      </c>
      <c r="AA96" s="22">
        <v>9</v>
      </c>
      <c r="AB96" s="13">
        <v>14</v>
      </c>
      <c r="AC96" s="22">
        <v>36</v>
      </c>
      <c r="AD96" s="13">
        <v>25</v>
      </c>
      <c r="AE96" s="22">
        <v>22</v>
      </c>
      <c r="AF96" s="13">
        <v>29</v>
      </c>
      <c r="AG96" s="22">
        <v>80</v>
      </c>
      <c r="AH96" s="13">
        <v>20</v>
      </c>
      <c r="AI96" s="22">
        <v>51</v>
      </c>
      <c r="AJ96" s="13">
        <v>21</v>
      </c>
      <c r="AK96" s="22">
        <v>64</v>
      </c>
      <c r="AL96" s="16">
        <v>50</v>
      </c>
      <c r="AM96" s="80"/>
      <c r="AN96" s="81"/>
      <c r="AO96" s="81"/>
      <c r="AP96" s="81"/>
      <c r="AQ96" s="81"/>
      <c r="AR96" s="81">
        <v>486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486</v>
      </c>
      <c r="C98" s="21">
        <f t="shared" si="18"/>
        <v>284</v>
      </c>
      <c r="D98" s="77">
        <f t="shared" si="18"/>
        <v>202</v>
      </c>
      <c r="E98" s="78"/>
      <c r="F98" s="79"/>
      <c r="G98" s="17"/>
      <c r="H98" s="13"/>
      <c r="I98" s="22"/>
      <c r="J98" s="13"/>
      <c r="K98" s="22">
        <v>2</v>
      </c>
      <c r="L98" s="13"/>
      <c r="M98" s="22">
        <v>1</v>
      </c>
      <c r="N98" s="13">
        <v>1</v>
      </c>
      <c r="O98" s="22">
        <v>1</v>
      </c>
      <c r="P98" s="13">
        <v>4</v>
      </c>
      <c r="Q98" s="22"/>
      <c r="R98" s="13"/>
      <c r="S98" s="22">
        <v>1</v>
      </c>
      <c r="T98" s="13"/>
      <c r="U98" s="22">
        <v>2</v>
      </c>
      <c r="V98" s="13">
        <v>8</v>
      </c>
      <c r="W98" s="22">
        <v>6</v>
      </c>
      <c r="X98" s="13">
        <v>9</v>
      </c>
      <c r="Y98" s="22">
        <v>9</v>
      </c>
      <c r="Z98" s="13">
        <v>21</v>
      </c>
      <c r="AA98" s="22">
        <v>9</v>
      </c>
      <c r="AB98" s="13">
        <v>14</v>
      </c>
      <c r="AC98" s="22">
        <v>36</v>
      </c>
      <c r="AD98" s="13">
        <v>25</v>
      </c>
      <c r="AE98" s="22">
        <v>22</v>
      </c>
      <c r="AF98" s="13">
        <v>29</v>
      </c>
      <c r="AG98" s="22">
        <v>80</v>
      </c>
      <c r="AH98" s="13">
        <v>20</v>
      </c>
      <c r="AI98" s="22">
        <v>51</v>
      </c>
      <c r="AJ98" s="13">
        <v>21</v>
      </c>
      <c r="AK98" s="22">
        <v>64</v>
      </c>
      <c r="AL98" s="16">
        <v>50</v>
      </c>
      <c r="AM98" s="80">
        <v>100</v>
      </c>
      <c r="AN98" s="81">
        <v>99</v>
      </c>
      <c r="AO98" s="81">
        <v>99</v>
      </c>
      <c r="AP98" s="81"/>
      <c r="AQ98" s="81">
        <v>88</v>
      </c>
      <c r="AR98" s="81"/>
      <c r="AS98" s="81">
        <v>100</v>
      </c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21</v>
      </c>
      <c r="C99" s="82">
        <f t="shared" si="18"/>
        <v>6</v>
      </c>
      <c r="D99" s="83">
        <f>SUM(F99,H99,J99,L99,N99,P99,R99,T99,V99,X99,Z99,AB99,AD99,AF99,AH99,AJ99,AL99)</f>
        <v>15</v>
      </c>
      <c r="E99" s="84"/>
      <c r="F99" s="85"/>
      <c r="G99" s="86"/>
      <c r="H99" s="87"/>
      <c r="I99" s="88"/>
      <c r="J99" s="87"/>
      <c r="K99" s="88"/>
      <c r="L99" s="87"/>
      <c r="M99" s="88">
        <v>1</v>
      </c>
      <c r="N99" s="87"/>
      <c r="O99" s="88"/>
      <c r="P99" s="87">
        <v>1</v>
      </c>
      <c r="Q99" s="88"/>
      <c r="R99" s="87"/>
      <c r="S99" s="88"/>
      <c r="T99" s="87"/>
      <c r="U99" s="88"/>
      <c r="V99" s="87"/>
      <c r="W99" s="88"/>
      <c r="X99" s="87"/>
      <c r="Y99" s="88"/>
      <c r="Z99" s="87">
        <v>1</v>
      </c>
      <c r="AA99" s="88"/>
      <c r="AB99" s="87"/>
      <c r="AC99" s="88">
        <v>1</v>
      </c>
      <c r="AD99" s="87">
        <v>1</v>
      </c>
      <c r="AE99" s="88">
        <v>1</v>
      </c>
      <c r="AF99" s="87">
        <v>3</v>
      </c>
      <c r="AG99" s="88"/>
      <c r="AH99" s="87">
        <v>3</v>
      </c>
      <c r="AI99" s="88">
        <v>2</v>
      </c>
      <c r="AJ99" s="87"/>
      <c r="AK99" s="88">
        <v>1</v>
      </c>
      <c r="AL99" s="89">
        <v>6</v>
      </c>
      <c r="AM99" s="90">
        <v>21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20</v>
      </c>
      <c r="C100" s="21">
        <f t="shared" si="18"/>
        <v>6</v>
      </c>
      <c r="D100" s="92">
        <f t="shared" si="18"/>
        <v>14</v>
      </c>
      <c r="E100" s="78"/>
      <c r="F100" s="79"/>
      <c r="G100" s="17"/>
      <c r="H100" s="13"/>
      <c r="I100" s="22"/>
      <c r="J100" s="13"/>
      <c r="K100" s="22"/>
      <c r="L100" s="13"/>
      <c r="M100" s="22">
        <v>1</v>
      </c>
      <c r="N100" s="13"/>
      <c r="O100" s="22"/>
      <c r="P100" s="13"/>
      <c r="Q100" s="22"/>
      <c r="R100" s="13"/>
      <c r="S100" s="22"/>
      <c r="T100" s="13">
        <v>1</v>
      </c>
      <c r="U100" s="22"/>
      <c r="V100" s="13">
        <v>1</v>
      </c>
      <c r="W100" s="22"/>
      <c r="X100" s="13">
        <v>2</v>
      </c>
      <c r="Y100" s="22"/>
      <c r="Z100" s="13">
        <v>2</v>
      </c>
      <c r="AA100" s="22"/>
      <c r="AB100" s="13">
        <v>2</v>
      </c>
      <c r="AC100" s="22">
        <v>3</v>
      </c>
      <c r="AD100" s="13"/>
      <c r="AE100" s="22"/>
      <c r="AF100" s="13">
        <v>3</v>
      </c>
      <c r="AG100" s="22"/>
      <c r="AH100" s="13">
        <v>3</v>
      </c>
      <c r="AI100" s="22">
        <v>2</v>
      </c>
      <c r="AJ100" s="13"/>
      <c r="AK100" s="22"/>
      <c r="AL100" s="16"/>
      <c r="AM100" s="80"/>
      <c r="AN100" s="81"/>
      <c r="AO100" s="81"/>
      <c r="AP100" s="81"/>
      <c r="AQ100" s="81">
        <v>20</v>
      </c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68</v>
      </c>
      <c r="C101" s="21">
        <f t="shared" si="18"/>
        <v>17</v>
      </c>
      <c r="D101" s="92">
        <f t="shared" si="18"/>
        <v>51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>
        <v>1</v>
      </c>
      <c r="O101" s="22"/>
      <c r="P101" s="13"/>
      <c r="Q101" s="22"/>
      <c r="R101" s="13"/>
      <c r="S101" s="22"/>
      <c r="T101" s="13">
        <v>1</v>
      </c>
      <c r="U101" s="22"/>
      <c r="V101" s="13"/>
      <c r="W101" s="22"/>
      <c r="X101" s="13">
        <v>3</v>
      </c>
      <c r="Y101" s="22"/>
      <c r="Z101" s="13">
        <v>7</v>
      </c>
      <c r="AA101" s="22">
        <v>1</v>
      </c>
      <c r="AB101" s="13">
        <v>8</v>
      </c>
      <c r="AC101" s="22"/>
      <c r="AD101" s="13">
        <v>6</v>
      </c>
      <c r="AE101" s="22"/>
      <c r="AF101" s="13">
        <v>6</v>
      </c>
      <c r="AG101" s="22">
        <v>4</v>
      </c>
      <c r="AH101" s="13">
        <v>7</v>
      </c>
      <c r="AI101" s="22">
        <v>7</v>
      </c>
      <c r="AJ101" s="13">
        <v>6</v>
      </c>
      <c r="AK101" s="22">
        <v>5</v>
      </c>
      <c r="AL101" s="16">
        <v>6</v>
      </c>
      <c r="AM101" s="80"/>
      <c r="AN101" s="81"/>
      <c r="AO101" s="81"/>
      <c r="AP101" s="81"/>
      <c r="AQ101" s="81">
        <v>68</v>
      </c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>
        <v>1</v>
      </c>
      <c r="G107" s="37">
        <v>1</v>
      </c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6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>
        <v>1</v>
      </c>
      <c r="F117" s="73"/>
      <c r="G117" s="73">
        <v>3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1628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4" sqref="A4:A5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83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3" x14ac:dyDescent="0.25">
      <c r="A4" s="1" t="str">
        <f>CONCATENATE("MES: ",[11]NOMBRE!B6," - ","( ",[11]NOMBRE!C6,[11]NOMBRE!D6," )")</f>
        <v>MES: OCTUBRE - ( 10 )</v>
      </c>
    </row>
    <row r="5" spans="1:83" x14ac:dyDescent="0.25">
      <c r="A5" s="1" t="str">
        <f>CONCATENATE("AÑO: ",[11]NOMBRE!B7)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30" t="s">
        <v>28</v>
      </c>
      <c r="H12" s="7" t="s">
        <v>27</v>
      </c>
      <c r="I12" s="130" t="s">
        <v>28</v>
      </c>
      <c r="J12" s="7" t="s">
        <v>27</v>
      </c>
      <c r="K12" s="130" t="s">
        <v>28</v>
      </c>
      <c r="L12" s="7" t="s">
        <v>27</v>
      </c>
      <c r="M12" s="130" t="s">
        <v>28</v>
      </c>
      <c r="N12" s="7" t="s">
        <v>27</v>
      </c>
      <c r="O12" s="130" t="s">
        <v>28</v>
      </c>
      <c r="P12" s="7" t="s">
        <v>27</v>
      </c>
      <c r="Q12" s="130" t="s">
        <v>28</v>
      </c>
      <c r="R12" s="7" t="s">
        <v>27</v>
      </c>
      <c r="S12" s="130" t="s">
        <v>28</v>
      </c>
      <c r="T12" s="7" t="s">
        <v>27</v>
      </c>
      <c r="U12" s="130" t="s">
        <v>28</v>
      </c>
      <c r="V12" s="7" t="s">
        <v>27</v>
      </c>
      <c r="W12" s="130" t="s">
        <v>28</v>
      </c>
      <c r="X12" s="7" t="s">
        <v>27</v>
      </c>
      <c r="Y12" s="130" t="s">
        <v>28</v>
      </c>
      <c r="Z12" s="7" t="s">
        <v>27</v>
      </c>
      <c r="AA12" s="130" t="s">
        <v>28</v>
      </c>
      <c r="AB12" s="7" t="s">
        <v>27</v>
      </c>
      <c r="AC12" s="130" t="s">
        <v>28</v>
      </c>
      <c r="AD12" s="7" t="s">
        <v>27</v>
      </c>
      <c r="AE12" s="130" t="s">
        <v>28</v>
      </c>
      <c r="AF12" s="7" t="s">
        <v>27</v>
      </c>
      <c r="AG12" s="130" t="s">
        <v>28</v>
      </c>
      <c r="AH12" s="7" t="s">
        <v>27</v>
      </c>
      <c r="AI12" s="130" t="s">
        <v>28</v>
      </c>
      <c r="AJ12" s="7" t="s">
        <v>27</v>
      </c>
      <c r="AK12" s="130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30" t="s">
        <v>28</v>
      </c>
      <c r="G43" s="7" t="s">
        <v>27</v>
      </c>
      <c r="H43" s="130" t="s">
        <v>28</v>
      </c>
      <c r="I43" s="7" t="s">
        <v>27</v>
      </c>
      <c r="J43" s="130" t="s">
        <v>28</v>
      </c>
      <c r="K43" s="7" t="s">
        <v>27</v>
      </c>
      <c r="L43" s="130" t="s">
        <v>28</v>
      </c>
      <c r="M43" s="7" t="s">
        <v>27</v>
      </c>
      <c r="N43" s="130" t="s">
        <v>28</v>
      </c>
      <c r="O43" s="7" t="s">
        <v>27</v>
      </c>
      <c r="P43" s="130" t="s">
        <v>28</v>
      </c>
      <c r="Q43" s="7" t="s">
        <v>27</v>
      </c>
      <c r="R43" s="130" t="s">
        <v>28</v>
      </c>
      <c r="S43" s="7" t="s">
        <v>27</v>
      </c>
      <c r="T43" s="130" t="s">
        <v>28</v>
      </c>
      <c r="U43" s="7" t="s">
        <v>27</v>
      </c>
      <c r="V43" s="130" t="s">
        <v>28</v>
      </c>
      <c r="W43" s="7" t="s">
        <v>27</v>
      </c>
      <c r="X43" s="130" t="s">
        <v>28</v>
      </c>
      <c r="Y43" s="7" t="s">
        <v>27</v>
      </c>
      <c r="Z43" s="130" t="s">
        <v>28</v>
      </c>
      <c r="AA43" s="7" t="s">
        <v>27</v>
      </c>
      <c r="AB43" s="130" t="s">
        <v>28</v>
      </c>
      <c r="AC43" s="7" t="s">
        <v>27</v>
      </c>
      <c r="AD43" s="130" t="s">
        <v>28</v>
      </c>
      <c r="AE43" s="7" t="s">
        <v>27</v>
      </c>
      <c r="AF43" s="130" t="s">
        <v>28</v>
      </c>
      <c r="AG43" s="7" t="s">
        <v>27</v>
      </c>
      <c r="AH43" s="130" t="s">
        <v>28</v>
      </c>
      <c r="AI43" s="7" t="s">
        <v>27</v>
      </c>
      <c r="AJ43" s="130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30" t="s">
        <v>28</v>
      </c>
      <c r="H60" s="7" t="s">
        <v>27</v>
      </c>
      <c r="I60" s="130" t="s">
        <v>28</v>
      </c>
      <c r="J60" s="7" t="s">
        <v>27</v>
      </c>
      <c r="K60" s="130" t="s">
        <v>28</v>
      </c>
      <c r="L60" s="7" t="s">
        <v>27</v>
      </c>
      <c r="M60" s="130" t="s">
        <v>28</v>
      </c>
      <c r="N60" s="7" t="s">
        <v>27</v>
      </c>
      <c r="O60" s="130" t="s">
        <v>28</v>
      </c>
      <c r="P60" s="7" t="s">
        <v>27</v>
      </c>
      <c r="Q60" s="130" t="s">
        <v>28</v>
      </c>
      <c r="R60" s="7" t="s">
        <v>27</v>
      </c>
      <c r="S60" s="130" t="s">
        <v>28</v>
      </c>
      <c r="T60" s="7" t="s">
        <v>27</v>
      </c>
      <c r="U60" s="130" t="s">
        <v>28</v>
      </c>
      <c r="V60" s="7" t="s">
        <v>27</v>
      </c>
      <c r="W60" s="130" t="s">
        <v>28</v>
      </c>
      <c r="X60" s="7" t="s">
        <v>27</v>
      </c>
      <c r="Y60" s="130" t="s">
        <v>28</v>
      </c>
      <c r="Z60" s="7" t="s">
        <v>27</v>
      </c>
      <c r="AA60" s="130" t="s">
        <v>28</v>
      </c>
      <c r="AB60" s="7" t="s">
        <v>27</v>
      </c>
      <c r="AC60" s="130" t="s">
        <v>28</v>
      </c>
      <c r="AD60" s="7" t="s">
        <v>27</v>
      </c>
      <c r="AE60" s="130" t="s">
        <v>28</v>
      </c>
      <c r="AF60" s="7" t="s">
        <v>27</v>
      </c>
      <c r="AG60" s="130" t="s">
        <v>28</v>
      </c>
      <c r="AH60" s="7" t="s">
        <v>27</v>
      </c>
      <c r="AI60" s="130" t="s">
        <v>28</v>
      </c>
      <c r="AJ60" s="7" t="s">
        <v>27</v>
      </c>
      <c r="AK60" s="130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58</v>
      </c>
      <c r="D61" s="11">
        <f>+F61+H61+J61+L61+N61+P61+R61+T61+V61+X61+Z61+AB61+AD61+AF61+AH61+AJ61+AL61</f>
        <v>34</v>
      </c>
      <c r="E61" s="10">
        <f>+G61+I61+K61+M61+O61+Q61+S61+U61+W61+Y61+AA61+AC61+AE61+AG61+AI61+AK61+AM61</f>
        <v>24</v>
      </c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2"/>
      <c r="S61" s="13"/>
      <c r="T61" s="12"/>
      <c r="U61" s="13"/>
      <c r="V61" s="12"/>
      <c r="W61" s="13"/>
      <c r="X61" s="12">
        <v>2</v>
      </c>
      <c r="Y61" s="13">
        <v>3</v>
      </c>
      <c r="Z61" s="12">
        <v>1</v>
      </c>
      <c r="AA61" s="13">
        <v>3</v>
      </c>
      <c r="AB61" s="12">
        <v>3</v>
      </c>
      <c r="AC61" s="13">
        <v>3</v>
      </c>
      <c r="AD61" s="12">
        <v>2</v>
      </c>
      <c r="AE61" s="13">
        <v>1</v>
      </c>
      <c r="AF61" s="12">
        <v>2</v>
      </c>
      <c r="AG61" s="13">
        <v>3</v>
      </c>
      <c r="AH61" s="12">
        <v>11</v>
      </c>
      <c r="AI61" s="13">
        <v>1</v>
      </c>
      <c r="AJ61" s="12">
        <v>8</v>
      </c>
      <c r="AK61" s="13">
        <v>7</v>
      </c>
      <c r="AL61" s="12">
        <v>5</v>
      </c>
      <c r="AM61" s="16">
        <v>3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1</v>
      </c>
      <c r="D83" s="28">
        <f t="shared" si="15"/>
        <v>0</v>
      </c>
      <c r="E83" s="27">
        <f t="shared" si="15"/>
        <v>1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>
        <v>1</v>
      </c>
      <c r="AJ83" s="29"/>
      <c r="AK83" s="30"/>
      <c r="AL83" s="29"/>
      <c r="AM83" s="32"/>
      <c r="AN83" s="33">
        <v>0</v>
      </c>
      <c r="AO83" s="30">
        <v>0</v>
      </c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7</v>
      </c>
      <c r="D84" s="35">
        <f t="shared" si="15"/>
        <v>3</v>
      </c>
      <c r="E84" s="34">
        <f>+G84+I84+K84+M84+O84+Q84+S84+U84+W84+Y84+AA84+AC84+AE84+AG84+AI84+AK84+AM84</f>
        <v>4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/>
      <c r="Z84" s="36"/>
      <c r="AA84" s="37"/>
      <c r="AB84" s="36"/>
      <c r="AC84" s="37">
        <v>3</v>
      </c>
      <c r="AD84" s="36"/>
      <c r="AE84" s="37"/>
      <c r="AF84" s="36">
        <v>1</v>
      </c>
      <c r="AG84" s="37">
        <v>1</v>
      </c>
      <c r="AH84" s="36"/>
      <c r="AI84" s="37"/>
      <c r="AJ84" s="36"/>
      <c r="AK84" s="37"/>
      <c r="AL84" s="36">
        <v>2</v>
      </c>
      <c r="AM84" s="39"/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1</v>
      </c>
      <c r="D85" s="21">
        <f t="shared" si="15"/>
        <v>0</v>
      </c>
      <c r="E85" s="10">
        <f t="shared" si="15"/>
        <v>1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/>
      <c r="AG85" s="13"/>
      <c r="AH85" s="22"/>
      <c r="AI85" s="13"/>
      <c r="AJ85" s="22"/>
      <c r="AK85" s="13"/>
      <c r="AL85" s="22"/>
      <c r="AM85" s="16">
        <v>1</v>
      </c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5</v>
      </c>
      <c r="D86" s="21">
        <f t="shared" si="15"/>
        <v>2</v>
      </c>
      <c r="E86" s="10">
        <f t="shared" si="15"/>
        <v>3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/>
      <c r="AF86" s="22"/>
      <c r="AG86" s="13"/>
      <c r="AH86" s="22"/>
      <c r="AI86" s="13"/>
      <c r="AJ86" s="22">
        <v>2</v>
      </c>
      <c r="AK86" s="13">
        <v>3</v>
      </c>
      <c r="AL86" s="22"/>
      <c r="AM86" s="16"/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0</v>
      </c>
      <c r="D87" s="28">
        <f t="shared" si="15"/>
        <v>0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/>
      <c r="AI87" s="30"/>
      <c r="AJ87" s="29"/>
      <c r="AK87" s="30"/>
      <c r="AL87" s="29"/>
      <c r="AM87" s="32"/>
      <c r="AN87" s="33"/>
      <c r="AO87" s="30"/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30" t="s">
        <v>28</v>
      </c>
      <c r="G91" s="60" t="s">
        <v>27</v>
      </c>
      <c r="H91" s="130" t="s">
        <v>28</v>
      </c>
      <c r="I91" s="7" t="s">
        <v>27</v>
      </c>
      <c r="J91" s="130" t="s">
        <v>28</v>
      </c>
      <c r="K91" s="7" t="s">
        <v>27</v>
      </c>
      <c r="L91" s="130" t="s">
        <v>28</v>
      </c>
      <c r="M91" s="7" t="s">
        <v>27</v>
      </c>
      <c r="N91" s="130" t="s">
        <v>28</v>
      </c>
      <c r="O91" s="7" t="s">
        <v>27</v>
      </c>
      <c r="P91" s="130" t="s">
        <v>28</v>
      </c>
      <c r="Q91" s="7" t="s">
        <v>27</v>
      </c>
      <c r="R91" s="130" t="s">
        <v>28</v>
      </c>
      <c r="S91" s="7" t="s">
        <v>27</v>
      </c>
      <c r="T91" s="130" t="s">
        <v>28</v>
      </c>
      <c r="U91" s="7" t="s">
        <v>27</v>
      </c>
      <c r="V91" s="130" t="s">
        <v>28</v>
      </c>
      <c r="W91" s="7" t="s">
        <v>27</v>
      </c>
      <c r="X91" s="130" t="s">
        <v>28</v>
      </c>
      <c r="Y91" s="7" t="s">
        <v>27</v>
      </c>
      <c r="Z91" s="130" t="s">
        <v>28</v>
      </c>
      <c r="AA91" s="7" t="s">
        <v>27</v>
      </c>
      <c r="AB91" s="130" t="s">
        <v>28</v>
      </c>
      <c r="AC91" s="7" t="s">
        <v>27</v>
      </c>
      <c r="AD91" s="130" t="s">
        <v>28</v>
      </c>
      <c r="AE91" s="7" t="s">
        <v>27</v>
      </c>
      <c r="AF91" s="130" t="s">
        <v>28</v>
      </c>
      <c r="AG91" s="7" t="s">
        <v>27</v>
      </c>
      <c r="AH91" s="130" t="s">
        <v>28</v>
      </c>
      <c r="AI91" s="7" t="s">
        <v>27</v>
      </c>
      <c r="AJ91" s="130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58</v>
      </c>
      <c r="C92" s="11">
        <f>SUM(E92,G92,I92,K92,M92,O92,Q92,S92,U92,W92,Y92,AA92,AC92,AE92,AG92,AI92,AK92)</f>
        <v>34</v>
      </c>
      <c r="D92" s="69">
        <f>SUM(F92,H92,J92,L92,N92,P92,R92,T92,V92,X92,Z92,AB92,AD92,AF92,AH92,AJ92,AL92)</f>
        <v>24</v>
      </c>
      <c r="E92" s="70"/>
      <c r="F92" s="71"/>
      <c r="G92" s="72"/>
      <c r="H92" s="73"/>
      <c r="I92" s="12"/>
      <c r="J92" s="73"/>
      <c r="K92" s="12"/>
      <c r="L92" s="73"/>
      <c r="M92" s="12"/>
      <c r="N92" s="73"/>
      <c r="O92" s="12"/>
      <c r="P92" s="73"/>
      <c r="Q92" s="12"/>
      <c r="R92" s="73"/>
      <c r="S92" s="12"/>
      <c r="T92" s="73"/>
      <c r="U92" s="12"/>
      <c r="V92" s="73"/>
      <c r="W92" s="12">
        <v>2</v>
      </c>
      <c r="X92" s="73">
        <v>3</v>
      </c>
      <c r="Y92" s="12">
        <v>1</v>
      </c>
      <c r="Z92" s="73">
        <v>3</v>
      </c>
      <c r="AA92" s="12">
        <v>3</v>
      </c>
      <c r="AB92" s="73">
        <v>3</v>
      </c>
      <c r="AC92" s="12">
        <v>2</v>
      </c>
      <c r="AD92" s="73">
        <v>1</v>
      </c>
      <c r="AE92" s="12">
        <v>2</v>
      </c>
      <c r="AF92" s="73">
        <v>3</v>
      </c>
      <c r="AG92" s="12">
        <v>11</v>
      </c>
      <c r="AH92" s="73">
        <v>1</v>
      </c>
      <c r="AI92" s="12">
        <v>8</v>
      </c>
      <c r="AJ92" s="73">
        <v>7</v>
      </c>
      <c r="AK92" s="12">
        <v>5</v>
      </c>
      <c r="AL92" s="74">
        <v>3</v>
      </c>
      <c r="AM92" s="75">
        <v>58</v>
      </c>
      <c r="AN92" s="76"/>
      <c r="AO92" s="76"/>
      <c r="AP92" s="76"/>
      <c r="AQ92" s="76"/>
      <c r="AR92" s="76"/>
      <c r="AS92" s="76"/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255</v>
      </c>
      <c r="C93" s="21">
        <f t="shared" ref="C93:D103" si="18">SUM(E93,G93,I93,K93,M93,O93,Q93,S93,U93,W93,Y93,AA93,AC93,AE93,AG93,AI93,AK93)</f>
        <v>121</v>
      </c>
      <c r="D93" s="77">
        <f t="shared" si="18"/>
        <v>134</v>
      </c>
      <c r="E93" s="78"/>
      <c r="F93" s="79"/>
      <c r="G93" s="17"/>
      <c r="H93" s="13"/>
      <c r="I93" s="22"/>
      <c r="J93" s="13"/>
      <c r="K93" s="22">
        <v>1</v>
      </c>
      <c r="L93" s="13"/>
      <c r="M93" s="22">
        <v>1</v>
      </c>
      <c r="N93" s="13">
        <v>1</v>
      </c>
      <c r="O93" s="22"/>
      <c r="P93" s="13">
        <v>2</v>
      </c>
      <c r="Q93" s="22">
        <v>1</v>
      </c>
      <c r="R93" s="13">
        <v>2</v>
      </c>
      <c r="S93" s="22"/>
      <c r="T93" s="13">
        <v>1</v>
      </c>
      <c r="U93" s="22">
        <v>3</v>
      </c>
      <c r="V93" s="13">
        <v>8</v>
      </c>
      <c r="W93" s="22">
        <v>1</v>
      </c>
      <c r="X93" s="13">
        <v>9</v>
      </c>
      <c r="Y93" s="22">
        <v>6</v>
      </c>
      <c r="Z93" s="13">
        <v>13</v>
      </c>
      <c r="AA93" s="22">
        <v>3</v>
      </c>
      <c r="AB93" s="13">
        <v>5</v>
      </c>
      <c r="AC93" s="22">
        <v>13</v>
      </c>
      <c r="AD93" s="13">
        <v>11</v>
      </c>
      <c r="AE93" s="22">
        <v>22</v>
      </c>
      <c r="AF93" s="13">
        <v>15</v>
      </c>
      <c r="AG93" s="22">
        <v>17</v>
      </c>
      <c r="AH93" s="13">
        <v>21</v>
      </c>
      <c r="AI93" s="22">
        <v>17</v>
      </c>
      <c r="AJ93" s="13">
        <v>18</v>
      </c>
      <c r="AK93" s="22">
        <v>36</v>
      </c>
      <c r="AL93" s="16">
        <v>28</v>
      </c>
      <c r="AM93" s="80">
        <v>255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36</v>
      </c>
      <c r="C94" s="21">
        <f>SUM(E94,G94,I94,K94,M94,O94,Q94,S94,U94,W94,Y94,AA94,AC94,AE94,AG94,AI94,AK94)</f>
        <v>23</v>
      </c>
      <c r="D94" s="77">
        <f>SUM(F94,H94,J94,L94,N94,P94,R94,T94,V94,X94,Z94,AB94,AD94,AF94,AH94,AJ94,AL94)</f>
        <v>13</v>
      </c>
      <c r="E94" s="78"/>
      <c r="F94" s="79"/>
      <c r="G94" s="17"/>
      <c r="H94" s="13"/>
      <c r="I94" s="22"/>
      <c r="J94" s="13"/>
      <c r="K94" s="22"/>
      <c r="L94" s="13"/>
      <c r="M94" s="22"/>
      <c r="N94" s="13"/>
      <c r="O94" s="22"/>
      <c r="P94" s="13"/>
      <c r="Q94" s="22"/>
      <c r="R94" s="13"/>
      <c r="S94" s="22"/>
      <c r="T94" s="13"/>
      <c r="U94" s="22">
        <v>1</v>
      </c>
      <c r="V94" s="13"/>
      <c r="W94" s="22">
        <v>1</v>
      </c>
      <c r="X94" s="13">
        <v>1</v>
      </c>
      <c r="Y94" s="22"/>
      <c r="Z94" s="13">
        <v>2</v>
      </c>
      <c r="AA94" s="22">
        <v>2</v>
      </c>
      <c r="AB94" s="13">
        <v>1</v>
      </c>
      <c r="AC94" s="22">
        <v>3</v>
      </c>
      <c r="AD94" s="13"/>
      <c r="AE94" s="22">
        <v>4</v>
      </c>
      <c r="AF94" s="13">
        <v>1</v>
      </c>
      <c r="AG94" s="22">
        <v>6</v>
      </c>
      <c r="AH94" s="13">
        <v>3</v>
      </c>
      <c r="AI94" s="22"/>
      <c r="AJ94" s="13">
        <v>2</v>
      </c>
      <c r="AK94" s="22">
        <v>6</v>
      </c>
      <c r="AL94" s="16">
        <v>3</v>
      </c>
      <c r="AM94" s="80">
        <v>16</v>
      </c>
      <c r="AN94" s="81">
        <v>20</v>
      </c>
      <c r="AO94" s="81"/>
      <c r="AP94" s="81"/>
      <c r="AQ94" s="81"/>
      <c r="AR94" s="81"/>
      <c r="AS94" s="81"/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3</v>
      </c>
      <c r="C95" s="21">
        <f>SUM(E95,G95,I95,K95,M95,O95,Q95,S95,U95,W95,Y95,AA95,AC95,AE95,AG95,AI95,AK95)</f>
        <v>1</v>
      </c>
      <c r="D95" s="77">
        <f>SUM(F95,H95,J95,L95,N95,P95,R95,T95,V95,X95,Z95,AB95,AD95,AF95,AH95,AJ95,AL95)</f>
        <v>2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/>
      <c r="AF95" s="13"/>
      <c r="AG95" s="22">
        <v>1</v>
      </c>
      <c r="AH95" s="13">
        <v>1</v>
      </c>
      <c r="AI95" s="22"/>
      <c r="AJ95" s="13">
        <v>1</v>
      </c>
      <c r="AK95" s="22"/>
      <c r="AL95" s="16"/>
      <c r="AM95" s="80">
        <v>3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352</v>
      </c>
      <c r="C96" s="21">
        <f t="shared" si="18"/>
        <v>179</v>
      </c>
      <c r="D96" s="77">
        <f t="shared" si="18"/>
        <v>173</v>
      </c>
      <c r="E96" s="78"/>
      <c r="F96" s="79"/>
      <c r="G96" s="17"/>
      <c r="H96" s="13"/>
      <c r="I96" s="22"/>
      <c r="J96" s="13"/>
      <c r="K96" s="22">
        <v>1</v>
      </c>
      <c r="L96" s="13"/>
      <c r="M96" s="22">
        <v>1</v>
      </c>
      <c r="N96" s="13">
        <v>1</v>
      </c>
      <c r="O96" s="22"/>
      <c r="P96" s="13">
        <v>2</v>
      </c>
      <c r="Q96" s="22">
        <v>1</v>
      </c>
      <c r="R96" s="13">
        <v>2</v>
      </c>
      <c r="S96" s="22"/>
      <c r="T96" s="13">
        <v>1</v>
      </c>
      <c r="U96" s="22">
        <v>4</v>
      </c>
      <c r="V96" s="13">
        <v>8</v>
      </c>
      <c r="W96" s="22">
        <v>4</v>
      </c>
      <c r="X96" s="13">
        <v>13</v>
      </c>
      <c r="Y96" s="22">
        <v>7</v>
      </c>
      <c r="Z96" s="13">
        <v>18</v>
      </c>
      <c r="AA96" s="22">
        <v>8</v>
      </c>
      <c r="AB96" s="13">
        <v>9</v>
      </c>
      <c r="AC96" s="22">
        <v>18</v>
      </c>
      <c r="AD96" s="13">
        <v>12</v>
      </c>
      <c r="AE96" s="22">
        <v>28</v>
      </c>
      <c r="AF96" s="13">
        <v>19</v>
      </c>
      <c r="AG96" s="22">
        <v>35</v>
      </c>
      <c r="AH96" s="13">
        <v>26</v>
      </c>
      <c r="AI96" s="22">
        <v>25</v>
      </c>
      <c r="AJ96" s="13">
        <v>28</v>
      </c>
      <c r="AK96" s="22">
        <v>47</v>
      </c>
      <c r="AL96" s="16">
        <v>34</v>
      </c>
      <c r="AM96" s="80"/>
      <c r="AN96" s="81"/>
      <c r="AO96" s="81"/>
      <c r="AP96" s="81"/>
      <c r="AQ96" s="81"/>
      <c r="AR96" s="81">
        <v>352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352</v>
      </c>
      <c r="C98" s="21">
        <f t="shared" si="18"/>
        <v>179</v>
      </c>
      <c r="D98" s="77">
        <f t="shared" si="18"/>
        <v>173</v>
      </c>
      <c r="E98" s="78"/>
      <c r="F98" s="79"/>
      <c r="G98" s="17"/>
      <c r="H98" s="13"/>
      <c r="I98" s="22"/>
      <c r="J98" s="13"/>
      <c r="K98" s="22">
        <v>1</v>
      </c>
      <c r="L98" s="13"/>
      <c r="M98" s="22">
        <v>1</v>
      </c>
      <c r="N98" s="13">
        <v>1</v>
      </c>
      <c r="O98" s="22"/>
      <c r="P98" s="13">
        <v>2</v>
      </c>
      <c r="Q98" s="22">
        <v>1</v>
      </c>
      <c r="R98" s="13">
        <v>2</v>
      </c>
      <c r="S98" s="22"/>
      <c r="T98" s="13">
        <v>1</v>
      </c>
      <c r="U98" s="22">
        <v>4</v>
      </c>
      <c r="V98" s="13">
        <v>8</v>
      </c>
      <c r="W98" s="22">
        <v>4</v>
      </c>
      <c r="X98" s="13">
        <v>13</v>
      </c>
      <c r="Y98" s="22">
        <v>7</v>
      </c>
      <c r="Z98" s="13">
        <v>18</v>
      </c>
      <c r="AA98" s="22">
        <v>8</v>
      </c>
      <c r="AB98" s="13">
        <v>9</v>
      </c>
      <c r="AC98" s="22">
        <v>18</v>
      </c>
      <c r="AD98" s="13">
        <v>12</v>
      </c>
      <c r="AE98" s="22">
        <v>28</v>
      </c>
      <c r="AF98" s="13">
        <v>19</v>
      </c>
      <c r="AG98" s="22">
        <v>35</v>
      </c>
      <c r="AH98" s="13">
        <v>26</v>
      </c>
      <c r="AI98" s="22">
        <v>25</v>
      </c>
      <c r="AJ98" s="13">
        <v>28</v>
      </c>
      <c r="AK98" s="22">
        <v>47</v>
      </c>
      <c r="AL98" s="16">
        <v>34</v>
      </c>
      <c r="AM98" s="80">
        <v>70</v>
      </c>
      <c r="AN98" s="81">
        <v>70</v>
      </c>
      <c r="AO98" s="81">
        <v>70</v>
      </c>
      <c r="AP98" s="81"/>
      <c r="AQ98" s="81">
        <v>70</v>
      </c>
      <c r="AR98" s="81"/>
      <c r="AS98" s="81">
        <v>70</v>
      </c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18</v>
      </c>
      <c r="C99" s="82">
        <f t="shared" si="18"/>
        <v>9</v>
      </c>
      <c r="D99" s="83">
        <f>SUM(F99,H99,J99,L99,N99,P99,R99,T99,V99,X99,Z99,AB99,AD99,AF99,AH99,AJ99,AL99)</f>
        <v>9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/>
      <c r="S99" s="88">
        <v>1</v>
      </c>
      <c r="T99" s="87"/>
      <c r="U99" s="88"/>
      <c r="V99" s="87"/>
      <c r="W99" s="88"/>
      <c r="X99" s="87">
        <v>1</v>
      </c>
      <c r="Y99" s="88"/>
      <c r="Z99" s="87"/>
      <c r="AA99" s="88"/>
      <c r="AB99" s="87">
        <v>1</v>
      </c>
      <c r="AC99" s="88">
        <v>1</v>
      </c>
      <c r="AD99" s="87">
        <v>1</v>
      </c>
      <c r="AE99" s="88">
        <v>1</v>
      </c>
      <c r="AF99" s="87">
        <v>2</v>
      </c>
      <c r="AG99" s="88">
        <v>2</v>
      </c>
      <c r="AH99" s="87">
        <v>1</v>
      </c>
      <c r="AI99" s="88">
        <v>3</v>
      </c>
      <c r="AJ99" s="87"/>
      <c r="AK99" s="88">
        <v>1</v>
      </c>
      <c r="AL99" s="89">
        <v>3</v>
      </c>
      <c r="AM99" s="90">
        <v>18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11</v>
      </c>
      <c r="C100" s="21">
        <f t="shared" si="18"/>
        <v>4</v>
      </c>
      <c r="D100" s="92">
        <f t="shared" si="18"/>
        <v>7</v>
      </c>
      <c r="E100" s="78"/>
      <c r="F100" s="79"/>
      <c r="G100" s="17"/>
      <c r="H100" s="13"/>
      <c r="I100" s="22"/>
      <c r="J100" s="13"/>
      <c r="K100" s="22"/>
      <c r="L100" s="13"/>
      <c r="M100" s="22">
        <v>1</v>
      </c>
      <c r="N100" s="13"/>
      <c r="O100" s="22"/>
      <c r="P100" s="13"/>
      <c r="Q100" s="22"/>
      <c r="R100" s="13"/>
      <c r="S100" s="22"/>
      <c r="T100" s="13"/>
      <c r="U100" s="22"/>
      <c r="V100" s="13">
        <v>1</v>
      </c>
      <c r="W100" s="22"/>
      <c r="X100" s="13">
        <v>1</v>
      </c>
      <c r="Y100" s="22"/>
      <c r="Z100" s="13">
        <v>2</v>
      </c>
      <c r="AA100" s="22"/>
      <c r="AB100" s="13">
        <v>1</v>
      </c>
      <c r="AC100" s="22">
        <v>1</v>
      </c>
      <c r="AD100" s="13"/>
      <c r="AE100" s="22"/>
      <c r="AF100" s="13">
        <v>2</v>
      </c>
      <c r="AG100" s="22"/>
      <c r="AH100" s="13"/>
      <c r="AI100" s="22">
        <v>1</v>
      </c>
      <c r="AJ100" s="13"/>
      <c r="AK100" s="22">
        <v>1</v>
      </c>
      <c r="AL100" s="16"/>
      <c r="AM100" s="80"/>
      <c r="AN100" s="81"/>
      <c r="AO100" s="81"/>
      <c r="AP100" s="81"/>
      <c r="AQ100" s="81">
        <v>11</v>
      </c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59</v>
      </c>
      <c r="C101" s="21">
        <f t="shared" si="18"/>
        <v>7</v>
      </c>
      <c r="D101" s="92">
        <f t="shared" si="18"/>
        <v>52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>
        <v>1</v>
      </c>
      <c r="O101" s="22"/>
      <c r="P101" s="13"/>
      <c r="Q101" s="22"/>
      <c r="R101" s="13"/>
      <c r="S101" s="22"/>
      <c r="T101" s="13">
        <v>1</v>
      </c>
      <c r="U101" s="22"/>
      <c r="V101" s="13"/>
      <c r="W101" s="22"/>
      <c r="X101" s="13">
        <v>3</v>
      </c>
      <c r="Y101" s="22"/>
      <c r="Z101" s="13">
        <v>6</v>
      </c>
      <c r="AA101" s="22">
        <v>1</v>
      </c>
      <c r="AB101" s="13">
        <v>6</v>
      </c>
      <c r="AC101" s="22"/>
      <c r="AD101" s="13">
        <v>7</v>
      </c>
      <c r="AE101" s="22"/>
      <c r="AF101" s="13">
        <v>6</v>
      </c>
      <c r="AG101" s="22">
        <v>1</v>
      </c>
      <c r="AH101" s="13">
        <v>8</v>
      </c>
      <c r="AI101" s="22">
        <v>3</v>
      </c>
      <c r="AJ101" s="13">
        <v>8</v>
      </c>
      <c r="AK101" s="22">
        <v>2</v>
      </c>
      <c r="AL101" s="16">
        <v>6</v>
      </c>
      <c r="AM101" s="80"/>
      <c r="AN101" s="81"/>
      <c r="AO101" s="81"/>
      <c r="AP101" s="81"/>
      <c r="AQ101" s="81">
        <v>59</v>
      </c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>
        <v>2</v>
      </c>
      <c r="G107" s="37">
        <v>3</v>
      </c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6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>
        <v>4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1234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83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83" x14ac:dyDescent="0.25">
      <c r="A4" s="1" t="str">
        <f>CONCATENATE("MES: ",[12]NOMBRE!B6," - ","( ",[12]NOMBRE!C6,[12]NOMBRE!D6," )")</f>
        <v>MES: NOVIEMBRE - ( 11 )</v>
      </c>
    </row>
    <row r="5" spans="1:83" x14ac:dyDescent="0.25">
      <c r="A5" s="1" t="str">
        <f>CONCATENATE("AÑO: ",[12]NOMBRE!B7)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31" t="s">
        <v>28</v>
      </c>
      <c r="H12" s="7" t="s">
        <v>27</v>
      </c>
      <c r="I12" s="131" t="s">
        <v>28</v>
      </c>
      <c r="J12" s="7" t="s">
        <v>27</v>
      </c>
      <c r="K12" s="131" t="s">
        <v>28</v>
      </c>
      <c r="L12" s="7" t="s">
        <v>27</v>
      </c>
      <c r="M12" s="131" t="s">
        <v>28</v>
      </c>
      <c r="N12" s="7" t="s">
        <v>27</v>
      </c>
      <c r="O12" s="131" t="s">
        <v>28</v>
      </c>
      <c r="P12" s="7" t="s">
        <v>27</v>
      </c>
      <c r="Q12" s="131" t="s">
        <v>28</v>
      </c>
      <c r="R12" s="7" t="s">
        <v>27</v>
      </c>
      <c r="S12" s="131" t="s">
        <v>28</v>
      </c>
      <c r="T12" s="7" t="s">
        <v>27</v>
      </c>
      <c r="U12" s="131" t="s">
        <v>28</v>
      </c>
      <c r="V12" s="7" t="s">
        <v>27</v>
      </c>
      <c r="W12" s="131" t="s">
        <v>28</v>
      </c>
      <c r="X12" s="7" t="s">
        <v>27</v>
      </c>
      <c r="Y12" s="131" t="s">
        <v>28</v>
      </c>
      <c r="Z12" s="7" t="s">
        <v>27</v>
      </c>
      <c r="AA12" s="131" t="s">
        <v>28</v>
      </c>
      <c r="AB12" s="7" t="s">
        <v>27</v>
      </c>
      <c r="AC12" s="131" t="s">
        <v>28</v>
      </c>
      <c r="AD12" s="7" t="s">
        <v>27</v>
      </c>
      <c r="AE12" s="131" t="s">
        <v>28</v>
      </c>
      <c r="AF12" s="7" t="s">
        <v>27</v>
      </c>
      <c r="AG12" s="131" t="s">
        <v>28</v>
      </c>
      <c r="AH12" s="7" t="s">
        <v>27</v>
      </c>
      <c r="AI12" s="131" t="s">
        <v>28</v>
      </c>
      <c r="AJ12" s="7" t="s">
        <v>27</v>
      </c>
      <c r="AK12" s="131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31" t="s">
        <v>28</v>
      </c>
      <c r="G43" s="7" t="s">
        <v>27</v>
      </c>
      <c r="H43" s="131" t="s">
        <v>28</v>
      </c>
      <c r="I43" s="7" t="s">
        <v>27</v>
      </c>
      <c r="J43" s="131" t="s">
        <v>28</v>
      </c>
      <c r="K43" s="7" t="s">
        <v>27</v>
      </c>
      <c r="L43" s="131" t="s">
        <v>28</v>
      </c>
      <c r="M43" s="7" t="s">
        <v>27</v>
      </c>
      <c r="N43" s="131" t="s">
        <v>28</v>
      </c>
      <c r="O43" s="7" t="s">
        <v>27</v>
      </c>
      <c r="P43" s="131" t="s">
        <v>28</v>
      </c>
      <c r="Q43" s="7" t="s">
        <v>27</v>
      </c>
      <c r="R43" s="131" t="s">
        <v>28</v>
      </c>
      <c r="S43" s="7" t="s">
        <v>27</v>
      </c>
      <c r="T43" s="131" t="s">
        <v>28</v>
      </c>
      <c r="U43" s="7" t="s">
        <v>27</v>
      </c>
      <c r="V43" s="131" t="s">
        <v>28</v>
      </c>
      <c r="W43" s="7" t="s">
        <v>27</v>
      </c>
      <c r="X43" s="131" t="s">
        <v>28</v>
      </c>
      <c r="Y43" s="7" t="s">
        <v>27</v>
      </c>
      <c r="Z43" s="131" t="s">
        <v>28</v>
      </c>
      <c r="AA43" s="7" t="s">
        <v>27</v>
      </c>
      <c r="AB43" s="131" t="s">
        <v>28</v>
      </c>
      <c r="AC43" s="7" t="s">
        <v>27</v>
      </c>
      <c r="AD43" s="131" t="s">
        <v>28</v>
      </c>
      <c r="AE43" s="7" t="s">
        <v>27</v>
      </c>
      <c r="AF43" s="131" t="s">
        <v>28</v>
      </c>
      <c r="AG43" s="7" t="s">
        <v>27</v>
      </c>
      <c r="AH43" s="131" t="s">
        <v>28</v>
      </c>
      <c r="AI43" s="7" t="s">
        <v>27</v>
      </c>
      <c r="AJ43" s="131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31" t="s">
        <v>28</v>
      </c>
      <c r="H60" s="7" t="s">
        <v>27</v>
      </c>
      <c r="I60" s="131" t="s">
        <v>28</v>
      </c>
      <c r="J60" s="7" t="s">
        <v>27</v>
      </c>
      <c r="K60" s="131" t="s">
        <v>28</v>
      </c>
      <c r="L60" s="7" t="s">
        <v>27</v>
      </c>
      <c r="M60" s="131" t="s">
        <v>28</v>
      </c>
      <c r="N60" s="7" t="s">
        <v>27</v>
      </c>
      <c r="O60" s="131" t="s">
        <v>28</v>
      </c>
      <c r="P60" s="7" t="s">
        <v>27</v>
      </c>
      <c r="Q60" s="131" t="s">
        <v>28</v>
      </c>
      <c r="R60" s="7" t="s">
        <v>27</v>
      </c>
      <c r="S60" s="131" t="s">
        <v>28</v>
      </c>
      <c r="T60" s="7" t="s">
        <v>27</v>
      </c>
      <c r="U60" s="131" t="s">
        <v>28</v>
      </c>
      <c r="V60" s="7" t="s">
        <v>27</v>
      </c>
      <c r="W60" s="131" t="s">
        <v>28</v>
      </c>
      <c r="X60" s="7" t="s">
        <v>27</v>
      </c>
      <c r="Y60" s="131" t="s">
        <v>28</v>
      </c>
      <c r="Z60" s="7" t="s">
        <v>27</v>
      </c>
      <c r="AA60" s="131" t="s">
        <v>28</v>
      </c>
      <c r="AB60" s="7" t="s">
        <v>27</v>
      </c>
      <c r="AC60" s="131" t="s">
        <v>28</v>
      </c>
      <c r="AD60" s="7" t="s">
        <v>27</v>
      </c>
      <c r="AE60" s="131" t="s">
        <v>28</v>
      </c>
      <c r="AF60" s="7" t="s">
        <v>27</v>
      </c>
      <c r="AG60" s="131" t="s">
        <v>28</v>
      </c>
      <c r="AH60" s="7" t="s">
        <v>27</v>
      </c>
      <c r="AI60" s="131" t="s">
        <v>28</v>
      </c>
      <c r="AJ60" s="7" t="s">
        <v>27</v>
      </c>
      <c r="AK60" s="131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43</v>
      </c>
      <c r="D61" s="11">
        <f>+F61+H61+J61+L61+N61+P61+R61+T61+V61+X61+Z61+AB61+AD61+AF61+AH61+AJ61+AL61</f>
        <v>26</v>
      </c>
      <c r="E61" s="10">
        <f>+G61+I61+K61+M61+O61+Q61+S61+U61+W61+Y61+AA61+AC61+AE61+AG61+AI61+AK61+AM61</f>
        <v>17</v>
      </c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2"/>
      <c r="S61" s="13"/>
      <c r="T61" s="12"/>
      <c r="U61" s="13"/>
      <c r="V61" s="12"/>
      <c r="W61" s="13"/>
      <c r="X61" s="12"/>
      <c r="Y61" s="13"/>
      <c r="Z61" s="12">
        <v>1</v>
      </c>
      <c r="AA61" s="13">
        <v>2</v>
      </c>
      <c r="AB61" s="12">
        <v>1</v>
      </c>
      <c r="AC61" s="13">
        <v>2</v>
      </c>
      <c r="AD61" s="12">
        <v>2</v>
      </c>
      <c r="AE61" s="13">
        <v>1</v>
      </c>
      <c r="AF61" s="12">
        <v>5</v>
      </c>
      <c r="AG61" s="13">
        <v>4</v>
      </c>
      <c r="AH61" s="12">
        <v>5</v>
      </c>
      <c r="AI61" s="13">
        <v>5</v>
      </c>
      <c r="AJ61" s="12">
        <v>6</v>
      </c>
      <c r="AK61" s="13">
        <v>2</v>
      </c>
      <c r="AL61" s="12">
        <v>6</v>
      </c>
      <c r="AM61" s="16">
        <v>1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5</v>
      </c>
      <c r="D83" s="28">
        <f t="shared" si="15"/>
        <v>2</v>
      </c>
      <c r="E83" s="27">
        <f t="shared" si="15"/>
        <v>3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>
        <v>1</v>
      </c>
      <c r="AA83" s="30">
        <v>2</v>
      </c>
      <c r="AB83" s="29">
        <v>1</v>
      </c>
      <c r="AC83" s="30">
        <v>1</v>
      </c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>
        <v>0</v>
      </c>
      <c r="AO83" s="30">
        <v>0</v>
      </c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5</v>
      </c>
      <c r="D84" s="35">
        <f t="shared" si="15"/>
        <v>2</v>
      </c>
      <c r="E84" s="34">
        <f>+G84+I84+K84+M84+O84+Q84+S84+U84+W84+Y84+AA84+AC84+AE84+AG84+AI84+AK84+AM84</f>
        <v>3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/>
      <c r="Z84" s="36"/>
      <c r="AA84" s="37"/>
      <c r="AB84" s="36"/>
      <c r="AC84" s="37"/>
      <c r="AD84" s="36"/>
      <c r="AE84" s="37">
        <v>1</v>
      </c>
      <c r="AF84" s="36"/>
      <c r="AG84" s="37">
        <v>2</v>
      </c>
      <c r="AH84" s="36"/>
      <c r="AI84" s="37"/>
      <c r="AJ84" s="36"/>
      <c r="AK84" s="37"/>
      <c r="AL84" s="36">
        <v>2</v>
      </c>
      <c r="AM84" s="39"/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1</v>
      </c>
      <c r="D85" s="21">
        <f t="shared" si="15"/>
        <v>0</v>
      </c>
      <c r="E85" s="10">
        <f t="shared" si="15"/>
        <v>1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/>
      <c r="AG85" s="13"/>
      <c r="AH85" s="22"/>
      <c r="AI85" s="13"/>
      <c r="AJ85" s="22"/>
      <c r="AK85" s="13"/>
      <c r="AL85" s="22"/>
      <c r="AM85" s="16">
        <v>1</v>
      </c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5</v>
      </c>
      <c r="D86" s="21">
        <f t="shared" si="15"/>
        <v>3</v>
      </c>
      <c r="E86" s="10">
        <f t="shared" si="15"/>
        <v>2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/>
      <c r="AF86" s="22"/>
      <c r="AG86" s="13"/>
      <c r="AH86" s="22"/>
      <c r="AI86" s="13"/>
      <c r="AJ86" s="22">
        <v>3</v>
      </c>
      <c r="AK86" s="13">
        <v>2</v>
      </c>
      <c r="AL86" s="22"/>
      <c r="AM86" s="16"/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0</v>
      </c>
      <c r="D87" s="28">
        <f t="shared" si="15"/>
        <v>0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/>
      <c r="AI87" s="30"/>
      <c r="AJ87" s="29"/>
      <c r="AK87" s="30"/>
      <c r="AL87" s="29"/>
      <c r="AM87" s="32"/>
      <c r="AN87" s="33"/>
      <c r="AO87" s="30"/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31" t="s">
        <v>28</v>
      </c>
      <c r="G91" s="60" t="s">
        <v>27</v>
      </c>
      <c r="H91" s="131" t="s">
        <v>28</v>
      </c>
      <c r="I91" s="7" t="s">
        <v>27</v>
      </c>
      <c r="J91" s="131" t="s">
        <v>28</v>
      </c>
      <c r="K91" s="7" t="s">
        <v>27</v>
      </c>
      <c r="L91" s="131" t="s">
        <v>28</v>
      </c>
      <c r="M91" s="7" t="s">
        <v>27</v>
      </c>
      <c r="N91" s="131" t="s">
        <v>28</v>
      </c>
      <c r="O91" s="7" t="s">
        <v>27</v>
      </c>
      <c r="P91" s="131" t="s">
        <v>28</v>
      </c>
      <c r="Q91" s="7" t="s">
        <v>27</v>
      </c>
      <c r="R91" s="131" t="s">
        <v>28</v>
      </c>
      <c r="S91" s="7" t="s">
        <v>27</v>
      </c>
      <c r="T91" s="131" t="s">
        <v>28</v>
      </c>
      <c r="U91" s="7" t="s">
        <v>27</v>
      </c>
      <c r="V91" s="131" t="s">
        <v>28</v>
      </c>
      <c r="W91" s="7" t="s">
        <v>27</v>
      </c>
      <c r="X91" s="131" t="s">
        <v>28</v>
      </c>
      <c r="Y91" s="7" t="s">
        <v>27</v>
      </c>
      <c r="Z91" s="131" t="s">
        <v>28</v>
      </c>
      <c r="AA91" s="7" t="s">
        <v>27</v>
      </c>
      <c r="AB91" s="131" t="s">
        <v>28</v>
      </c>
      <c r="AC91" s="7" t="s">
        <v>27</v>
      </c>
      <c r="AD91" s="131" t="s">
        <v>28</v>
      </c>
      <c r="AE91" s="7" t="s">
        <v>27</v>
      </c>
      <c r="AF91" s="131" t="s">
        <v>28</v>
      </c>
      <c r="AG91" s="7" t="s">
        <v>27</v>
      </c>
      <c r="AH91" s="131" t="s">
        <v>28</v>
      </c>
      <c r="AI91" s="7" t="s">
        <v>27</v>
      </c>
      <c r="AJ91" s="131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43</v>
      </c>
      <c r="C92" s="11">
        <f>SUM(E92,G92,I92,K92,M92,O92,Q92,S92,U92,W92,Y92,AA92,AC92,AE92,AG92,AI92,AK92)</f>
        <v>26</v>
      </c>
      <c r="D92" s="69">
        <f>SUM(F92,H92,J92,L92,N92,P92,R92,T92,V92,X92,Z92,AB92,AD92,AF92,AH92,AJ92,AL92)</f>
        <v>17</v>
      </c>
      <c r="E92" s="70"/>
      <c r="F92" s="71"/>
      <c r="G92" s="72"/>
      <c r="H92" s="73"/>
      <c r="I92" s="12"/>
      <c r="J92" s="73"/>
      <c r="K92" s="12"/>
      <c r="L92" s="73"/>
      <c r="M92" s="12"/>
      <c r="N92" s="73"/>
      <c r="O92" s="12"/>
      <c r="P92" s="73"/>
      <c r="Q92" s="12"/>
      <c r="R92" s="73"/>
      <c r="S92" s="12"/>
      <c r="T92" s="73"/>
      <c r="U92" s="12"/>
      <c r="V92" s="73"/>
      <c r="W92" s="12"/>
      <c r="X92" s="73"/>
      <c r="Y92" s="12">
        <v>1</v>
      </c>
      <c r="Z92" s="73">
        <v>2</v>
      </c>
      <c r="AA92" s="12">
        <v>1</v>
      </c>
      <c r="AB92" s="73">
        <v>2</v>
      </c>
      <c r="AC92" s="12">
        <v>2</v>
      </c>
      <c r="AD92" s="73">
        <v>1</v>
      </c>
      <c r="AE92" s="12">
        <v>5</v>
      </c>
      <c r="AF92" s="73">
        <v>4</v>
      </c>
      <c r="AG92" s="12">
        <v>5</v>
      </c>
      <c r="AH92" s="73">
        <v>5</v>
      </c>
      <c r="AI92" s="12">
        <v>6</v>
      </c>
      <c r="AJ92" s="73">
        <v>2</v>
      </c>
      <c r="AK92" s="12">
        <v>6</v>
      </c>
      <c r="AL92" s="74">
        <v>1</v>
      </c>
      <c r="AM92" s="75">
        <v>43</v>
      </c>
      <c r="AN92" s="76"/>
      <c r="AO92" s="76"/>
      <c r="AP92" s="76"/>
      <c r="AQ92" s="76"/>
      <c r="AR92" s="76"/>
      <c r="AS92" s="76"/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287</v>
      </c>
      <c r="C93" s="21">
        <f t="shared" ref="C93:D103" si="18">SUM(E93,G93,I93,K93,M93,O93,Q93,S93,U93,W93,Y93,AA93,AC93,AE93,AG93,AI93,AK93)</f>
        <v>142</v>
      </c>
      <c r="D93" s="77">
        <f t="shared" si="18"/>
        <v>145</v>
      </c>
      <c r="E93" s="78"/>
      <c r="F93" s="79"/>
      <c r="G93" s="17"/>
      <c r="H93" s="13"/>
      <c r="I93" s="22"/>
      <c r="J93" s="13"/>
      <c r="K93" s="22">
        <v>1</v>
      </c>
      <c r="L93" s="13"/>
      <c r="M93" s="22"/>
      <c r="N93" s="13"/>
      <c r="O93" s="22"/>
      <c r="P93" s="13">
        <v>2</v>
      </c>
      <c r="Q93" s="22"/>
      <c r="R93" s="13">
        <v>1</v>
      </c>
      <c r="S93" s="22">
        <v>2</v>
      </c>
      <c r="T93" s="13">
        <v>6</v>
      </c>
      <c r="U93" s="22">
        <v>3</v>
      </c>
      <c r="V93" s="13">
        <v>7</v>
      </c>
      <c r="W93" s="22">
        <v>5</v>
      </c>
      <c r="X93" s="13">
        <v>8</v>
      </c>
      <c r="Y93" s="22">
        <v>3</v>
      </c>
      <c r="Z93" s="13">
        <v>10</v>
      </c>
      <c r="AA93" s="22">
        <v>7</v>
      </c>
      <c r="AB93" s="13">
        <v>8</v>
      </c>
      <c r="AC93" s="22">
        <v>17</v>
      </c>
      <c r="AD93" s="13">
        <v>19</v>
      </c>
      <c r="AE93" s="22">
        <v>19</v>
      </c>
      <c r="AF93" s="13">
        <v>13</v>
      </c>
      <c r="AG93" s="22">
        <v>20</v>
      </c>
      <c r="AH93" s="13">
        <v>19</v>
      </c>
      <c r="AI93" s="22">
        <v>27</v>
      </c>
      <c r="AJ93" s="13">
        <v>18</v>
      </c>
      <c r="AK93" s="22">
        <v>38</v>
      </c>
      <c r="AL93" s="16">
        <v>34</v>
      </c>
      <c r="AM93" s="80">
        <v>287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77</v>
      </c>
      <c r="C94" s="21">
        <f>SUM(E94,G94,I94,K94,M94,O94,Q94,S94,U94,W94,Y94,AA94,AC94,AE94,AG94,AI94,AK94)</f>
        <v>43</v>
      </c>
      <c r="D94" s="77">
        <f>SUM(F94,H94,J94,L94,N94,P94,R94,T94,V94,X94,Z94,AB94,AD94,AF94,AH94,AJ94,AL94)</f>
        <v>34</v>
      </c>
      <c r="E94" s="78"/>
      <c r="F94" s="79"/>
      <c r="G94" s="17"/>
      <c r="H94" s="13"/>
      <c r="I94" s="22"/>
      <c r="J94" s="13"/>
      <c r="K94" s="22"/>
      <c r="L94" s="13"/>
      <c r="M94" s="22"/>
      <c r="N94" s="13"/>
      <c r="O94" s="22"/>
      <c r="P94" s="13">
        <v>1</v>
      </c>
      <c r="Q94" s="22"/>
      <c r="R94" s="13"/>
      <c r="S94" s="22"/>
      <c r="T94" s="13"/>
      <c r="U94" s="22">
        <v>1</v>
      </c>
      <c r="V94" s="13">
        <v>1</v>
      </c>
      <c r="W94" s="22"/>
      <c r="X94" s="13">
        <v>3</v>
      </c>
      <c r="Y94" s="22">
        <v>2</v>
      </c>
      <c r="Z94" s="13">
        <v>2</v>
      </c>
      <c r="AA94" s="22">
        <v>3</v>
      </c>
      <c r="AB94" s="13">
        <v>3</v>
      </c>
      <c r="AC94" s="22">
        <v>4</v>
      </c>
      <c r="AD94" s="13">
        <v>5</v>
      </c>
      <c r="AE94" s="22">
        <v>6</v>
      </c>
      <c r="AF94" s="13">
        <v>7</v>
      </c>
      <c r="AG94" s="22">
        <v>7</v>
      </c>
      <c r="AH94" s="13">
        <v>4</v>
      </c>
      <c r="AI94" s="22">
        <v>6</v>
      </c>
      <c r="AJ94" s="13">
        <v>1</v>
      </c>
      <c r="AK94" s="22">
        <v>14</v>
      </c>
      <c r="AL94" s="16">
        <v>7</v>
      </c>
      <c r="AM94" s="80">
        <v>30</v>
      </c>
      <c r="AN94" s="81">
        <v>47</v>
      </c>
      <c r="AO94" s="81"/>
      <c r="AP94" s="81"/>
      <c r="AQ94" s="81"/>
      <c r="AR94" s="81"/>
      <c r="AS94" s="81"/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4</v>
      </c>
      <c r="C95" s="21">
        <f>SUM(E95,G95,I95,K95,M95,O95,Q95,S95,U95,W95,Y95,AA95,AC95,AE95,AG95,AI95,AK95)</f>
        <v>1</v>
      </c>
      <c r="D95" s="77">
        <f>SUM(F95,H95,J95,L95,N95,P95,R95,T95,V95,X95,Z95,AB95,AD95,AF95,AH95,AJ95,AL95)</f>
        <v>3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>
        <v>1</v>
      </c>
      <c r="AF95" s="13"/>
      <c r="AG95" s="22"/>
      <c r="AH95" s="13">
        <v>3</v>
      </c>
      <c r="AI95" s="22"/>
      <c r="AJ95" s="13"/>
      <c r="AK95" s="22"/>
      <c r="AL95" s="16"/>
      <c r="AM95" s="80">
        <v>4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431</v>
      </c>
      <c r="C96" s="21">
        <f t="shared" si="18"/>
        <v>224</v>
      </c>
      <c r="D96" s="77">
        <f t="shared" si="18"/>
        <v>207</v>
      </c>
      <c r="E96" s="78"/>
      <c r="F96" s="79"/>
      <c r="G96" s="17"/>
      <c r="H96" s="13"/>
      <c r="I96" s="22"/>
      <c r="J96" s="13"/>
      <c r="K96" s="22">
        <v>1</v>
      </c>
      <c r="L96" s="13"/>
      <c r="M96" s="22"/>
      <c r="N96" s="13"/>
      <c r="O96" s="22"/>
      <c r="P96" s="13">
        <v>3</v>
      </c>
      <c r="Q96" s="22"/>
      <c r="R96" s="13">
        <v>1</v>
      </c>
      <c r="S96" s="22">
        <v>2</v>
      </c>
      <c r="T96" s="13">
        <v>6</v>
      </c>
      <c r="U96" s="22">
        <v>4</v>
      </c>
      <c r="V96" s="13">
        <v>8</v>
      </c>
      <c r="W96" s="22">
        <v>5</v>
      </c>
      <c r="X96" s="13">
        <v>11</v>
      </c>
      <c r="Y96" s="22">
        <v>7</v>
      </c>
      <c r="Z96" s="13">
        <v>15</v>
      </c>
      <c r="AA96" s="22">
        <v>11</v>
      </c>
      <c r="AB96" s="13">
        <v>13</v>
      </c>
      <c r="AC96" s="22">
        <v>25</v>
      </c>
      <c r="AD96" s="13">
        <v>26</v>
      </c>
      <c r="AE96" s="22">
        <v>33</v>
      </c>
      <c r="AF96" s="13">
        <v>25</v>
      </c>
      <c r="AG96" s="22">
        <v>35</v>
      </c>
      <c r="AH96" s="13">
        <v>33</v>
      </c>
      <c r="AI96" s="22">
        <v>41</v>
      </c>
      <c r="AJ96" s="13">
        <v>24</v>
      </c>
      <c r="AK96" s="22">
        <v>60</v>
      </c>
      <c r="AL96" s="16">
        <v>42</v>
      </c>
      <c r="AM96" s="80"/>
      <c r="AN96" s="81"/>
      <c r="AO96" s="81"/>
      <c r="AP96" s="81"/>
      <c r="AQ96" s="81"/>
      <c r="AR96" s="81">
        <v>431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431</v>
      </c>
      <c r="C98" s="21">
        <f t="shared" si="18"/>
        <v>224</v>
      </c>
      <c r="D98" s="77">
        <f t="shared" si="18"/>
        <v>207</v>
      </c>
      <c r="E98" s="78"/>
      <c r="F98" s="79"/>
      <c r="G98" s="17"/>
      <c r="H98" s="13"/>
      <c r="I98" s="22"/>
      <c r="J98" s="13"/>
      <c r="K98" s="22">
        <v>1</v>
      </c>
      <c r="L98" s="13"/>
      <c r="M98" s="22"/>
      <c r="N98" s="13"/>
      <c r="O98" s="22"/>
      <c r="P98" s="13">
        <v>3</v>
      </c>
      <c r="Q98" s="22"/>
      <c r="R98" s="13">
        <v>1</v>
      </c>
      <c r="S98" s="22">
        <v>2</v>
      </c>
      <c r="T98" s="13">
        <v>6</v>
      </c>
      <c r="U98" s="22">
        <v>4</v>
      </c>
      <c r="V98" s="13">
        <v>8</v>
      </c>
      <c r="W98" s="22">
        <v>5</v>
      </c>
      <c r="X98" s="13">
        <v>11</v>
      </c>
      <c r="Y98" s="22">
        <v>7</v>
      </c>
      <c r="Z98" s="13">
        <v>15</v>
      </c>
      <c r="AA98" s="22">
        <v>11</v>
      </c>
      <c r="AB98" s="13">
        <v>13</v>
      </c>
      <c r="AC98" s="22">
        <v>25</v>
      </c>
      <c r="AD98" s="13">
        <v>26</v>
      </c>
      <c r="AE98" s="22">
        <v>33</v>
      </c>
      <c r="AF98" s="13">
        <v>25</v>
      </c>
      <c r="AG98" s="22">
        <v>35</v>
      </c>
      <c r="AH98" s="13">
        <v>33</v>
      </c>
      <c r="AI98" s="22">
        <v>41</v>
      </c>
      <c r="AJ98" s="13">
        <v>24</v>
      </c>
      <c r="AK98" s="22">
        <v>60</v>
      </c>
      <c r="AL98" s="16">
        <v>42</v>
      </c>
      <c r="AM98" s="80">
        <v>80</v>
      </c>
      <c r="AN98" s="81">
        <v>80</v>
      </c>
      <c r="AO98" s="81">
        <v>80</v>
      </c>
      <c r="AP98" s="81"/>
      <c r="AQ98" s="81">
        <v>80</v>
      </c>
      <c r="AR98" s="81"/>
      <c r="AS98" s="81">
        <v>80</v>
      </c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20</v>
      </c>
      <c r="C99" s="82">
        <f t="shared" si="18"/>
        <v>12</v>
      </c>
      <c r="D99" s="83">
        <f>SUM(F99,H99,J99,L99,N99,P99,R99,T99,V99,X99,Z99,AB99,AD99,AF99,AH99,AJ99,AL99)</f>
        <v>8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/>
      <c r="S99" s="88"/>
      <c r="T99" s="87"/>
      <c r="U99" s="88"/>
      <c r="V99" s="87"/>
      <c r="W99" s="88"/>
      <c r="X99" s="87"/>
      <c r="Y99" s="88">
        <v>1</v>
      </c>
      <c r="Z99" s="87">
        <v>1</v>
      </c>
      <c r="AA99" s="88"/>
      <c r="AB99" s="87"/>
      <c r="AC99" s="88">
        <v>2</v>
      </c>
      <c r="AD99" s="87">
        <v>1</v>
      </c>
      <c r="AE99" s="88">
        <v>2</v>
      </c>
      <c r="AF99" s="87">
        <v>1</v>
      </c>
      <c r="AG99" s="88">
        <v>3</v>
      </c>
      <c r="AH99" s="87">
        <v>2</v>
      </c>
      <c r="AI99" s="88">
        <v>2</v>
      </c>
      <c r="AJ99" s="87">
        <v>3</v>
      </c>
      <c r="AK99" s="88">
        <v>2</v>
      </c>
      <c r="AL99" s="89"/>
      <c r="AM99" s="90">
        <v>20</v>
      </c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18</v>
      </c>
      <c r="C100" s="21">
        <f t="shared" si="18"/>
        <v>5</v>
      </c>
      <c r="D100" s="92">
        <f t="shared" si="18"/>
        <v>13</v>
      </c>
      <c r="E100" s="78"/>
      <c r="F100" s="79"/>
      <c r="G100" s="17"/>
      <c r="H100" s="13"/>
      <c r="I100" s="22"/>
      <c r="J100" s="13"/>
      <c r="K100" s="22"/>
      <c r="L100" s="13"/>
      <c r="M100" s="22">
        <v>1</v>
      </c>
      <c r="N100" s="13"/>
      <c r="O100" s="22">
        <v>1</v>
      </c>
      <c r="P100" s="13">
        <v>1</v>
      </c>
      <c r="Q100" s="22"/>
      <c r="R100" s="13">
        <v>1</v>
      </c>
      <c r="S100" s="22"/>
      <c r="T100" s="13">
        <v>1</v>
      </c>
      <c r="U100" s="22">
        <v>1</v>
      </c>
      <c r="V100" s="13">
        <v>1</v>
      </c>
      <c r="W100" s="22"/>
      <c r="X100" s="13">
        <v>1</v>
      </c>
      <c r="Y100" s="22"/>
      <c r="Z100" s="13">
        <v>1</v>
      </c>
      <c r="AA100" s="22"/>
      <c r="AB100" s="13">
        <v>2</v>
      </c>
      <c r="AC100" s="22">
        <v>1</v>
      </c>
      <c r="AD100" s="13">
        <v>1</v>
      </c>
      <c r="AE100" s="22"/>
      <c r="AF100" s="13">
        <v>2</v>
      </c>
      <c r="AG100" s="22"/>
      <c r="AH100" s="13">
        <v>1</v>
      </c>
      <c r="AI100" s="22"/>
      <c r="AJ100" s="13">
        <v>1</v>
      </c>
      <c r="AK100" s="22">
        <v>1</v>
      </c>
      <c r="AL100" s="16"/>
      <c r="AM100" s="80"/>
      <c r="AN100" s="81"/>
      <c r="AO100" s="81"/>
      <c r="AP100" s="81"/>
      <c r="AQ100" s="81">
        <v>18</v>
      </c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49</v>
      </c>
      <c r="C101" s="21">
        <f t="shared" si="18"/>
        <v>7</v>
      </c>
      <c r="D101" s="92">
        <f t="shared" si="18"/>
        <v>42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>
        <v>1</v>
      </c>
      <c r="O101" s="22"/>
      <c r="P101" s="13"/>
      <c r="Q101" s="22"/>
      <c r="R101" s="13"/>
      <c r="S101" s="22"/>
      <c r="T101" s="13">
        <v>1</v>
      </c>
      <c r="U101" s="22"/>
      <c r="V101" s="13"/>
      <c r="W101" s="22"/>
      <c r="X101" s="13">
        <v>1</v>
      </c>
      <c r="Y101" s="22"/>
      <c r="Z101" s="13">
        <v>4</v>
      </c>
      <c r="AA101" s="22">
        <v>1</v>
      </c>
      <c r="AB101" s="13">
        <v>3</v>
      </c>
      <c r="AC101" s="22"/>
      <c r="AD101" s="13">
        <v>5</v>
      </c>
      <c r="AE101" s="22"/>
      <c r="AF101" s="13">
        <v>6</v>
      </c>
      <c r="AG101" s="22">
        <v>1</v>
      </c>
      <c r="AH101" s="13">
        <v>7</v>
      </c>
      <c r="AI101" s="22">
        <v>3</v>
      </c>
      <c r="AJ101" s="13">
        <v>8</v>
      </c>
      <c r="AK101" s="22">
        <v>2</v>
      </c>
      <c r="AL101" s="16">
        <v>6</v>
      </c>
      <c r="AM101" s="80"/>
      <c r="AN101" s="81"/>
      <c r="AO101" s="81"/>
      <c r="AP101" s="81"/>
      <c r="AQ101" s="81">
        <v>49</v>
      </c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0</v>
      </c>
      <c r="C102" s="21">
        <f>SUM(E102,G102,I102,K102,M102,O102,Q102,S102,U102,W102,Y102,AA102,AC102,AE102,AG102,AI102,AK102)</f>
        <v>0</v>
      </c>
      <c r="D102" s="92">
        <f t="shared" si="18"/>
        <v>0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/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>
        <v>4</v>
      </c>
      <c r="G107" s="37">
        <v>1</v>
      </c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>
        <v>4</v>
      </c>
      <c r="G112" s="37">
        <v>3</v>
      </c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>
        <v>1</v>
      </c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1432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0"/>
  <sheetViews>
    <sheetView tabSelected="1" workbookViewId="0">
      <selection activeCell="A4" sqref="A4"/>
    </sheetView>
  </sheetViews>
  <sheetFormatPr baseColWidth="10" defaultColWidth="14.42578125" defaultRowHeight="15" x14ac:dyDescent="0.25"/>
  <cols>
    <col min="1" max="1" width="53.7109375" customWidth="1"/>
    <col min="2" max="2" width="53.28515625" customWidth="1"/>
    <col min="3" max="3" width="16.42578125" customWidth="1"/>
    <col min="4" max="4" width="13.28515625" customWidth="1"/>
    <col min="5" max="5" width="14.7109375" customWidth="1"/>
    <col min="6" max="6" width="14.140625" customWidth="1"/>
    <col min="7" max="7" width="13.28515625" customWidth="1"/>
    <col min="8" max="38" width="10.7109375" customWidth="1"/>
    <col min="39" max="39" width="11.42578125" customWidth="1"/>
    <col min="40" max="40" width="11.140625" customWidth="1"/>
    <col min="41" max="41" width="12.140625" customWidth="1"/>
    <col min="42" max="42" width="11.7109375" customWidth="1"/>
    <col min="43" max="43" width="10.7109375" customWidth="1"/>
    <col min="44" max="44" width="11.5703125" customWidth="1"/>
    <col min="45" max="45" width="10.7109375" customWidth="1"/>
    <col min="46" max="46" width="14.140625" customWidth="1"/>
    <col min="47" max="47" width="10.7109375" customWidth="1"/>
    <col min="48" max="48" width="11.5703125" customWidth="1"/>
    <col min="49" max="77" width="10.7109375" customWidth="1"/>
    <col min="78" max="78" width="10.7109375" hidden="1" customWidth="1"/>
    <col min="79" max="79" width="16.28515625" hidden="1" customWidth="1"/>
    <col min="80" max="81" width="14.140625" hidden="1" customWidth="1"/>
    <col min="82" max="84" width="14.42578125" hidden="1" customWidth="1"/>
  </cols>
  <sheetData>
    <row r="1" spans="1:83" x14ac:dyDescent="0.25">
      <c r="A1" s="1" t="s">
        <v>0</v>
      </c>
    </row>
    <row r="2" spans="1:83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83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83" x14ac:dyDescent="0.25">
      <c r="A4" s="1" t="str">
        <f>CONCATENATE("MES: ",[13]NOMBRE!B6," - ","( ",[13]NOMBRE!C6,[13]NOMBRE!D6," )")</f>
        <v>MES: DICIEMBRE - ( 12 )</v>
      </c>
    </row>
    <row r="5" spans="1:83" x14ac:dyDescent="0.25">
      <c r="A5" s="1" t="str">
        <f>CONCATENATE("AÑO: ",[13]NOMBRE!B7)</f>
        <v>AÑO: 2024</v>
      </c>
    </row>
    <row r="6" spans="1:83" ht="15" customHeight="1" x14ac:dyDescent="0.25">
      <c r="A6" s="133" t="s">
        <v>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8" spans="1:83" x14ac:dyDescent="0.2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</row>
    <row r="9" spans="1:83" x14ac:dyDescent="0.25">
      <c r="A9" s="134" t="s">
        <v>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</row>
    <row r="10" spans="1:83" ht="15" customHeight="1" x14ac:dyDescent="0.25">
      <c r="A10" s="135" t="s">
        <v>4</v>
      </c>
      <c r="B10" s="136"/>
      <c r="C10" s="135" t="s">
        <v>5</v>
      </c>
      <c r="D10" s="141"/>
      <c r="E10" s="142"/>
      <c r="F10" s="146" t="s">
        <v>6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8"/>
      <c r="AN10" s="149" t="s">
        <v>7</v>
      </c>
      <c r="AO10" s="152" t="s">
        <v>8</v>
      </c>
    </row>
    <row r="11" spans="1:83" ht="15" customHeight="1" x14ac:dyDescent="0.25">
      <c r="A11" s="137"/>
      <c r="B11" s="138"/>
      <c r="C11" s="143"/>
      <c r="D11" s="144"/>
      <c r="E11" s="145"/>
      <c r="F11" s="155" t="s">
        <v>9</v>
      </c>
      <c r="G11" s="156"/>
      <c r="H11" s="157" t="s">
        <v>10</v>
      </c>
      <c r="I11" s="156"/>
      <c r="J11" s="157" t="s">
        <v>11</v>
      </c>
      <c r="K11" s="156"/>
      <c r="L11" s="157" t="s">
        <v>12</v>
      </c>
      <c r="M11" s="156"/>
      <c r="N11" s="157" t="s">
        <v>13</v>
      </c>
      <c r="O11" s="156"/>
      <c r="P11" s="157" t="s">
        <v>14</v>
      </c>
      <c r="Q11" s="156"/>
      <c r="R11" s="157" t="s">
        <v>15</v>
      </c>
      <c r="S11" s="156"/>
      <c r="T11" s="157" t="s">
        <v>16</v>
      </c>
      <c r="U11" s="156"/>
      <c r="V11" s="157" t="s">
        <v>17</v>
      </c>
      <c r="W11" s="156"/>
      <c r="X11" s="157" t="s">
        <v>18</v>
      </c>
      <c r="Y11" s="156"/>
      <c r="Z11" s="157" t="s">
        <v>19</v>
      </c>
      <c r="AA11" s="156"/>
      <c r="AB11" s="157" t="s">
        <v>20</v>
      </c>
      <c r="AC11" s="156"/>
      <c r="AD11" s="157" t="s">
        <v>21</v>
      </c>
      <c r="AE11" s="156"/>
      <c r="AF11" s="157" t="s">
        <v>22</v>
      </c>
      <c r="AG11" s="156"/>
      <c r="AH11" s="157" t="s">
        <v>23</v>
      </c>
      <c r="AI11" s="156"/>
      <c r="AJ11" s="157" t="s">
        <v>24</v>
      </c>
      <c r="AK11" s="156"/>
      <c r="AL11" s="158" t="s">
        <v>25</v>
      </c>
      <c r="AM11" s="148"/>
      <c r="AN11" s="150"/>
      <c r="AO11" s="153"/>
    </row>
    <row r="12" spans="1:83" x14ac:dyDescent="0.25">
      <c r="A12" s="139"/>
      <c r="B12" s="140"/>
      <c r="C12" s="2" t="s">
        <v>26</v>
      </c>
      <c r="D12" s="3" t="s">
        <v>27</v>
      </c>
      <c r="E12" s="4" t="s">
        <v>28</v>
      </c>
      <c r="F12" s="5" t="s">
        <v>27</v>
      </c>
      <c r="G12" s="132" t="s">
        <v>28</v>
      </c>
      <c r="H12" s="7" t="s">
        <v>27</v>
      </c>
      <c r="I12" s="132" t="s">
        <v>28</v>
      </c>
      <c r="J12" s="7" t="s">
        <v>27</v>
      </c>
      <c r="K12" s="132" t="s">
        <v>28</v>
      </c>
      <c r="L12" s="7" t="s">
        <v>27</v>
      </c>
      <c r="M12" s="132" t="s">
        <v>28</v>
      </c>
      <c r="N12" s="7" t="s">
        <v>27</v>
      </c>
      <c r="O12" s="132" t="s">
        <v>28</v>
      </c>
      <c r="P12" s="7" t="s">
        <v>27</v>
      </c>
      <c r="Q12" s="132" t="s">
        <v>28</v>
      </c>
      <c r="R12" s="7" t="s">
        <v>27</v>
      </c>
      <c r="S12" s="132" t="s">
        <v>28</v>
      </c>
      <c r="T12" s="7" t="s">
        <v>27</v>
      </c>
      <c r="U12" s="132" t="s">
        <v>28</v>
      </c>
      <c r="V12" s="7" t="s">
        <v>27</v>
      </c>
      <c r="W12" s="132" t="s">
        <v>28</v>
      </c>
      <c r="X12" s="7" t="s">
        <v>27</v>
      </c>
      <c r="Y12" s="132" t="s">
        <v>28</v>
      </c>
      <c r="Z12" s="7" t="s">
        <v>27</v>
      </c>
      <c r="AA12" s="132" t="s">
        <v>28</v>
      </c>
      <c r="AB12" s="7" t="s">
        <v>27</v>
      </c>
      <c r="AC12" s="132" t="s">
        <v>28</v>
      </c>
      <c r="AD12" s="7" t="s">
        <v>27</v>
      </c>
      <c r="AE12" s="132" t="s">
        <v>28</v>
      </c>
      <c r="AF12" s="7" t="s">
        <v>27</v>
      </c>
      <c r="AG12" s="132" t="s">
        <v>28</v>
      </c>
      <c r="AH12" s="7" t="s">
        <v>27</v>
      </c>
      <c r="AI12" s="132" t="s">
        <v>28</v>
      </c>
      <c r="AJ12" s="7" t="s">
        <v>27</v>
      </c>
      <c r="AK12" s="132" t="s">
        <v>28</v>
      </c>
      <c r="AL12" s="7" t="s">
        <v>27</v>
      </c>
      <c r="AM12" s="8" t="s">
        <v>28</v>
      </c>
      <c r="AN12" s="151"/>
      <c r="AO12" s="154" t="s">
        <v>28</v>
      </c>
    </row>
    <row r="13" spans="1:83" x14ac:dyDescent="0.25">
      <c r="A13" s="159" t="s">
        <v>29</v>
      </c>
      <c r="B13" s="9" t="s">
        <v>30</v>
      </c>
      <c r="C13" s="10">
        <f>SUM(D13:E13)</f>
        <v>0</v>
      </c>
      <c r="D13" s="11">
        <f>+F13+H13+J13+L13+N13+P13+R13+T13+V13++X13+Z13+AB13+AD13+AF13+AH13+AJ13+AL13</f>
        <v>0</v>
      </c>
      <c r="E13" s="10">
        <f>+G13+I13+K13+M13+O13+Q13+S13+U13+W13++Y13+AA13+AC13+AE13+AG13+AI13+AK13+AM13</f>
        <v>0</v>
      </c>
      <c r="F13" s="12"/>
      <c r="G13" s="13"/>
      <c r="H13" s="12"/>
      <c r="I13" s="13"/>
      <c r="J13" s="12"/>
      <c r="K13" s="13"/>
      <c r="L13" s="12"/>
      <c r="M13" s="13"/>
      <c r="N13" s="14"/>
      <c r="O13" s="13"/>
      <c r="P13" s="15"/>
      <c r="Q13" s="13"/>
      <c r="R13" s="15"/>
      <c r="S13" s="13"/>
      <c r="T13" s="15"/>
      <c r="U13" s="13"/>
      <c r="V13" s="12"/>
      <c r="W13" s="13"/>
      <c r="X13" s="12"/>
      <c r="Y13" s="13"/>
      <c r="Z13" s="12"/>
      <c r="AA13" s="13"/>
      <c r="AB13" s="12"/>
      <c r="AC13" s="13"/>
      <c r="AD13" s="12"/>
      <c r="AE13" s="13"/>
      <c r="AF13" s="12"/>
      <c r="AG13" s="13"/>
      <c r="AH13" s="12"/>
      <c r="AI13" s="13"/>
      <c r="AJ13" s="12"/>
      <c r="AK13" s="13"/>
      <c r="AL13" s="12"/>
      <c r="AM13" s="16"/>
      <c r="AN13" s="17"/>
      <c r="AO13" s="13"/>
      <c r="AP13" t="str">
        <f>CA13&amp;CB13</f>
        <v/>
      </c>
      <c r="CA13" s="18" t="str">
        <f t="shared" ref="CA13:CA39" si="0">IF(AND(C13&gt;0,AN13="")," * No olvide digitar la variable Pueblos Originarios. Digite cero si no tiene.",IF(AN13&gt;C13," * La variable pueblos originarios no puede ser mayor al Total Ambos Sexos.",""))</f>
        <v/>
      </c>
      <c r="CB13" s="18" t="str">
        <f t="shared" ref="CB13:CB39" si="1">IF(AND(C13&gt;0,AO13="")," * No olvide digitar la variable Migrantes. Digite cero si no tiene.",IF(AO13&gt;C13," * La variable Migrantes no puede ser mayor al Total Ambos Sexos.",""))</f>
        <v/>
      </c>
      <c r="CD13" s="19">
        <f t="shared" ref="CD13:CD39" si="2">IF(AND(C13&gt;0,AN13=""),1,IF(AN13&gt;C13,1,0))</f>
        <v>0</v>
      </c>
      <c r="CE13" s="19">
        <f t="shared" ref="CE13:CE39" si="3">IF(AND(C13&gt;0,AO13=""),1,IF(AO13&gt;C13,1,0))</f>
        <v>0</v>
      </c>
    </row>
    <row r="14" spans="1:83" x14ac:dyDescent="0.25">
      <c r="A14" s="160"/>
      <c r="B14" s="20" t="s">
        <v>31</v>
      </c>
      <c r="C14" s="10">
        <f t="shared" ref="C14:C39" si="4">SUM(D14:E14)</f>
        <v>0</v>
      </c>
      <c r="D14" s="21">
        <f>+F14+H14+J14+L14+N14+P14+R14+T14+V14++X14+Z14+AB14+AD14+AF14+AH14+AJ14+AL14</f>
        <v>0</v>
      </c>
      <c r="E14" s="10">
        <f t="shared" ref="E14:E39" si="5">+G14+I14+K14+M14+O14+Q14+S14+U14+W14++Y14+AA14+AC14+AE14+AG14+AI14+AK14+AM14</f>
        <v>0</v>
      </c>
      <c r="F14" s="22"/>
      <c r="G14" s="13"/>
      <c r="H14" s="22"/>
      <c r="I14" s="13"/>
      <c r="J14" s="22"/>
      <c r="K14" s="13"/>
      <c r="L14" s="22"/>
      <c r="M14" s="13"/>
      <c r="N14" s="15"/>
      <c r="O14" s="13"/>
      <c r="P14" s="15"/>
      <c r="Q14" s="13"/>
      <c r="R14" s="15"/>
      <c r="S14" s="13"/>
      <c r="T14" s="15"/>
      <c r="U14" s="13"/>
      <c r="V14" s="22"/>
      <c r="W14" s="13"/>
      <c r="X14" s="22"/>
      <c r="Y14" s="13"/>
      <c r="Z14" s="22"/>
      <c r="AA14" s="13"/>
      <c r="AB14" s="22"/>
      <c r="AC14" s="13"/>
      <c r="AD14" s="22"/>
      <c r="AE14" s="13"/>
      <c r="AF14" s="22"/>
      <c r="AG14" s="13"/>
      <c r="AH14" s="22"/>
      <c r="AI14" s="13"/>
      <c r="AJ14" s="22"/>
      <c r="AK14" s="13"/>
      <c r="AL14" s="22"/>
      <c r="AM14" s="16"/>
      <c r="AN14" s="17"/>
      <c r="AO14" s="13"/>
      <c r="AP14" t="str">
        <f t="shared" ref="AP14:AP39" si="6">CA14&amp;CB14</f>
        <v/>
      </c>
      <c r="CA14" s="18" t="str">
        <f t="shared" si="0"/>
        <v/>
      </c>
      <c r="CB14" s="18" t="str">
        <f t="shared" si="1"/>
        <v/>
      </c>
      <c r="CD14" s="19">
        <f t="shared" si="2"/>
        <v>0</v>
      </c>
      <c r="CE14" s="19">
        <f t="shared" si="3"/>
        <v>0</v>
      </c>
    </row>
    <row r="15" spans="1:83" x14ac:dyDescent="0.25">
      <c r="A15" s="160"/>
      <c r="B15" s="20" t="s">
        <v>32</v>
      </c>
      <c r="C15" s="10">
        <f t="shared" si="4"/>
        <v>0</v>
      </c>
      <c r="D15" s="21">
        <f t="shared" ref="D15:D39" si="7">+F15+H15+J15+L15+N15+P15+R15+T15+V15++X15+Z15+AB15+AD15+AF15+AH15+AJ15+AL15</f>
        <v>0</v>
      </c>
      <c r="E15" s="10">
        <f t="shared" si="5"/>
        <v>0</v>
      </c>
      <c r="F15" s="22"/>
      <c r="G15" s="13"/>
      <c r="H15" s="22"/>
      <c r="I15" s="13"/>
      <c r="J15" s="22"/>
      <c r="K15" s="13"/>
      <c r="L15" s="22"/>
      <c r="M15" s="13"/>
      <c r="N15" s="15"/>
      <c r="O15" s="13"/>
      <c r="P15" s="15"/>
      <c r="Q15" s="13"/>
      <c r="R15" s="15"/>
      <c r="S15" s="13"/>
      <c r="T15" s="15"/>
      <c r="U15" s="13"/>
      <c r="V15" s="22"/>
      <c r="W15" s="13"/>
      <c r="X15" s="22"/>
      <c r="Y15" s="13"/>
      <c r="Z15" s="22"/>
      <c r="AA15" s="13"/>
      <c r="AB15" s="22"/>
      <c r="AC15" s="13"/>
      <c r="AD15" s="22"/>
      <c r="AE15" s="13"/>
      <c r="AF15" s="22"/>
      <c r="AG15" s="13"/>
      <c r="AH15" s="22"/>
      <c r="AI15" s="13"/>
      <c r="AJ15" s="22"/>
      <c r="AK15" s="13"/>
      <c r="AL15" s="22"/>
      <c r="AM15" s="16"/>
      <c r="AN15" s="17"/>
      <c r="AO15" s="13"/>
      <c r="AP15" t="str">
        <f t="shared" si="6"/>
        <v/>
      </c>
      <c r="CA15" s="18" t="str">
        <f t="shared" si="0"/>
        <v/>
      </c>
      <c r="CB15" s="18" t="str">
        <f t="shared" si="1"/>
        <v/>
      </c>
      <c r="CD15" s="19">
        <f t="shared" si="2"/>
        <v>0</v>
      </c>
      <c r="CE15" s="19">
        <f t="shared" si="3"/>
        <v>0</v>
      </c>
    </row>
    <row r="16" spans="1:83" x14ac:dyDescent="0.25">
      <c r="A16" s="160"/>
      <c r="B16" s="20" t="s">
        <v>33</v>
      </c>
      <c r="C16" s="10">
        <f t="shared" si="4"/>
        <v>0</v>
      </c>
      <c r="D16" s="21">
        <f t="shared" si="7"/>
        <v>0</v>
      </c>
      <c r="E16" s="10">
        <f t="shared" si="5"/>
        <v>0</v>
      </c>
      <c r="F16" s="22"/>
      <c r="G16" s="13"/>
      <c r="H16" s="22"/>
      <c r="I16" s="13"/>
      <c r="J16" s="22"/>
      <c r="K16" s="13"/>
      <c r="L16" s="22"/>
      <c r="M16" s="13"/>
      <c r="N16" s="15"/>
      <c r="O16" s="13"/>
      <c r="P16" s="15"/>
      <c r="Q16" s="13"/>
      <c r="R16" s="15"/>
      <c r="S16" s="13"/>
      <c r="T16" s="15"/>
      <c r="U16" s="13"/>
      <c r="V16" s="22"/>
      <c r="W16" s="13"/>
      <c r="X16" s="22"/>
      <c r="Y16" s="13"/>
      <c r="Z16" s="22"/>
      <c r="AA16" s="13"/>
      <c r="AB16" s="22"/>
      <c r="AC16" s="13"/>
      <c r="AD16" s="22"/>
      <c r="AE16" s="13"/>
      <c r="AF16" s="22"/>
      <c r="AG16" s="13"/>
      <c r="AH16" s="22"/>
      <c r="AI16" s="13"/>
      <c r="AJ16" s="22"/>
      <c r="AK16" s="13"/>
      <c r="AL16" s="22"/>
      <c r="AM16" s="16"/>
      <c r="AN16" s="17"/>
      <c r="AO16" s="13"/>
      <c r="AP16" t="str">
        <f t="shared" si="6"/>
        <v/>
      </c>
      <c r="CA16" s="18" t="str">
        <f t="shared" si="0"/>
        <v/>
      </c>
      <c r="CB16" s="18" t="str">
        <f t="shared" si="1"/>
        <v/>
      </c>
      <c r="CD16" s="19">
        <f t="shared" si="2"/>
        <v>0</v>
      </c>
      <c r="CE16" s="19">
        <f t="shared" si="3"/>
        <v>0</v>
      </c>
    </row>
    <row r="17" spans="1:83" x14ac:dyDescent="0.25">
      <c r="A17" s="160"/>
      <c r="B17" s="20" t="s">
        <v>34</v>
      </c>
      <c r="C17" s="10">
        <f t="shared" si="4"/>
        <v>0</v>
      </c>
      <c r="D17" s="21">
        <f t="shared" si="7"/>
        <v>0</v>
      </c>
      <c r="E17" s="10">
        <f t="shared" si="5"/>
        <v>0</v>
      </c>
      <c r="F17" s="22"/>
      <c r="G17" s="13"/>
      <c r="H17" s="22"/>
      <c r="I17" s="13"/>
      <c r="J17" s="22"/>
      <c r="K17" s="13"/>
      <c r="L17" s="22"/>
      <c r="M17" s="13"/>
      <c r="N17" s="15"/>
      <c r="O17" s="13"/>
      <c r="P17" s="15"/>
      <c r="Q17" s="13"/>
      <c r="R17" s="15"/>
      <c r="S17" s="13"/>
      <c r="T17" s="15"/>
      <c r="U17" s="13"/>
      <c r="V17" s="22"/>
      <c r="W17" s="13"/>
      <c r="X17" s="22"/>
      <c r="Y17" s="13"/>
      <c r="Z17" s="22"/>
      <c r="AA17" s="13"/>
      <c r="AB17" s="22"/>
      <c r="AC17" s="13"/>
      <c r="AD17" s="22"/>
      <c r="AE17" s="13"/>
      <c r="AF17" s="22"/>
      <c r="AG17" s="13"/>
      <c r="AH17" s="22"/>
      <c r="AI17" s="13"/>
      <c r="AJ17" s="22"/>
      <c r="AK17" s="13"/>
      <c r="AL17" s="22"/>
      <c r="AM17" s="16"/>
      <c r="AN17" s="17"/>
      <c r="AO17" s="13"/>
      <c r="AP17" t="str">
        <f t="shared" si="6"/>
        <v/>
      </c>
      <c r="CA17" s="18" t="str">
        <f t="shared" si="0"/>
        <v/>
      </c>
      <c r="CB17" s="18" t="str">
        <f t="shared" si="1"/>
        <v/>
      </c>
      <c r="CD17" s="19">
        <f t="shared" si="2"/>
        <v>0</v>
      </c>
      <c r="CE17" s="19">
        <f t="shared" si="3"/>
        <v>0</v>
      </c>
    </row>
    <row r="18" spans="1:83" x14ac:dyDescent="0.25">
      <c r="A18" s="160"/>
      <c r="B18" s="23" t="s">
        <v>35</v>
      </c>
      <c r="C18" s="10">
        <f t="shared" si="4"/>
        <v>0</v>
      </c>
      <c r="D18" s="21">
        <f t="shared" si="7"/>
        <v>0</v>
      </c>
      <c r="E18" s="10">
        <f t="shared" si="5"/>
        <v>0</v>
      </c>
      <c r="F18" s="22"/>
      <c r="G18" s="13"/>
      <c r="H18" s="22"/>
      <c r="I18" s="13"/>
      <c r="J18" s="22"/>
      <c r="K18" s="13"/>
      <c r="L18" s="22"/>
      <c r="M18" s="13"/>
      <c r="N18" s="15"/>
      <c r="O18" s="13"/>
      <c r="P18" s="15"/>
      <c r="Q18" s="13"/>
      <c r="R18" s="15"/>
      <c r="S18" s="13"/>
      <c r="T18" s="15"/>
      <c r="U18" s="13"/>
      <c r="V18" s="22"/>
      <c r="W18" s="13"/>
      <c r="X18" s="22"/>
      <c r="Y18" s="13"/>
      <c r="Z18" s="22"/>
      <c r="AA18" s="13"/>
      <c r="AB18" s="22"/>
      <c r="AC18" s="13"/>
      <c r="AD18" s="22"/>
      <c r="AE18" s="13"/>
      <c r="AF18" s="22"/>
      <c r="AG18" s="13"/>
      <c r="AH18" s="22"/>
      <c r="AI18" s="13"/>
      <c r="AJ18" s="22"/>
      <c r="AK18" s="13"/>
      <c r="AL18" s="22"/>
      <c r="AM18" s="16"/>
      <c r="AN18" s="17"/>
      <c r="AO18" s="13"/>
      <c r="AP18" t="str">
        <f t="shared" si="6"/>
        <v/>
      </c>
      <c r="CA18" s="18" t="str">
        <f t="shared" si="0"/>
        <v/>
      </c>
      <c r="CB18" s="18" t="str">
        <f t="shared" si="1"/>
        <v/>
      </c>
      <c r="CD18" s="19">
        <f t="shared" si="2"/>
        <v>0</v>
      </c>
      <c r="CE18" s="19">
        <f t="shared" si="3"/>
        <v>0</v>
      </c>
    </row>
    <row r="19" spans="1:83" x14ac:dyDescent="0.25">
      <c r="A19" s="160"/>
      <c r="B19" s="20" t="s">
        <v>36</v>
      </c>
      <c r="C19" s="10">
        <f t="shared" si="4"/>
        <v>0</v>
      </c>
      <c r="D19" s="21">
        <f t="shared" si="7"/>
        <v>0</v>
      </c>
      <c r="E19" s="10">
        <f t="shared" si="5"/>
        <v>0</v>
      </c>
      <c r="F19" s="22"/>
      <c r="G19" s="13"/>
      <c r="H19" s="22"/>
      <c r="I19" s="13"/>
      <c r="J19" s="22"/>
      <c r="K19" s="13"/>
      <c r="L19" s="22"/>
      <c r="M19" s="13"/>
      <c r="N19" s="15"/>
      <c r="O19" s="13"/>
      <c r="P19" s="15"/>
      <c r="Q19" s="13"/>
      <c r="R19" s="15"/>
      <c r="S19" s="13"/>
      <c r="T19" s="15"/>
      <c r="U19" s="13"/>
      <c r="V19" s="22"/>
      <c r="W19" s="13"/>
      <c r="X19" s="22"/>
      <c r="Y19" s="13"/>
      <c r="Z19" s="22"/>
      <c r="AA19" s="13"/>
      <c r="AB19" s="22"/>
      <c r="AC19" s="13"/>
      <c r="AD19" s="22"/>
      <c r="AE19" s="13"/>
      <c r="AF19" s="22"/>
      <c r="AG19" s="13"/>
      <c r="AH19" s="22"/>
      <c r="AI19" s="13"/>
      <c r="AJ19" s="22"/>
      <c r="AK19" s="13"/>
      <c r="AL19" s="22"/>
      <c r="AM19" s="16"/>
      <c r="AN19" s="17"/>
      <c r="AO19" s="13"/>
      <c r="AP19" t="str">
        <f t="shared" si="6"/>
        <v/>
      </c>
      <c r="CA19" s="18" t="str">
        <f t="shared" si="0"/>
        <v/>
      </c>
      <c r="CB19" s="18" t="str">
        <f t="shared" si="1"/>
        <v/>
      </c>
      <c r="CD19" s="19">
        <f t="shared" si="2"/>
        <v>0</v>
      </c>
      <c r="CE19" s="19">
        <f t="shared" si="3"/>
        <v>0</v>
      </c>
    </row>
    <row r="20" spans="1:83" x14ac:dyDescent="0.25">
      <c r="A20" s="160"/>
      <c r="B20" s="20" t="s">
        <v>37</v>
      </c>
      <c r="C20" s="10">
        <f t="shared" si="4"/>
        <v>0</v>
      </c>
      <c r="D20" s="21">
        <f t="shared" si="7"/>
        <v>0</v>
      </c>
      <c r="E20" s="10">
        <f t="shared" si="5"/>
        <v>0</v>
      </c>
      <c r="F20" s="22"/>
      <c r="G20" s="13"/>
      <c r="H20" s="22"/>
      <c r="I20" s="13"/>
      <c r="J20" s="22"/>
      <c r="K20" s="13"/>
      <c r="L20" s="22"/>
      <c r="M20" s="13"/>
      <c r="N20" s="15"/>
      <c r="O20" s="13"/>
      <c r="P20" s="15"/>
      <c r="Q20" s="13"/>
      <c r="R20" s="15"/>
      <c r="S20" s="13"/>
      <c r="T20" s="15"/>
      <c r="U20" s="13"/>
      <c r="V20" s="22"/>
      <c r="W20" s="13"/>
      <c r="X20" s="22"/>
      <c r="Y20" s="13"/>
      <c r="Z20" s="22"/>
      <c r="AA20" s="13"/>
      <c r="AB20" s="22"/>
      <c r="AC20" s="13"/>
      <c r="AD20" s="22"/>
      <c r="AE20" s="13"/>
      <c r="AF20" s="22"/>
      <c r="AG20" s="13"/>
      <c r="AH20" s="22"/>
      <c r="AI20" s="13"/>
      <c r="AJ20" s="22"/>
      <c r="AK20" s="13"/>
      <c r="AL20" s="22"/>
      <c r="AM20" s="16"/>
      <c r="AN20" s="17"/>
      <c r="AO20" s="13"/>
      <c r="AP20" t="str">
        <f t="shared" si="6"/>
        <v/>
      </c>
      <c r="CA20" s="18" t="str">
        <f t="shared" si="0"/>
        <v/>
      </c>
      <c r="CB20" s="18" t="str">
        <f t="shared" si="1"/>
        <v/>
      </c>
      <c r="CD20" s="19">
        <f t="shared" si="2"/>
        <v>0</v>
      </c>
      <c r="CE20" s="19">
        <f t="shared" si="3"/>
        <v>0</v>
      </c>
    </row>
    <row r="21" spans="1:83" x14ac:dyDescent="0.25">
      <c r="A21" s="160"/>
      <c r="B21" s="20" t="s">
        <v>38</v>
      </c>
      <c r="C21" s="10">
        <f t="shared" si="4"/>
        <v>0</v>
      </c>
      <c r="D21" s="21">
        <f t="shared" si="7"/>
        <v>0</v>
      </c>
      <c r="E21" s="10">
        <f t="shared" si="5"/>
        <v>0</v>
      </c>
      <c r="F21" s="22"/>
      <c r="G21" s="13"/>
      <c r="H21" s="22"/>
      <c r="I21" s="13"/>
      <c r="J21" s="22"/>
      <c r="K21" s="13"/>
      <c r="L21" s="22"/>
      <c r="M21" s="13"/>
      <c r="N21" s="15"/>
      <c r="O21" s="13"/>
      <c r="P21" s="15"/>
      <c r="Q21" s="13"/>
      <c r="R21" s="15"/>
      <c r="S21" s="13"/>
      <c r="T21" s="15"/>
      <c r="U21" s="13"/>
      <c r="V21" s="22"/>
      <c r="W21" s="13"/>
      <c r="X21" s="22"/>
      <c r="Y21" s="13"/>
      <c r="Z21" s="22"/>
      <c r="AA21" s="13"/>
      <c r="AB21" s="22"/>
      <c r="AC21" s="13"/>
      <c r="AD21" s="22"/>
      <c r="AE21" s="13"/>
      <c r="AF21" s="22"/>
      <c r="AG21" s="13"/>
      <c r="AH21" s="22"/>
      <c r="AI21" s="13"/>
      <c r="AJ21" s="22"/>
      <c r="AK21" s="13"/>
      <c r="AL21" s="22"/>
      <c r="AM21" s="16"/>
      <c r="AN21" s="17"/>
      <c r="AO21" s="13"/>
      <c r="AP21" t="str">
        <f t="shared" si="6"/>
        <v/>
      </c>
      <c r="CA21" s="18" t="str">
        <f t="shared" si="0"/>
        <v/>
      </c>
      <c r="CB21" s="18" t="str">
        <f t="shared" si="1"/>
        <v/>
      </c>
      <c r="CD21" s="19">
        <f t="shared" si="2"/>
        <v>0</v>
      </c>
      <c r="CE21" s="19">
        <f t="shared" si="3"/>
        <v>0</v>
      </c>
    </row>
    <row r="22" spans="1:83" x14ac:dyDescent="0.25">
      <c r="A22" s="160"/>
      <c r="B22" s="20" t="s">
        <v>39</v>
      </c>
      <c r="C22" s="10">
        <f t="shared" si="4"/>
        <v>0</v>
      </c>
      <c r="D22" s="21">
        <f t="shared" si="7"/>
        <v>0</v>
      </c>
      <c r="E22" s="10">
        <f t="shared" si="5"/>
        <v>0</v>
      </c>
      <c r="F22" s="22"/>
      <c r="G22" s="13"/>
      <c r="H22" s="22"/>
      <c r="I22" s="13"/>
      <c r="J22" s="22"/>
      <c r="K22" s="13"/>
      <c r="L22" s="22"/>
      <c r="M22" s="13"/>
      <c r="N22" s="15"/>
      <c r="O22" s="13"/>
      <c r="P22" s="15"/>
      <c r="Q22" s="13"/>
      <c r="R22" s="15"/>
      <c r="S22" s="13"/>
      <c r="T22" s="15"/>
      <c r="U22" s="13"/>
      <c r="V22" s="22"/>
      <c r="W22" s="13"/>
      <c r="X22" s="22"/>
      <c r="Y22" s="13"/>
      <c r="Z22" s="22"/>
      <c r="AA22" s="13"/>
      <c r="AB22" s="22"/>
      <c r="AC22" s="13"/>
      <c r="AD22" s="22"/>
      <c r="AE22" s="13"/>
      <c r="AF22" s="22"/>
      <c r="AG22" s="13"/>
      <c r="AH22" s="22"/>
      <c r="AI22" s="13"/>
      <c r="AJ22" s="22"/>
      <c r="AK22" s="13"/>
      <c r="AL22" s="22"/>
      <c r="AM22" s="16"/>
      <c r="AN22" s="17"/>
      <c r="AO22" s="13"/>
      <c r="AP22" t="str">
        <f t="shared" si="6"/>
        <v/>
      </c>
      <c r="CA22" s="18" t="str">
        <f t="shared" si="0"/>
        <v/>
      </c>
      <c r="CB22" s="18" t="str">
        <f t="shared" si="1"/>
        <v/>
      </c>
      <c r="CD22" s="19">
        <f t="shared" si="2"/>
        <v>0</v>
      </c>
      <c r="CE22" s="19">
        <f t="shared" si="3"/>
        <v>0</v>
      </c>
    </row>
    <row r="23" spans="1:83" x14ac:dyDescent="0.25">
      <c r="A23" s="160"/>
      <c r="B23" s="20" t="s">
        <v>40</v>
      </c>
      <c r="C23" s="10">
        <f t="shared" si="4"/>
        <v>0</v>
      </c>
      <c r="D23" s="21">
        <f t="shared" si="7"/>
        <v>0</v>
      </c>
      <c r="E23" s="10">
        <f t="shared" si="5"/>
        <v>0</v>
      </c>
      <c r="F23" s="22"/>
      <c r="G23" s="13"/>
      <c r="H23" s="22"/>
      <c r="I23" s="13"/>
      <c r="J23" s="22"/>
      <c r="K23" s="13"/>
      <c r="L23" s="22"/>
      <c r="M23" s="13"/>
      <c r="N23" s="15"/>
      <c r="O23" s="13"/>
      <c r="P23" s="15"/>
      <c r="Q23" s="13"/>
      <c r="R23" s="15"/>
      <c r="S23" s="13"/>
      <c r="T23" s="15"/>
      <c r="U23" s="13"/>
      <c r="V23" s="22"/>
      <c r="W23" s="13"/>
      <c r="X23" s="22"/>
      <c r="Y23" s="13"/>
      <c r="Z23" s="22"/>
      <c r="AA23" s="13"/>
      <c r="AB23" s="22"/>
      <c r="AC23" s="13"/>
      <c r="AD23" s="22"/>
      <c r="AE23" s="13"/>
      <c r="AF23" s="22"/>
      <c r="AG23" s="13"/>
      <c r="AH23" s="22"/>
      <c r="AI23" s="13"/>
      <c r="AJ23" s="22"/>
      <c r="AK23" s="13"/>
      <c r="AL23" s="22"/>
      <c r="AM23" s="16"/>
      <c r="AN23" s="17"/>
      <c r="AO23" s="13"/>
      <c r="AP23" t="str">
        <f t="shared" si="6"/>
        <v/>
      </c>
      <c r="CA23" s="18" t="str">
        <f t="shared" si="0"/>
        <v/>
      </c>
      <c r="CB23" s="18" t="str">
        <f t="shared" si="1"/>
        <v/>
      </c>
      <c r="CD23" s="19">
        <f t="shared" si="2"/>
        <v>0</v>
      </c>
      <c r="CE23" s="19">
        <f t="shared" si="3"/>
        <v>0</v>
      </c>
    </row>
    <row r="24" spans="1:83" ht="21" x14ac:dyDescent="0.25">
      <c r="A24" s="160"/>
      <c r="B24" s="23" t="s">
        <v>41</v>
      </c>
      <c r="C24" s="10">
        <f t="shared" si="4"/>
        <v>0</v>
      </c>
      <c r="D24" s="21">
        <f t="shared" si="7"/>
        <v>0</v>
      </c>
      <c r="E24" s="10">
        <f t="shared" si="5"/>
        <v>0</v>
      </c>
      <c r="F24" s="22"/>
      <c r="G24" s="13"/>
      <c r="H24" s="22"/>
      <c r="I24" s="13"/>
      <c r="J24" s="22"/>
      <c r="K24" s="13"/>
      <c r="L24" s="22"/>
      <c r="M24" s="13"/>
      <c r="N24" s="15"/>
      <c r="O24" s="13"/>
      <c r="P24" s="15"/>
      <c r="Q24" s="13"/>
      <c r="R24" s="15"/>
      <c r="S24" s="13"/>
      <c r="T24" s="15"/>
      <c r="U24" s="13"/>
      <c r="V24" s="22"/>
      <c r="W24" s="13"/>
      <c r="X24" s="22"/>
      <c r="Y24" s="13"/>
      <c r="Z24" s="22"/>
      <c r="AA24" s="13"/>
      <c r="AB24" s="22"/>
      <c r="AC24" s="13"/>
      <c r="AD24" s="22"/>
      <c r="AE24" s="13"/>
      <c r="AF24" s="22"/>
      <c r="AG24" s="13"/>
      <c r="AH24" s="22"/>
      <c r="AI24" s="13"/>
      <c r="AJ24" s="22"/>
      <c r="AK24" s="13"/>
      <c r="AL24" s="22"/>
      <c r="AM24" s="16"/>
      <c r="AN24" s="17"/>
      <c r="AO24" s="13"/>
      <c r="AP24" t="str">
        <f t="shared" si="6"/>
        <v/>
      </c>
      <c r="CA24" s="18" t="str">
        <f t="shared" si="0"/>
        <v/>
      </c>
      <c r="CB24" s="18" t="str">
        <f t="shared" si="1"/>
        <v/>
      </c>
      <c r="CD24" s="19">
        <f t="shared" si="2"/>
        <v>0</v>
      </c>
      <c r="CE24" s="19">
        <f t="shared" si="3"/>
        <v>0</v>
      </c>
    </row>
    <row r="25" spans="1:83" x14ac:dyDescent="0.25">
      <c r="A25" s="160"/>
      <c r="B25" s="20" t="s">
        <v>42</v>
      </c>
      <c r="C25" s="10">
        <f t="shared" si="4"/>
        <v>0</v>
      </c>
      <c r="D25" s="21">
        <f t="shared" si="7"/>
        <v>0</v>
      </c>
      <c r="E25" s="10">
        <f t="shared" si="5"/>
        <v>0</v>
      </c>
      <c r="F25" s="22"/>
      <c r="G25" s="13"/>
      <c r="H25" s="22"/>
      <c r="I25" s="13"/>
      <c r="J25" s="22"/>
      <c r="K25" s="13"/>
      <c r="L25" s="22"/>
      <c r="M25" s="13"/>
      <c r="N25" s="15"/>
      <c r="O25" s="13"/>
      <c r="P25" s="15"/>
      <c r="Q25" s="13"/>
      <c r="R25" s="15"/>
      <c r="S25" s="13"/>
      <c r="T25" s="15"/>
      <c r="U25" s="13"/>
      <c r="V25" s="22"/>
      <c r="W25" s="13"/>
      <c r="X25" s="22"/>
      <c r="Y25" s="13"/>
      <c r="Z25" s="22"/>
      <c r="AA25" s="13"/>
      <c r="AB25" s="22"/>
      <c r="AC25" s="13"/>
      <c r="AD25" s="22"/>
      <c r="AE25" s="13"/>
      <c r="AF25" s="22"/>
      <c r="AG25" s="13"/>
      <c r="AH25" s="22"/>
      <c r="AI25" s="13"/>
      <c r="AJ25" s="22"/>
      <c r="AK25" s="13"/>
      <c r="AL25" s="22"/>
      <c r="AM25" s="16"/>
      <c r="AN25" s="17"/>
      <c r="AO25" s="13"/>
      <c r="AP25" t="str">
        <f t="shared" si="6"/>
        <v/>
      </c>
      <c r="CA25" s="18" t="str">
        <f t="shared" si="0"/>
        <v/>
      </c>
      <c r="CB25" s="18" t="str">
        <f t="shared" si="1"/>
        <v/>
      </c>
      <c r="CD25" s="19">
        <f t="shared" si="2"/>
        <v>0</v>
      </c>
      <c r="CE25" s="19">
        <f t="shared" si="3"/>
        <v>0</v>
      </c>
    </row>
    <row r="26" spans="1:83" x14ac:dyDescent="0.25">
      <c r="A26" s="160"/>
      <c r="B26" s="20" t="s">
        <v>43</v>
      </c>
      <c r="C26" s="10">
        <f t="shared" si="4"/>
        <v>0</v>
      </c>
      <c r="D26" s="21">
        <f t="shared" si="7"/>
        <v>0</v>
      </c>
      <c r="E26" s="10">
        <f t="shared" si="5"/>
        <v>0</v>
      </c>
      <c r="F26" s="22"/>
      <c r="G26" s="13"/>
      <c r="H26" s="22"/>
      <c r="I26" s="13"/>
      <c r="J26" s="22"/>
      <c r="K26" s="13"/>
      <c r="L26" s="22"/>
      <c r="M26" s="13"/>
      <c r="N26" s="15"/>
      <c r="O26" s="13"/>
      <c r="P26" s="15"/>
      <c r="Q26" s="13"/>
      <c r="R26" s="15"/>
      <c r="S26" s="13"/>
      <c r="T26" s="15"/>
      <c r="U26" s="13"/>
      <c r="V26" s="22"/>
      <c r="W26" s="13"/>
      <c r="X26" s="22"/>
      <c r="Y26" s="13"/>
      <c r="Z26" s="22"/>
      <c r="AA26" s="13"/>
      <c r="AB26" s="22"/>
      <c r="AC26" s="13"/>
      <c r="AD26" s="22"/>
      <c r="AE26" s="13"/>
      <c r="AF26" s="22"/>
      <c r="AG26" s="13"/>
      <c r="AH26" s="22"/>
      <c r="AI26" s="13"/>
      <c r="AJ26" s="22"/>
      <c r="AK26" s="13"/>
      <c r="AL26" s="22"/>
      <c r="AM26" s="16"/>
      <c r="AN26" s="17"/>
      <c r="AO26" s="13"/>
      <c r="AP26" t="str">
        <f t="shared" si="6"/>
        <v/>
      </c>
      <c r="CA26" s="18" t="str">
        <f t="shared" si="0"/>
        <v/>
      </c>
      <c r="CB26" s="18" t="str">
        <f t="shared" si="1"/>
        <v/>
      </c>
      <c r="CD26" s="19">
        <f t="shared" si="2"/>
        <v>0</v>
      </c>
      <c r="CE26" s="19">
        <f t="shared" si="3"/>
        <v>0</v>
      </c>
    </row>
    <row r="27" spans="1:83" x14ac:dyDescent="0.25">
      <c r="A27" s="160"/>
      <c r="B27" s="20" t="s">
        <v>44</v>
      </c>
      <c r="C27" s="10">
        <f t="shared" si="4"/>
        <v>0</v>
      </c>
      <c r="D27" s="21">
        <f t="shared" si="7"/>
        <v>0</v>
      </c>
      <c r="E27" s="10">
        <f t="shared" si="5"/>
        <v>0</v>
      </c>
      <c r="F27" s="22"/>
      <c r="G27" s="13"/>
      <c r="H27" s="22"/>
      <c r="I27" s="13"/>
      <c r="J27" s="22"/>
      <c r="K27" s="13"/>
      <c r="L27" s="22"/>
      <c r="M27" s="13"/>
      <c r="N27" s="15"/>
      <c r="O27" s="13"/>
      <c r="P27" s="15"/>
      <c r="Q27" s="13"/>
      <c r="R27" s="15"/>
      <c r="S27" s="13"/>
      <c r="T27" s="15"/>
      <c r="U27" s="13"/>
      <c r="V27" s="22"/>
      <c r="W27" s="13"/>
      <c r="X27" s="22"/>
      <c r="Y27" s="13"/>
      <c r="Z27" s="22"/>
      <c r="AA27" s="13"/>
      <c r="AB27" s="22"/>
      <c r="AC27" s="13"/>
      <c r="AD27" s="22"/>
      <c r="AE27" s="13"/>
      <c r="AF27" s="22"/>
      <c r="AG27" s="13"/>
      <c r="AH27" s="22"/>
      <c r="AI27" s="13"/>
      <c r="AJ27" s="22"/>
      <c r="AK27" s="13"/>
      <c r="AL27" s="22"/>
      <c r="AM27" s="16"/>
      <c r="AN27" s="17"/>
      <c r="AO27" s="13"/>
      <c r="AP27" t="str">
        <f t="shared" si="6"/>
        <v/>
      </c>
      <c r="CA27" s="18" t="str">
        <f t="shared" si="0"/>
        <v/>
      </c>
      <c r="CB27" s="18" t="str">
        <f t="shared" si="1"/>
        <v/>
      </c>
      <c r="CD27" s="19">
        <f t="shared" si="2"/>
        <v>0</v>
      </c>
      <c r="CE27" s="19">
        <f t="shared" si="3"/>
        <v>0</v>
      </c>
    </row>
    <row r="28" spans="1:83" x14ac:dyDescent="0.25">
      <c r="A28" s="160"/>
      <c r="B28" s="20" t="s">
        <v>45</v>
      </c>
      <c r="C28" s="10">
        <f t="shared" si="4"/>
        <v>0</v>
      </c>
      <c r="D28" s="21">
        <f t="shared" si="7"/>
        <v>0</v>
      </c>
      <c r="E28" s="10">
        <f t="shared" si="5"/>
        <v>0</v>
      </c>
      <c r="F28" s="22"/>
      <c r="G28" s="13"/>
      <c r="H28" s="22"/>
      <c r="I28" s="13"/>
      <c r="J28" s="22"/>
      <c r="K28" s="13"/>
      <c r="L28" s="22"/>
      <c r="M28" s="13"/>
      <c r="N28" s="15"/>
      <c r="O28" s="13"/>
      <c r="P28" s="15"/>
      <c r="Q28" s="13"/>
      <c r="R28" s="15"/>
      <c r="S28" s="13"/>
      <c r="T28" s="15"/>
      <c r="U28" s="13"/>
      <c r="V28" s="22"/>
      <c r="W28" s="13"/>
      <c r="X28" s="22"/>
      <c r="Y28" s="13"/>
      <c r="Z28" s="22"/>
      <c r="AA28" s="13"/>
      <c r="AB28" s="22"/>
      <c r="AC28" s="13"/>
      <c r="AD28" s="22"/>
      <c r="AE28" s="13"/>
      <c r="AF28" s="22"/>
      <c r="AG28" s="13"/>
      <c r="AH28" s="22"/>
      <c r="AI28" s="13"/>
      <c r="AJ28" s="22"/>
      <c r="AK28" s="13"/>
      <c r="AL28" s="22"/>
      <c r="AM28" s="16"/>
      <c r="AN28" s="17"/>
      <c r="AO28" s="13"/>
      <c r="AP28" t="str">
        <f t="shared" si="6"/>
        <v/>
      </c>
      <c r="CA28" s="18" t="str">
        <f t="shared" si="0"/>
        <v/>
      </c>
      <c r="CB28" s="18" t="str">
        <f t="shared" si="1"/>
        <v/>
      </c>
      <c r="CD28" s="19">
        <f t="shared" si="2"/>
        <v>0</v>
      </c>
      <c r="CE28" s="19">
        <f t="shared" si="3"/>
        <v>0</v>
      </c>
    </row>
    <row r="29" spans="1:83" ht="21" x14ac:dyDescent="0.25">
      <c r="A29" s="160"/>
      <c r="B29" s="24" t="s">
        <v>46</v>
      </c>
      <c r="C29" s="10">
        <f t="shared" si="4"/>
        <v>0</v>
      </c>
      <c r="D29" s="21">
        <f t="shared" si="7"/>
        <v>0</v>
      </c>
      <c r="E29" s="10">
        <f t="shared" si="5"/>
        <v>0</v>
      </c>
      <c r="F29" s="22"/>
      <c r="G29" s="13"/>
      <c r="H29" s="22"/>
      <c r="I29" s="13"/>
      <c r="J29" s="22"/>
      <c r="K29" s="13"/>
      <c r="L29" s="22"/>
      <c r="M29" s="13"/>
      <c r="N29" s="15"/>
      <c r="O29" s="13"/>
      <c r="P29" s="15"/>
      <c r="Q29" s="13"/>
      <c r="R29" s="15"/>
      <c r="S29" s="13"/>
      <c r="T29" s="15"/>
      <c r="U29" s="13"/>
      <c r="V29" s="22"/>
      <c r="W29" s="13"/>
      <c r="X29" s="22"/>
      <c r="Y29" s="13"/>
      <c r="Z29" s="22"/>
      <c r="AA29" s="13"/>
      <c r="AB29" s="22"/>
      <c r="AC29" s="13"/>
      <c r="AD29" s="22"/>
      <c r="AE29" s="13"/>
      <c r="AF29" s="22"/>
      <c r="AG29" s="13"/>
      <c r="AH29" s="22"/>
      <c r="AI29" s="13"/>
      <c r="AJ29" s="22"/>
      <c r="AK29" s="13"/>
      <c r="AL29" s="22"/>
      <c r="AM29" s="16"/>
      <c r="AN29" s="17"/>
      <c r="AO29" s="13"/>
      <c r="AP29" t="str">
        <f t="shared" si="6"/>
        <v/>
      </c>
      <c r="CA29" s="18" t="str">
        <f t="shared" si="0"/>
        <v/>
      </c>
      <c r="CB29" s="18" t="str">
        <f t="shared" si="1"/>
        <v/>
      </c>
      <c r="CD29" s="19">
        <f t="shared" si="2"/>
        <v>0</v>
      </c>
      <c r="CE29" s="19">
        <f t="shared" si="3"/>
        <v>0</v>
      </c>
    </row>
    <row r="30" spans="1:83" x14ac:dyDescent="0.25">
      <c r="A30" s="160"/>
      <c r="B30" s="25" t="s">
        <v>47</v>
      </c>
      <c r="C30" s="10">
        <f t="shared" si="4"/>
        <v>0</v>
      </c>
      <c r="D30" s="21">
        <f t="shared" si="7"/>
        <v>0</v>
      </c>
      <c r="E30" s="10">
        <f t="shared" si="5"/>
        <v>0</v>
      </c>
      <c r="F30" s="22"/>
      <c r="G30" s="13"/>
      <c r="H30" s="22"/>
      <c r="I30" s="13"/>
      <c r="J30" s="22"/>
      <c r="K30" s="13"/>
      <c r="L30" s="22"/>
      <c r="M30" s="13"/>
      <c r="N30" s="15"/>
      <c r="O30" s="13"/>
      <c r="P30" s="15"/>
      <c r="Q30" s="13"/>
      <c r="R30" s="15"/>
      <c r="S30" s="13"/>
      <c r="T30" s="15"/>
      <c r="U30" s="13"/>
      <c r="V30" s="22"/>
      <c r="W30" s="13"/>
      <c r="X30" s="22"/>
      <c r="Y30" s="13"/>
      <c r="Z30" s="22"/>
      <c r="AA30" s="13"/>
      <c r="AB30" s="22"/>
      <c r="AC30" s="13"/>
      <c r="AD30" s="22"/>
      <c r="AE30" s="13"/>
      <c r="AF30" s="22"/>
      <c r="AG30" s="13"/>
      <c r="AH30" s="22"/>
      <c r="AI30" s="13"/>
      <c r="AJ30" s="22"/>
      <c r="AK30" s="13"/>
      <c r="AL30" s="22"/>
      <c r="AM30" s="16"/>
      <c r="AN30" s="17"/>
      <c r="AO30" s="13"/>
      <c r="AP30" t="str">
        <f t="shared" si="6"/>
        <v/>
      </c>
      <c r="CA30" s="18" t="str">
        <f t="shared" si="0"/>
        <v/>
      </c>
      <c r="CB30" s="18" t="str">
        <f t="shared" si="1"/>
        <v/>
      </c>
      <c r="CD30" s="19">
        <f t="shared" si="2"/>
        <v>0</v>
      </c>
      <c r="CE30" s="19">
        <f t="shared" si="3"/>
        <v>0</v>
      </c>
    </row>
    <row r="31" spans="1:83" x14ac:dyDescent="0.25">
      <c r="A31" s="160"/>
      <c r="B31" s="20" t="s">
        <v>48</v>
      </c>
      <c r="C31" s="10">
        <f t="shared" si="4"/>
        <v>0</v>
      </c>
      <c r="D31" s="21">
        <f t="shared" si="7"/>
        <v>0</v>
      </c>
      <c r="E31" s="10">
        <f t="shared" si="5"/>
        <v>0</v>
      </c>
      <c r="F31" s="22"/>
      <c r="G31" s="13"/>
      <c r="H31" s="22"/>
      <c r="I31" s="13"/>
      <c r="J31" s="22"/>
      <c r="K31" s="13"/>
      <c r="L31" s="22"/>
      <c r="M31" s="13"/>
      <c r="N31" s="15"/>
      <c r="O31" s="13"/>
      <c r="P31" s="15"/>
      <c r="Q31" s="13"/>
      <c r="R31" s="15"/>
      <c r="S31" s="13"/>
      <c r="T31" s="15"/>
      <c r="U31" s="13"/>
      <c r="V31" s="22"/>
      <c r="W31" s="13"/>
      <c r="X31" s="22"/>
      <c r="Y31" s="13"/>
      <c r="Z31" s="22"/>
      <c r="AA31" s="13"/>
      <c r="AB31" s="22"/>
      <c r="AC31" s="13"/>
      <c r="AD31" s="22"/>
      <c r="AE31" s="13"/>
      <c r="AF31" s="22"/>
      <c r="AG31" s="13"/>
      <c r="AH31" s="22"/>
      <c r="AI31" s="13"/>
      <c r="AJ31" s="22"/>
      <c r="AK31" s="13"/>
      <c r="AL31" s="22"/>
      <c r="AM31" s="16"/>
      <c r="AN31" s="17"/>
      <c r="AO31" s="13"/>
      <c r="AP31" t="str">
        <f t="shared" si="6"/>
        <v/>
      </c>
      <c r="CA31" s="18" t="str">
        <f t="shared" si="0"/>
        <v/>
      </c>
      <c r="CB31" s="18" t="str">
        <f t="shared" si="1"/>
        <v/>
      </c>
      <c r="CD31" s="19">
        <f t="shared" si="2"/>
        <v>0</v>
      </c>
      <c r="CE31" s="19">
        <f t="shared" si="3"/>
        <v>0</v>
      </c>
    </row>
    <row r="32" spans="1:83" x14ac:dyDescent="0.25">
      <c r="A32" s="160"/>
      <c r="B32" s="20" t="s">
        <v>49</v>
      </c>
      <c r="C32" s="10">
        <f t="shared" si="4"/>
        <v>0</v>
      </c>
      <c r="D32" s="21">
        <f t="shared" si="7"/>
        <v>0</v>
      </c>
      <c r="E32" s="10">
        <f t="shared" si="5"/>
        <v>0</v>
      </c>
      <c r="F32" s="22"/>
      <c r="G32" s="13"/>
      <c r="H32" s="22"/>
      <c r="I32" s="13"/>
      <c r="J32" s="22"/>
      <c r="K32" s="13"/>
      <c r="L32" s="22"/>
      <c r="M32" s="13"/>
      <c r="N32" s="15"/>
      <c r="O32" s="13"/>
      <c r="P32" s="15"/>
      <c r="Q32" s="13"/>
      <c r="R32" s="15"/>
      <c r="S32" s="13"/>
      <c r="T32" s="15"/>
      <c r="U32" s="13"/>
      <c r="V32" s="22"/>
      <c r="W32" s="13"/>
      <c r="X32" s="22"/>
      <c r="Y32" s="13"/>
      <c r="Z32" s="22"/>
      <c r="AA32" s="13"/>
      <c r="AB32" s="22"/>
      <c r="AC32" s="13"/>
      <c r="AD32" s="22"/>
      <c r="AE32" s="13"/>
      <c r="AF32" s="22"/>
      <c r="AG32" s="13"/>
      <c r="AH32" s="22"/>
      <c r="AI32" s="13"/>
      <c r="AJ32" s="22"/>
      <c r="AK32" s="13"/>
      <c r="AL32" s="22"/>
      <c r="AM32" s="16"/>
      <c r="AN32" s="17"/>
      <c r="AO32" s="13"/>
      <c r="AP32" t="str">
        <f t="shared" si="6"/>
        <v/>
      </c>
      <c r="CA32" s="18" t="str">
        <f t="shared" si="0"/>
        <v/>
      </c>
      <c r="CB32" s="18" t="str">
        <f t="shared" si="1"/>
        <v/>
      </c>
      <c r="CD32" s="19">
        <f t="shared" si="2"/>
        <v>0</v>
      </c>
      <c r="CE32" s="19">
        <f t="shared" si="3"/>
        <v>0</v>
      </c>
    </row>
    <row r="33" spans="1:83" x14ac:dyDescent="0.25">
      <c r="A33" s="160"/>
      <c r="B33" s="23" t="s">
        <v>50</v>
      </c>
      <c r="C33" s="10">
        <f t="shared" si="4"/>
        <v>0</v>
      </c>
      <c r="D33" s="21">
        <f t="shared" si="7"/>
        <v>0</v>
      </c>
      <c r="E33" s="10">
        <f t="shared" si="5"/>
        <v>0</v>
      </c>
      <c r="F33" s="22"/>
      <c r="G33" s="13"/>
      <c r="H33" s="22"/>
      <c r="I33" s="13"/>
      <c r="J33" s="22"/>
      <c r="K33" s="13"/>
      <c r="L33" s="22"/>
      <c r="M33" s="13"/>
      <c r="N33" s="15"/>
      <c r="O33" s="13"/>
      <c r="P33" s="15"/>
      <c r="Q33" s="13"/>
      <c r="R33" s="15"/>
      <c r="S33" s="13"/>
      <c r="T33" s="15"/>
      <c r="U33" s="13"/>
      <c r="V33" s="22"/>
      <c r="W33" s="13"/>
      <c r="X33" s="22"/>
      <c r="Y33" s="13"/>
      <c r="Z33" s="22"/>
      <c r="AA33" s="13"/>
      <c r="AB33" s="22"/>
      <c r="AC33" s="13"/>
      <c r="AD33" s="22"/>
      <c r="AE33" s="13"/>
      <c r="AF33" s="22"/>
      <c r="AG33" s="13"/>
      <c r="AH33" s="22"/>
      <c r="AI33" s="13"/>
      <c r="AJ33" s="22"/>
      <c r="AK33" s="13"/>
      <c r="AL33" s="22"/>
      <c r="AM33" s="16"/>
      <c r="AN33" s="17"/>
      <c r="AO33" s="13"/>
      <c r="AP33" t="str">
        <f t="shared" si="6"/>
        <v/>
      </c>
      <c r="CA33" s="18" t="str">
        <f t="shared" si="0"/>
        <v/>
      </c>
      <c r="CB33" s="18" t="str">
        <f t="shared" si="1"/>
        <v/>
      </c>
      <c r="CD33" s="19">
        <f t="shared" si="2"/>
        <v>0</v>
      </c>
      <c r="CE33" s="19">
        <f t="shared" si="3"/>
        <v>0</v>
      </c>
    </row>
    <row r="34" spans="1:83" ht="21" x14ac:dyDescent="0.25">
      <c r="A34" s="160"/>
      <c r="B34" s="23" t="s">
        <v>51</v>
      </c>
      <c r="C34" s="10">
        <f t="shared" si="4"/>
        <v>0</v>
      </c>
      <c r="D34" s="21">
        <f t="shared" si="7"/>
        <v>0</v>
      </c>
      <c r="E34" s="10">
        <f t="shared" si="5"/>
        <v>0</v>
      </c>
      <c r="F34" s="22"/>
      <c r="G34" s="13"/>
      <c r="H34" s="22"/>
      <c r="I34" s="13"/>
      <c r="J34" s="22"/>
      <c r="K34" s="13"/>
      <c r="L34" s="22"/>
      <c r="M34" s="13"/>
      <c r="N34" s="15"/>
      <c r="O34" s="13"/>
      <c r="P34" s="15"/>
      <c r="Q34" s="13"/>
      <c r="R34" s="15"/>
      <c r="S34" s="13"/>
      <c r="T34" s="15"/>
      <c r="U34" s="13"/>
      <c r="V34" s="22"/>
      <c r="W34" s="13"/>
      <c r="X34" s="22"/>
      <c r="Y34" s="13"/>
      <c r="Z34" s="22"/>
      <c r="AA34" s="13"/>
      <c r="AB34" s="22"/>
      <c r="AC34" s="13"/>
      <c r="AD34" s="22"/>
      <c r="AE34" s="13"/>
      <c r="AF34" s="22"/>
      <c r="AG34" s="13"/>
      <c r="AH34" s="22"/>
      <c r="AI34" s="13"/>
      <c r="AJ34" s="22"/>
      <c r="AK34" s="13"/>
      <c r="AL34" s="22"/>
      <c r="AM34" s="16"/>
      <c r="AN34" s="17"/>
      <c r="AO34" s="13"/>
      <c r="AP34" t="str">
        <f t="shared" si="6"/>
        <v/>
      </c>
      <c r="CA34" s="18" t="str">
        <f t="shared" si="0"/>
        <v/>
      </c>
      <c r="CB34" s="18" t="str">
        <f t="shared" si="1"/>
        <v/>
      </c>
      <c r="CD34" s="19">
        <f t="shared" si="2"/>
        <v>0</v>
      </c>
      <c r="CE34" s="19">
        <f t="shared" si="3"/>
        <v>0</v>
      </c>
    </row>
    <row r="35" spans="1:83" x14ac:dyDescent="0.25">
      <c r="A35" s="161"/>
      <c r="B35" s="26" t="s">
        <v>52</v>
      </c>
      <c r="C35" s="27">
        <f t="shared" si="4"/>
        <v>0</v>
      </c>
      <c r="D35" s="28">
        <f t="shared" si="7"/>
        <v>0</v>
      </c>
      <c r="E35" s="27">
        <f t="shared" si="5"/>
        <v>0</v>
      </c>
      <c r="F35" s="29"/>
      <c r="G35" s="30"/>
      <c r="H35" s="29"/>
      <c r="I35" s="30"/>
      <c r="J35" s="29"/>
      <c r="K35" s="30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29"/>
      <c r="W35" s="30"/>
      <c r="X35" s="29"/>
      <c r="Y35" s="30"/>
      <c r="Z35" s="29"/>
      <c r="AA35" s="30"/>
      <c r="AB35" s="29"/>
      <c r="AC35" s="30"/>
      <c r="AD35" s="29"/>
      <c r="AE35" s="30"/>
      <c r="AF35" s="29"/>
      <c r="AG35" s="30"/>
      <c r="AH35" s="29"/>
      <c r="AI35" s="30"/>
      <c r="AJ35" s="29"/>
      <c r="AK35" s="30"/>
      <c r="AL35" s="29"/>
      <c r="AM35" s="32"/>
      <c r="AN35" s="33"/>
      <c r="AO35" s="30"/>
      <c r="AP35" t="str">
        <f t="shared" si="6"/>
        <v/>
      </c>
      <c r="CA35" s="18" t="str">
        <f t="shared" si="0"/>
        <v/>
      </c>
      <c r="CB35" s="18" t="str">
        <f t="shared" si="1"/>
        <v/>
      </c>
      <c r="CD35" s="19">
        <f t="shared" si="2"/>
        <v>0</v>
      </c>
      <c r="CE35" s="19">
        <f t="shared" si="3"/>
        <v>0</v>
      </c>
    </row>
    <row r="36" spans="1:83" x14ac:dyDescent="0.25">
      <c r="A36" s="162" t="s">
        <v>53</v>
      </c>
      <c r="B36" s="20" t="s">
        <v>54</v>
      </c>
      <c r="C36" s="34">
        <f t="shared" si="4"/>
        <v>0</v>
      </c>
      <c r="D36" s="35">
        <f t="shared" si="7"/>
        <v>0</v>
      </c>
      <c r="E36" s="34">
        <f t="shared" si="5"/>
        <v>0</v>
      </c>
      <c r="F36" s="36"/>
      <c r="G36" s="37"/>
      <c r="H36" s="36"/>
      <c r="I36" s="37"/>
      <c r="J36" s="36"/>
      <c r="K36" s="37"/>
      <c r="L36" s="36"/>
      <c r="M36" s="37"/>
      <c r="N36" s="38"/>
      <c r="O36" s="37"/>
      <c r="P36" s="38"/>
      <c r="Q36" s="37"/>
      <c r="R36" s="38"/>
      <c r="S36" s="37"/>
      <c r="T36" s="38"/>
      <c r="U36" s="37"/>
      <c r="V36" s="36"/>
      <c r="W36" s="37"/>
      <c r="X36" s="36"/>
      <c r="Y36" s="37"/>
      <c r="Z36" s="36"/>
      <c r="AA36" s="37"/>
      <c r="AB36" s="36"/>
      <c r="AC36" s="37"/>
      <c r="AD36" s="36"/>
      <c r="AE36" s="37"/>
      <c r="AF36" s="36"/>
      <c r="AG36" s="37"/>
      <c r="AH36" s="36"/>
      <c r="AI36" s="37"/>
      <c r="AJ36" s="36"/>
      <c r="AK36" s="37"/>
      <c r="AL36" s="36"/>
      <c r="AM36" s="39"/>
      <c r="AN36" s="17"/>
      <c r="AO36" s="13"/>
      <c r="AP36" t="str">
        <f t="shared" si="6"/>
        <v/>
      </c>
      <c r="CA36" s="18" t="str">
        <f t="shared" si="0"/>
        <v/>
      </c>
      <c r="CB36" s="18" t="str">
        <f t="shared" si="1"/>
        <v/>
      </c>
      <c r="CD36" s="19">
        <f t="shared" si="2"/>
        <v>0</v>
      </c>
      <c r="CE36" s="19">
        <f t="shared" si="3"/>
        <v>0</v>
      </c>
    </row>
    <row r="37" spans="1:83" x14ac:dyDescent="0.25">
      <c r="A37" s="160"/>
      <c r="B37" s="23" t="s">
        <v>55</v>
      </c>
      <c r="C37" s="10">
        <f>SUM(D37:E37)</f>
        <v>0</v>
      </c>
      <c r="D37" s="21">
        <f>+F37+H37+J37+L37+N37+P37+R37+T37+V37++X37+Z37+AB37+AD37+AF37+AH37+AJ37+AL37</f>
        <v>0</v>
      </c>
      <c r="E37" s="10">
        <f>+G37+I37+K37+M37+O37+Q37+S37+U37+W37++Y37+AA37+AC37+AE37+AG37+AI37+AK37+AM37</f>
        <v>0</v>
      </c>
      <c r="F37" s="22"/>
      <c r="G37" s="13"/>
      <c r="H37" s="22"/>
      <c r="I37" s="13"/>
      <c r="J37" s="22"/>
      <c r="K37" s="13"/>
      <c r="L37" s="22"/>
      <c r="M37" s="13"/>
      <c r="N37" s="15"/>
      <c r="O37" s="13"/>
      <c r="P37" s="15"/>
      <c r="Q37" s="13"/>
      <c r="R37" s="15"/>
      <c r="S37" s="13"/>
      <c r="T37" s="15"/>
      <c r="U37" s="13"/>
      <c r="V37" s="22"/>
      <c r="W37" s="13"/>
      <c r="X37" s="22"/>
      <c r="Y37" s="13"/>
      <c r="Z37" s="22"/>
      <c r="AA37" s="13"/>
      <c r="AB37" s="22"/>
      <c r="AC37" s="13"/>
      <c r="AD37" s="22"/>
      <c r="AE37" s="13"/>
      <c r="AF37" s="22"/>
      <c r="AG37" s="13"/>
      <c r="AH37" s="22"/>
      <c r="AI37" s="13"/>
      <c r="AJ37" s="22"/>
      <c r="AK37" s="13"/>
      <c r="AL37" s="22"/>
      <c r="AM37" s="16"/>
      <c r="AN37" s="17"/>
      <c r="AO37" s="13"/>
      <c r="AP37" t="str">
        <f t="shared" si="6"/>
        <v/>
      </c>
      <c r="CA37" s="18" t="str">
        <f t="shared" si="0"/>
        <v/>
      </c>
      <c r="CB37" s="18" t="str">
        <f t="shared" si="1"/>
        <v/>
      </c>
      <c r="CD37" s="19">
        <f t="shared" si="2"/>
        <v>0</v>
      </c>
      <c r="CE37" s="19">
        <f t="shared" si="3"/>
        <v>0</v>
      </c>
    </row>
    <row r="38" spans="1:83" x14ac:dyDescent="0.25">
      <c r="A38" s="160"/>
      <c r="B38" s="20" t="s">
        <v>56</v>
      </c>
      <c r="C38" s="10">
        <f t="shared" si="4"/>
        <v>0</v>
      </c>
      <c r="D38" s="21">
        <f t="shared" si="7"/>
        <v>0</v>
      </c>
      <c r="E38" s="10">
        <f t="shared" si="5"/>
        <v>0</v>
      </c>
      <c r="F38" s="22"/>
      <c r="G38" s="13"/>
      <c r="H38" s="22"/>
      <c r="I38" s="13"/>
      <c r="J38" s="22"/>
      <c r="K38" s="13"/>
      <c r="L38" s="22"/>
      <c r="M38" s="13"/>
      <c r="N38" s="15"/>
      <c r="O38" s="13"/>
      <c r="P38" s="15"/>
      <c r="Q38" s="13"/>
      <c r="R38" s="15"/>
      <c r="S38" s="13"/>
      <c r="T38" s="15"/>
      <c r="U38" s="13"/>
      <c r="V38" s="22"/>
      <c r="W38" s="13"/>
      <c r="X38" s="22"/>
      <c r="Y38" s="13"/>
      <c r="Z38" s="22"/>
      <c r="AA38" s="13"/>
      <c r="AB38" s="22"/>
      <c r="AC38" s="13"/>
      <c r="AD38" s="22"/>
      <c r="AE38" s="13"/>
      <c r="AF38" s="22"/>
      <c r="AG38" s="13"/>
      <c r="AH38" s="22"/>
      <c r="AI38" s="13"/>
      <c r="AJ38" s="22"/>
      <c r="AK38" s="13"/>
      <c r="AL38" s="22"/>
      <c r="AM38" s="16"/>
      <c r="AN38" s="17"/>
      <c r="AO38" s="13"/>
      <c r="AP38" t="str">
        <f t="shared" si="6"/>
        <v/>
      </c>
      <c r="CA38" s="18" t="str">
        <f t="shared" si="0"/>
        <v/>
      </c>
      <c r="CB38" s="18" t="str">
        <f t="shared" si="1"/>
        <v/>
      </c>
      <c r="CD38" s="19">
        <f t="shared" si="2"/>
        <v>0</v>
      </c>
      <c r="CE38" s="19">
        <f t="shared" si="3"/>
        <v>0</v>
      </c>
    </row>
    <row r="39" spans="1:83" x14ac:dyDescent="0.25">
      <c r="A39" s="161"/>
      <c r="B39" s="40" t="s">
        <v>57</v>
      </c>
      <c r="C39" s="27">
        <f t="shared" si="4"/>
        <v>0</v>
      </c>
      <c r="D39" s="28">
        <f t="shared" si="7"/>
        <v>0</v>
      </c>
      <c r="E39" s="27">
        <f t="shared" si="5"/>
        <v>0</v>
      </c>
      <c r="F39" s="29"/>
      <c r="G39" s="30"/>
      <c r="H39" s="29"/>
      <c r="I39" s="30"/>
      <c r="J39" s="29"/>
      <c r="K39" s="30"/>
      <c r="L39" s="29"/>
      <c r="M39" s="30"/>
      <c r="N39" s="31"/>
      <c r="O39" s="30"/>
      <c r="P39" s="31"/>
      <c r="Q39" s="30"/>
      <c r="R39" s="31"/>
      <c r="S39" s="30"/>
      <c r="T39" s="29"/>
      <c r="U39" s="30"/>
      <c r="V39" s="29"/>
      <c r="W39" s="30"/>
      <c r="X39" s="29"/>
      <c r="Y39" s="30"/>
      <c r="Z39" s="29"/>
      <c r="AA39" s="30"/>
      <c r="AB39" s="29"/>
      <c r="AC39" s="30"/>
      <c r="AD39" s="29"/>
      <c r="AE39" s="30"/>
      <c r="AF39" s="29"/>
      <c r="AG39" s="30"/>
      <c r="AH39" s="29"/>
      <c r="AI39" s="30"/>
      <c r="AJ39" s="29"/>
      <c r="AK39" s="30"/>
      <c r="AL39" s="29"/>
      <c r="AM39" s="32"/>
      <c r="AN39" s="33"/>
      <c r="AO39" s="30"/>
      <c r="AP39" t="str">
        <f t="shared" si="6"/>
        <v/>
      </c>
      <c r="CA39" s="18" t="str">
        <f t="shared" si="0"/>
        <v/>
      </c>
      <c r="CB39" s="18" t="str">
        <f t="shared" si="1"/>
        <v/>
      </c>
      <c r="CD39" s="19">
        <f t="shared" si="2"/>
        <v>0</v>
      </c>
      <c r="CE39" s="19">
        <f t="shared" si="3"/>
        <v>0</v>
      </c>
    </row>
    <row r="40" spans="1:83" x14ac:dyDescent="0.25">
      <c r="A40" s="163" t="s">
        <v>58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</row>
    <row r="41" spans="1:83" x14ac:dyDescent="0.25">
      <c r="A41" s="166" t="s">
        <v>59</v>
      </c>
      <c r="B41" s="135" t="s">
        <v>5</v>
      </c>
      <c r="C41" s="141"/>
      <c r="D41" s="142"/>
      <c r="E41" s="169" t="s">
        <v>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1"/>
      <c r="AM41" s="172" t="s">
        <v>60</v>
      </c>
      <c r="AN41" s="172"/>
      <c r="AO41" s="172"/>
      <c r="AP41" s="172"/>
      <c r="AQ41" s="172"/>
      <c r="AR41" s="172"/>
      <c r="AS41" s="172"/>
      <c r="AT41" s="172"/>
      <c r="AU41" s="172"/>
      <c r="AV41" s="172"/>
      <c r="AW41" s="173"/>
    </row>
    <row r="42" spans="1:83" ht="15" customHeight="1" x14ac:dyDescent="0.25">
      <c r="A42" s="167"/>
      <c r="B42" s="143"/>
      <c r="C42" s="144"/>
      <c r="D42" s="145"/>
      <c r="E42" s="155" t="s">
        <v>9</v>
      </c>
      <c r="F42" s="156"/>
      <c r="G42" s="157" t="s">
        <v>10</v>
      </c>
      <c r="H42" s="156"/>
      <c r="I42" s="157" t="s">
        <v>11</v>
      </c>
      <c r="J42" s="156"/>
      <c r="K42" s="157" t="s">
        <v>12</v>
      </c>
      <c r="L42" s="156"/>
      <c r="M42" s="157" t="s">
        <v>13</v>
      </c>
      <c r="N42" s="156"/>
      <c r="O42" s="157" t="s">
        <v>14</v>
      </c>
      <c r="P42" s="156"/>
      <c r="Q42" s="157" t="s">
        <v>15</v>
      </c>
      <c r="R42" s="156"/>
      <c r="S42" s="157" t="s">
        <v>16</v>
      </c>
      <c r="T42" s="156"/>
      <c r="U42" s="157" t="s">
        <v>17</v>
      </c>
      <c r="V42" s="156"/>
      <c r="W42" s="157" t="s">
        <v>18</v>
      </c>
      <c r="X42" s="156"/>
      <c r="Y42" s="157" t="s">
        <v>19</v>
      </c>
      <c r="Z42" s="156"/>
      <c r="AA42" s="157" t="s">
        <v>20</v>
      </c>
      <c r="AB42" s="156"/>
      <c r="AC42" s="157" t="s">
        <v>21</v>
      </c>
      <c r="AD42" s="156"/>
      <c r="AE42" s="157" t="s">
        <v>22</v>
      </c>
      <c r="AF42" s="156"/>
      <c r="AG42" s="157" t="s">
        <v>23</v>
      </c>
      <c r="AH42" s="156"/>
      <c r="AI42" s="157" t="s">
        <v>24</v>
      </c>
      <c r="AJ42" s="156"/>
      <c r="AK42" s="158" t="s">
        <v>25</v>
      </c>
      <c r="AL42" s="16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5"/>
    </row>
    <row r="43" spans="1:83" ht="33" x14ac:dyDescent="0.25">
      <c r="A43" s="168"/>
      <c r="B43" s="2" t="s">
        <v>26</v>
      </c>
      <c r="C43" s="3" t="s">
        <v>27</v>
      </c>
      <c r="D43" s="4" t="s">
        <v>28</v>
      </c>
      <c r="E43" s="5" t="s">
        <v>27</v>
      </c>
      <c r="F43" s="132" t="s">
        <v>28</v>
      </c>
      <c r="G43" s="7" t="s">
        <v>27</v>
      </c>
      <c r="H43" s="132" t="s">
        <v>28</v>
      </c>
      <c r="I43" s="7" t="s">
        <v>27</v>
      </c>
      <c r="J43" s="132" t="s">
        <v>28</v>
      </c>
      <c r="K43" s="7" t="s">
        <v>27</v>
      </c>
      <c r="L43" s="132" t="s">
        <v>28</v>
      </c>
      <c r="M43" s="7" t="s">
        <v>27</v>
      </c>
      <c r="N43" s="132" t="s">
        <v>28</v>
      </c>
      <c r="O43" s="7" t="s">
        <v>27</v>
      </c>
      <c r="P43" s="132" t="s">
        <v>28</v>
      </c>
      <c r="Q43" s="7" t="s">
        <v>27</v>
      </c>
      <c r="R43" s="132" t="s">
        <v>28</v>
      </c>
      <c r="S43" s="7" t="s">
        <v>27</v>
      </c>
      <c r="T43" s="132" t="s">
        <v>28</v>
      </c>
      <c r="U43" s="7" t="s">
        <v>27</v>
      </c>
      <c r="V43" s="132" t="s">
        <v>28</v>
      </c>
      <c r="W43" s="7" t="s">
        <v>27</v>
      </c>
      <c r="X43" s="132" t="s">
        <v>28</v>
      </c>
      <c r="Y43" s="7" t="s">
        <v>27</v>
      </c>
      <c r="Z43" s="132" t="s">
        <v>28</v>
      </c>
      <c r="AA43" s="7" t="s">
        <v>27</v>
      </c>
      <c r="AB43" s="132" t="s">
        <v>28</v>
      </c>
      <c r="AC43" s="7" t="s">
        <v>27</v>
      </c>
      <c r="AD43" s="132" t="s">
        <v>28</v>
      </c>
      <c r="AE43" s="7" t="s">
        <v>27</v>
      </c>
      <c r="AF43" s="132" t="s">
        <v>28</v>
      </c>
      <c r="AG43" s="7" t="s">
        <v>27</v>
      </c>
      <c r="AH43" s="132" t="s">
        <v>28</v>
      </c>
      <c r="AI43" s="7" t="s">
        <v>27</v>
      </c>
      <c r="AJ43" s="132" t="s">
        <v>28</v>
      </c>
      <c r="AK43" s="7" t="s">
        <v>27</v>
      </c>
      <c r="AL43" s="41" t="s">
        <v>28</v>
      </c>
      <c r="AM43" s="42" t="s">
        <v>61</v>
      </c>
      <c r="AN43" s="42" t="s">
        <v>62</v>
      </c>
      <c r="AO43" s="42" t="s">
        <v>63</v>
      </c>
      <c r="AP43" s="43" t="s">
        <v>64</v>
      </c>
      <c r="AQ43" s="42" t="s">
        <v>65</v>
      </c>
      <c r="AR43" s="42" t="s">
        <v>66</v>
      </c>
      <c r="AS43" s="42" t="s">
        <v>67</v>
      </c>
      <c r="AT43" s="42" t="s">
        <v>68</v>
      </c>
      <c r="AU43" s="43" t="s">
        <v>69</v>
      </c>
      <c r="AV43" s="43" t="s">
        <v>70</v>
      </c>
      <c r="AW43" s="42" t="s">
        <v>71</v>
      </c>
    </row>
    <row r="44" spans="1:83" x14ac:dyDescent="0.25">
      <c r="A44" s="44" t="s">
        <v>72</v>
      </c>
      <c r="B44" s="45">
        <f>SUM(C44:D44)</f>
        <v>0</v>
      </c>
      <c r="C44" s="11">
        <f>+E44+G44+I44+K44+M44+O44+Q44+S44+U44+W44+Y44+AA44+AC44+AE44+AG44+AI44+AK44</f>
        <v>0</v>
      </c>
      <c r="D44" s="10">
        <f>+F44+H44+J44+L44+N44+P44+R44+T44+V44+X44+Z44+AB44+AD44+AF44+AH44+AJ44+AL44</f>
        <v>0</v>
      </c>
      <c r="E44" s="12"/>
      <c r="F44" s="13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  <c r="S44" s="12"/>
      <c r="T44" s="13"/>
      <c r="U44" s="12"/>
      <c r="V44" s="13"/>
      <c r="W44" s="12"/>
      <c r="X44" s="13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46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</row>
    <row r="45" spans="1:83" x14ac:dyDescent="0.25">
      <c r="A45" s="47" t="s">
        <v>73</v>
      </c>
      <c r="B45" s="45">
        <f t="shared" ref="B45:B55" si="8">SUM(C45:D45)</f>
        <v>0</v>
      </c>
      <c r="C45" s="21">
        <f t="shared" ref="C45:D54" si="9">+E45+G45+I45+K45+M45+O45+Q45+S45+U45+W45+Y45+AA45+AC45+AE45+AG45+AI45+AK45</f>
        <v>0</v>
      </c>
      <c r="D45" s="10">
        <f t="shared" si="9"/>
        <v>0</v>
      </c>
      <c r="E45" s="22"/>
      <c r="F45" s="13"/>
      <c r="G45" s="22"/>
      <c r="H45" s="13"/>
      <c r="I45" s="22"/>
      <c r="J45" s="13"/>
      <c r="K45" s="22"/>
      <c r="L45" s="13"/>
      <c r="M45" s="22"/>
      <c r="N45" s="13"/>
      <c r="O45" s="22"/>
      <c r="P45" s="13"/>
      <c r="Q45" s="22"/>
      <c r="R45" s="13"/>
      <c r="S45" s="22"/>
      <c r="T45" s="13"/>
      <c r="U45" s="22"/>
      <c r="V45" s="13"/>
      <c r="W45" s="22"/>
      <c r="X45" s="13"/>
      <c r="Y45" s="22"/>
      <c r="Z45" s="13"/>
      <c r="AA45" s="22"/>
      <c r="AB45" s="13"/>
      <c r="AC45" s="22"/>
      <c r="AD45" s="13"/>
      <c r="AE45" s="22"/>
      <c r="AF45" s="13"/>
      <c r="AG45" s="22"/>
      <c r="AH45" s="13"/>
      <c r="AI45" s="22"/>
      <c r="AJ45" s="13"/>
      <c r="AK45" s="22"/>
      <c r="AL45" s="46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</row>
    <row r="46" spans="1:83" x14ac:dyDescent="0.25">
      <c r="A46" s="48" t="s">
        <v>74</v>
      </c>
      <c r="B46" s="45">
        <f t="shared" si="8"/>
        <v>0</v>
      </c>
      <c r="C46" s="21">
        <f t="shared" si="9"/>
        <v>0</v>
      </c>
      <c r="D46" s="10">
        <f t="shared" si="9"/>
        <v>0</v>
      </c>
      <c r="E46" s="22"/>
      <c r="F46" s="13"/>
      <c r="G46" s="22"/>
      <c r="H46" s="13"/>
      <c r="I46" s="22"/>
      <c r="J46" s="13"/>
      <c r="K46" s="22"/>
      <c r="L46" s="13"/>
      <c r="M46" s="22"/>
      <c r="N46" s="13"/>
      <c r="O46" s="22"/>
      <c r="P46" s="13"/>
      <c r="Q46" s="22"/>
      <c r="R46" s="13"/>
      <c r="S46" s="22"/>
      <c r="T46" s="13"/>
      <c r="U46" s="22"/>
      <c r="V46" s="13"/>
      <c r="W46" s="22"/>
      <c r="X46" s="13"/>
      <c r="Y46" s="22"/>
      <c r="Z46" s="13"/>
      <c r="AA46" s="22"/>
      <c r="AB46" s="13"/>
      <c r="AC46" s="22"/>
      <c r="AD46" s="13"/>
      <c r="AE46" s="22"/>
      <c r="AF46" s="13"/>
      <c r="AG46" s="22"/>
      <c r="AH46" s="13"/>
      <c r="AI46" s="22"/>
      <c r="AJ46" s="13"/>
      <c r="AK46" s="22"/>
      <c r="AL46" s="4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spans="1:83" x14ac:dyDescent="0.25">
      <c r="A47" s="48" t="s">
        <v>75</v>
      </c>
      <c r="B47" s="45">
        <f t="shared" si="8"/>
        <v>0</v>
      </c>
      <c r="C47" s="21">
        <f t="shared" si="9"/>
        <v>0</v>
      </c>
      <c r="D47" s="10">
        <f t="shared" si="9"/>
        <v>0</v>
      </c>
      <c r="E47" s="22"/>
      <c r="F47" s="13"/>
      <c r="G47" s="22"/>
      <c r="H47" s="13"/>
      <c r="I47" s="22"/>
      <c r="J47" s="13"/>
      <c r="K47" s="22"/>
      <c r="L47" s="13"/>
      <c r="M47" s="22"/>
      <c r="N47" s="13"/>
      <c r="O47" s="22"/>
      <c r="P47" s="13"/>
      <c r="Q47" s="22"/>
      <c r="R47" s="13"/>
      <c r="S47" s="22"/>
      <c r="T47" s="13"/>
      <c r="U47" s="22"/>
      <c r="V47" s="13"/>
      <c r="W47" s="22"/>
      <c r="X47" s="13"/>
      <c r="Y47" s="22"/>
      <c r="Z47" s="13"/>
      <c r="AA47" s="22"/>
      <c r="AB47" s="13"/>
      <c r="AC47" s="22"/>
      <c r="AD47" s="13"/>
      <c r="AE47" s="22"/>
      <c r="AF47" s="13"/>
      <c r="AG47" s="22"/>
      <c r="AH47" s="13"/>
      <c r="AI47" s="22"/>
      <c r="AJ47" s="13"/>
      <c r="AK47" s="22"/>
      <c r="AL47" s="46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spans="1:83" x14ac:dyDescent="0.25">
      <c r="A48" s="48" t="s">
        <v>76</v>
      </c>
      <c r="B48" s="45">
        <f t="shared" si="8"/>
        <v>0</v>
      </c>
      <c r="C48" s="21">
        <f t="shared" si="9"/>
        <v>0</v>
      </c>
      <c r="D48" s="10">
        <f t="shared" si="9"/>
        <v>0</v>
      </c>
      <c r="E48" s="22"/>
      <c r="F48" s="13"/>
      <c r="G48" s="22"/>
      <c r="H48" s="13"/>
      <c r="I48" s="22"/>
      <c r="J48" s="13"/>
      <c r="K48" s="22"/>
      <c r="L48" s="13"/>
      <c r="M48" s="22"/>
      <c r="N48" s="13"/>
      <c r="O48" s="22"/>
      <c r="P48" s="13"/>
      <c r="Q48" s="22"/>
      <c r="R48" s="13"/>
      <c r="S48" s="22"/>
      <c r="T48" s="13"/>
      <c r="U48" s="22"/>
      <c r="V48" s="13"/>
      <c r="W48" s="22"/>
      <c r="X48" s="13"/>
      <c r="Y48" s="22"/>
      <c r="Z48" s="13"/>
      <c r="AA48" s="22"/>
      <c r="AB48" s="13"/>
      <c r="AC48" s="22"/>
      <c r="AD48" s="13"/>
      <c r="AE48" s="22"/>
      <c r="AF48" s="13"/>
      <c r="AG48" s="22"/>
      <c r="AH48" s="13"/>
      <c r="AI48" s="22"/>
      <c r="AJ48" s="13"/>
      <c r="AK48" s="22"/>
      <c r="AL48" s="46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83" x14ac:dyDescent="0.25">
      <c r="A49" s="48" t="s">
        <v>77</v>
      </c>
      <c r="B49" s="45">
        <f t="shared" si="8"/>
        <v>0</v>
      </c>
      <c r="C49" s="21">
        <f t="shared" si="9"/>
        <v>0</v>
      </c>
      <c r="D49" s="10">
        <f>+F49+H49+J49+L49+N49+P49+R49+T49+V49+X49+Z49+AB49+AD49+AF49+AH49+AJ49+AL49</f>
        <v>0</v>
      </c>
      <c r="E49" s="22"/>
      <c r="F49" s="13"/>
      <c r="G49" s="22"/>
      <c r="H49" s="13"/>
      <c r="I49" s="22"/>
      <c r="J49" s="13"/>
      <c r="K49" s="22"/>
      <c r="L49" s="13"/>
      <c r="M49" s="22"/>
      <c r="N49" s="13"/>
      <c r="O49" s="22"/>
      <c r="P49" s="13"/>
      <c r="Q49" s="22"/>
      <c r="R49" s="13"/>
      <c r="S49" s="22"/>
      <c r="T49" s="13"/>
      <c r="U49" s="22"/>
      <c r="V49" s="13"/>
      <c r="W49" s="22"/>
      <c r="X49" s="13"/>
      <c r="Y49" s="22"/>
      <c r="Z49" s="13"/>
      <c r="AA49" s="22"/>
      <c r="AB49" s="13"/>
      <c r="AC49" s="22"/>
      <c r="AD49" s="13"/>
      <c r="AE49" s="22"/>
      <c r="AF49" s="13"/>
      <c r="AG49" s="22"/>
      <c r="AH49" s="13"/>
      <c r="AI49" s="22"/>
      <c r="AJ49" s="13"/>
      <c r="AK49" s="22"/>
      <c r="AL49" s="46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1:83" x14ac:dyDescent="0.25">
      <c r="A50" s="48" t="s">
        <v>78</v>
      </c>
      <c r="B50" s="45">
        <f>SUM(C50:D50)</f>
        <v>0</v>
      </c>
      <c r="C50" s="21">
        <f t="shared" si="9"/>
        <v>0</v>
      </c>
      <c r="D50" s="10">
        <f t="shared" si="9"/>
        <v>0</v>
      </c>
      <c r="E50" s="22"/>
      <c r="F50" s="13"/>
      <c r="G50" s="22"/>
      <c r="H50" s="13"/>
      <c r="I50" s="22"/>
      <c r="J50" s="13"/>
      <c r="K50" s="22"/>
      <c r="L50" s="13"/>
      <c r="M50" s="22"/>
      <c r="N50" s="13"/>
      <c r="O50" s="22"/>
      <c r="P50" s="13"/>
      <c r="Q50" s="22"/>
      <c r="R50" s="13"/>
      <c r="S50" s="22"/>
      <c r="T50" s="13"/>
      <c r="U50" s="22"/>
      <c r="V50" s="13"/>
      <c r="W50" s="22"/>
      <c r="X50" s="13"/>
      <c r="Y50" s="22"/>
      <c r="Z50" s="13"/>
      <c r="AA50" s="22"/>
      <c r="AB50" s="13"/>
      <c r="AC50" s="22"/>
      <c r="AD50" s="13"/>
      <c r="AE50" s="22"/>
      <c r="AF50" s="13"/>
      <c r="AG50" s="22"/>
      <c r="AH50" s="13"/>
      <c r="AI50" s="22"/>
      <c r="AJ50" s="13"/>
      <c r="AK50" s="22"/>
      <c r="AL50" s="46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1:83" x14ac:dyDescent="0.25">
      <c r="A51" s="48" t="s">
        <v>79</v>
      </c>
      <c r="B51" s="45">
        <f t="shared" si="8"/>
        <v>0</v>
      </c>
      <c r="C51" s="21">
        <f t="shared" si="9"/>
        <v>0</v>
      </c>
      <c r="D51" s="10">
        <f t="shared" si="9"/>
        <v>0</v>
      </c>
      <c r="E51" s="22"/>
      <c r="F51" s="13"/>
      <c r="G51" s="22"/>
      <c r="H51" s="13"/>
      <c r="I51" s="22"/>
      <c r="J51" s="13"/>
      <c r="K51" s="22"/>
      <c r="L51" s="13"/>
      <c r="M51" s="22"/>
      <c r="N51" s="13"/>
      <c r="O51" s="22"/>
      <c r="P51" s="13"/>
      <c r="Q51" s="22"/>
      <c r="R51" s="13"/>
      <c r="S51" s="22"/>
      <c r="T51" s="13"/>
      <c r="U51" s="22"/>
      <c r="V51" s="13"/>
      <c r="W51" s="22"/>
      <c r="X51" s="13"/>
      <c r="Y51" s="22"/>
      <c r="Z51" s="13"/>
      <c r="AA51" s="22"/>
      <c r="AB51" s="13"/>
      <c r="AC51" s="22"/>
      <c r="AD51" s="13"/>
      <c r="AE51" s="22"/>
      <c r="AF51" s="13"/>
      <c r="AG51" s="22"/>
      <c r="AH51" s="13"/>
      <c r="AI51" s="22"/>
      <c r="AJ51" s="13"/>
      <c r="AK51" s="22"/>
      <c r="AL51" s="46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</row>
    <row r="52" spans="1:83" x14ac:dyDescent="0.25">
      <c r="A52" s="48" t="s">
        <v>80</v>
      </c>
      <c r="B52" s="45">
        <f t="shared" si="8"/>
        <v>0</v>
      </c>
      <c r="C52" s="21">
        <f t="shared" si="9"/>
        <v>0</v>
      </c>
      <c r="D52" s="10">
        <f t="shared" si="9"/>
        <v>0</v>
      </c>
      <c r="E52" s="22"/>
      <c r="F52" s="13"/>
      <c r="G52" s="22"/>
      <c r="H52" s="13"/>
      <c r="I52" s="22"/>
      <c r="J52" s="13"/>
      <c r="K52" s="22"/>
      <c r="L52" s="13"/>
      <c r="M52" s="22"/>
      <c r="N52" s="13"/>
      <c r="O52" s="22"/>
      <c r="P52" s="13"/>
      <c r="Q52" s="22"/>
      <c r="R52" s="13"/>
      <c r="S52" s="22"/>
      <c r="T52" s="13"/>
      <c r="U52" s="22"/>
      <c r="V52" s="13"/>
      <c r="W52" s="22"/>
      <c r="X52" s="13"/>
      <c r="Y52" s="22"/>
      <c r="Z52" s="13"/>
      <c r="AA52" s="22"/>
      <c r="AB52" s="13"/>
      <c r="AC52" s="22"/>
      <c r="AD52" s="13"/>
      <c r="AE52" s="22"/>
      <c r="AF52" s="13"/>
      <c r="AG52" s="22"/>
      <c r="AH52" s="13"/>
      <c r="AI52" s="22"/>
      <c r="AJ52" s="13"/>
      <c r="AK52" s="22"/>
      <c r="AL52" s="46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</row>
    <row r="53" spans="1:83" x14ac:dyDescent="0.25">
      <c r="A53" s="48" t="s">
        <v>81</v>
      </c>
      <c r="B53" s="45">
        <f t="shared" si="8"/>
        <v>0</v>
      </c>
      <c r="C53" s="21">
        <f t="shared" si="9"/>
        <v>0</v>
      </c>
      <c r="D53" s="10">
        <f>+F53+H53+J53+L53+N53+P53+R53+T53+V53+X53+Z53+AB53+AD53+AF53+AH53+AJ53+AL53</f>
        <v>0</v>
      </c>
      <c r="E53" s="22"/>
      <c r="F53" s="13"/>
      <c r="G53" s="22"/>
      <c r="H53" s="13"/>
      <c r="I53" s="22"/>
      <c r="J53" s="13"/>
      <c r="K53" s="22"/>
      <c r="L53" s="13"/>
      <c r="M53" s="22"/>
      <c r="N53" s="13"/>
      <c r="O53" s="22"/>
      <c r="P53" s="13"/>
      <c r="Q53" s="22"/>
      <c r="R53" s="13"/>
      <c r="S53" s="22"/>
      <c r="T53" s="13"/>
      <c r="U53" s="22"/>
      <c r="V53" s="13"/>
      <c r="W53" s="22"/>
      <c r="X53" s="13"/>
      <c r="Y53" s="22"/>
      <c r="Z53" s="13"/>
      <c r="AA53" s="22"/>
      <c r="AB53" s="13"/>
      <c r="AC53" s="22"/>
      <c r="AD53" s="13"/>
      <c r="AE53" s="22"/>
      <c r="AF53" s="13"/>
      <c r="AG53" s="22"/>
      <c r="AH53" s="13"/>
      <c r="AI53" s="22"/>
      <c r="AJ53" s="13"/>
      <c r="AK53" s="22"/>
      <c r="AL53" s="46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</row>
    <row r="54" spans="1:83" x14ac:dyDescent="0.25">
      <c r="A54" s="48" t="s">
        <v>82</v>
      </c>
      <c r="B54" s="45">
        <f t="shared" si="8"/>
        <v>0</v>
      </c>
      <c r="C54" s="21">
        <f t="shared" si="9"/>
        <v>0</v>
      </c>
      <c r="D54" s="10">
        <f>+F54+H54+J54+L54+N54+P54+R54+T54+V54+X54+Z54+AB54+AD54+AF54+AH54+AJ54+AL54</f>
        <v>0</v>
      </c>
      <c r="E54" s="22"/>
      <c r="F54" s="13"/>
      <c r="G54" s="22"/>
      <c r="H54" s="13"/>
      <c r="I54" s="22"/>
      <c r="J54" s="13"/>
      <c r="K54" s="22"/>
      <c r="L54" s="13"/>
      <c r="M54" s="22"/>
      <c r="N54" s="13"/>
      <c r="O54" s="22"/>
      <c r="P54" s="13"/>
      <c r="Q54" s="22"/>
      <c r="R54" s="13"/>
      <c r="S54" s="22"/>
      <c r="T54" s="13"/>
      <c r="U54" s="22"/>
      <c r="V54" s="13"/>
      <c r="W54" s="22"/>
      <c r="X54" s="13"/>
      <c r="Y54" s="22"/>
      <c r="Z54" s="13"/>
      <c r="AA54" s="22"/>
      <c r="AB54" s="13"/>
      <c r="AC54" s="22"/>
      <c r="AD54" s="13"/>
      <c r="AE54" s="22"/>
      <c r="AF54" s="13"/>
      <c r="AG54" s="22"/>
      <c r="AH54" s="13"/>
      <c r="AI54" s="22"/>
      <c r="AJ54" s="13"/>
      <c r="AK54" s="22"/>
      <c r="AL54" s="46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83" ht="22.5" x14ac:dyDescent="0.25">
      <c r="A55" s="49" t="s">
        <v>83</v>
      </c>
      <c r="B55" s="50">
        <f t="shared" si="8"/>
        <v>0</v>
      </c>
      <c r="C55" s="51">
        <f>+E55+G55+I55+K55+M55+O55+Q55+S55+U55+W55+Y55+AA55+AC55+AE55+AG55+AI55+AK55</f>
        <v>0</v>
      </c>
      <c r="D55" s="52">
        <f>+F55+H55+J55+L55+N55+P55+R55+T55+V55+X55+Z55+AB55+AD55+AF55+AH55+AJ55+AL55</f>
        <v>0</v>
      </c>
      <c r="E55" s="53"/>
      <c r="F55" s="54"/>
      <c r="G55" s="53"/>
      <c r="H55" s="54"/>
      <c r="I55" s="53"/>
      <c r="J55" s="54"/>
      <c r="K55" s="53"/>
      <c r="L55" s="54"/>
      <c r="M55" s="53"/>
      <c r="N55" s="54"/>
      <c r="O55" s="53"/>
      <c r="P55" s="54"/>
      <c r="Q55" s="53"/>
      <c r="R55" s="54"/>
      <c r="S55" s="53"/>
      <c r="T55" s="54"/>
      <c r="U55" s="53"/>
      <c r="V55" s="54"/>
      <c r="W55" s="53"/>
      <c r="X55" s="54"/>
      <c r="Y55" s="53"/>
      <c r="Z55" s="54"/>
      <c r="AA55" s="53"/>
      <c r="AB55" s="54"/>
      <c r="AC55" s="53"/>
      <c r="AD55" s="54"/>
      <c r="AE55" s="53"/>
      <c r="AF55" s="54"/>
      <c r="AG55" s="53"/>
      <c r="AH55" s="54"/>
      <c r="AI55" s="53"/>
      <c r="AJ55" s="54"/>
      <c r="AK55" s="53"/>
      <c r="AL55" s="55"/>
      <c r="AM55" s="54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83" x14ac:dyDescent="0.25">
      <c r="A56" s="165" t="s">
        <v>84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</row>
    <row r="57" spans="1:83" x14ac:dyDescent="0.25">
      <c r="A57" s="134" t="s">
        <v>85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</row>
    <row r="58" spans="1:83" ht="15" customHeight="1" x14ac:dyDescent="0.25">
      <c r="A58" s="135" t="s">
        <v>4</v>
      </c>
      <c r="B58" s="136"/>
      <c r="C58" s="135" t="s">
        <v>5</v>
      </c>
      <c r="D58" s="141"/>
      <c r="E58" s="142"/>
      <c r="F58" s="146" t="s">
        <v>6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8"/>
      <c r="AN58" s="149" t="s">
        <v>7</v>
      </c>
      <c r="AO58" s="152" t="s">
        <v>8</v>
      </c>
    </row>
    <row r="59" spans="1:83" x14ac:dyDescent="0.25">
      <c r="A59" s="137"/>
      <c r="B59" s="138"/>
      <c r="C59" s="143"/>
      <c r="D59" s="144"/>
      <c r="E59" s="145"/>
      <c r="F59" s="155" t="s">
        <v>9</v>
      </c>
      <c r="G59" s="156"/>
      <c r="H59" s="157" t="s">
        <v>10</v>
      </c>
      <c r="I59" s="156"/>
      <c r="J59" s="157" t="s">
        <v>86</v>
      </c>
      <c r="K59" s="156"/>
      <c r="L59" s="157" t="s">
        <v>87</v>
      </c>
      <c r="M59" s="156"/>
      <c r="N59" s="157" t="s">
        <v>88</v>
      </c>
      <c r="O59" s="156"/>
      <c r="P59" s="157" t="s">
        <v>89</v>
      </c>
      <c r="Q59" s="156"/>
      <c r="R59" s="157" t="s">
        <v>90</v>
      </c>
      <c r="S59" s="156"/>
      <c r="T59" s="157" t="s">
        <v>91</v>
      </c>
      <c r="U59" s="156"/>
      <c r="V59" s="157" t="s">
        <v>92</v>
      </c>
      <c r="W59" s="156"/>
      <c r="X59" s="157" t="s">
        <v>93</v>
      </c>
      <c r="Y59" s="156"/>
      <c r="Z59" s="157" t="s">
        <v>94</v>
      </c>
      <c r="AA59" s="156"/>
      <c r="AB59" s="157" t="s">
        <v>95</v>
      </c>
      <c r="AC59" s="156"/>
      <c r="AD59" s="157" t="s">
        <v>96</v>
      </c>
      <c r="AE59" s="156"/>
      <c r="AF59" s="157" t="s">
        <v>97</v>
      </c>
      <c r="AG59" s="156"/>
      <c r="AH59" s="157" t="s">
        <v>98</v>
      </c>
      <c r="AI59" s="156"/>
      <c r="AJ59" s="157" t="s">
        <v>99</v>
      </c>
      <c r="AK59" s="156"/>
      <c r="AL59" s="158" t="s">
        <v>100</v>
      </c>
      <c r="AM59" s="148"/>
      <c r="AN59" s="150"/>
      <c r="AO59" s="153"/>
    </row>
    <row r="60" spans="1:83" x14ac:dyDescent="0.25">
      <c r="A60" s="139"/>
      <c r="B60" s="140"/>
      <c r="C60" s="2" t="s">
        <v>26</v>
      </c>
      <c r="D60" s="3" t="s">
        <v>27</v>
      </c>
      <c r="E60" s="4" t="s">
        <v>28</v>
      </c>
      <c r="F60" s="5" t="s">
        <v>27</v>
      </c>
      <c r="G60" s="132" t="s">
        <v>28</v>
      </c>
      <c r="H60" s="7" t="s">
        <v>27</v>
      </c>
      <c r="I60" s="132" t="s">
        <v>28</v>
      </c>
      <c r="J60" s="7" t="s">
        <v>27</v>
      </c>
      <c r="K60" s="132" t="s">
        <v>28</v>
      </c>
      <c r="L60" s="7" t="s">
        <v>27</v>
      </c>
      <c r="M60" s="132" t="s">
        <v>28</v>
      </c>
      <c r="N60" s="7" t="s">
        <v>27</v>
      </c>
      <c r="O60" s="132" t="s">
        <v>28</v>
      </c>
      <c r="P60" s="7" t="s">
        <v>27</v>
      </c>
      <c r="Q60" s="132" t="s">
        <v>28</v>
      </c>
      <c r="R60" s="7" t="s">
        <v>27</v>
      </c>
      <c r="S60" s="132" t="s">
        <v>28</v>
      </c>
      <c r="T60" s="7" t="s">
        <v>27</v>
      </c>
      <c r="U60" s="132" t="s">
        <v>28</v>
      </c>
      <c r="V60" s="7" t="s">
        <v>27</v>
      </c>
      <c r="W60" s="132" t="s">
        <v>28</v>
      </c>
      <c r="X60" s="7" t="s">
        <v>27</v>
      </c>
      <c r="Y60" s="132" t="s">
        <v>28</v>
      </c>
      <c r="Z60" s="7" t="s">
        <v>27</v>
      </c>
      <c r="AA60" s="132" t="s">
        <v>28</v>
      </c>
      <c r="AB60" s="7" t="s">
        <v>27</v>
      </c>
      <c r="AC60" s="132" t="s">
        <v>28</v>
      </c>
      <c r="AD60" s="7" t="s">
        <v>27</v>
      </c>
      <c r="AE60" s="132" t="s">
        <v>28</v>
      </c>
      <c r="AF60" s="7" t="s">
        <v>27</v>
      </c>
      <c r="AG60" s="132" t="s">
        <v>28</v>
      </c>
      <c r="AH60" s="7" t="s">
        <v>27</v>
      </c>
      <c r="AI60" s="132" t="s">
        <v>28</v>
      </c>
      <c r="AJ60" s="7" t="s">
        <v>27</v>
      </c>
      <c r="AK60" s="132" t="s">
        <v>28</v>
      </c>
      <c r="AL60" s="7" t="s">
        <v>27</v>
      </c>
      <c r="AM60" s="8" t="s">
        <v>28</v>
      </c>
      <c r="AN60" s="151"/>
      <c r="AO60" s="154" t="s">
        <v>28</v>
      </c>
    </row>
    <row r="61" spans="1:83" x14ac:dyDescent="0.25">
      <c r="A61" s="159" t="s">
        <v>29</v>
      </c>
      <c r="B61" s="20" t="s">
        <v>30</v>
      </c>
      <c r="C61" s="10">
        <f>SUM(D61:E61)</f>
        <v>20</v>
      </c>
      <c r="D61" s="11">
        <f>+F61+H61+J61+L61+N61+P61+R61+T61+V61+X61+Z61+AB61+AD61+AF61+AH61+AJ61+AL61</f>
        <v>15</v>
      </c>
      <c r="E61" s="10">
        <f>+G61+I61+K61+M61+O61+Q61+S61+U61+W61+Y61+AA61+AC61+AE61+AG61+AI61+AK61+AM61</f>
        <v>5</v>
      </c>
      <c r="F61" s="12"/>
      <c r="G61" s="13"/>
      <c r="H61" s="12"/>
      <c r="I61" s="13"/>
      <c r="J61" s="12"/>
      <c r="K61" s="13"/>
      <c r="L61" s="12"/>
      <c r="M61" s="13"/>
      <c r="N61" s="12"/>
      <c r="O61" s="13"/>
      <c r="P61" s="12"/>
      <c r="Q61" s="13"/>
      <c r="R61" s="12">
        <v>1</v>
      </c>
      <c r="S61" s="13"/>
      <c r="T61" s="12"/>
      <c r="U61" s="13"/>
      <c r="V61" s="12"/>
      <c r="W61" s="13"/>
      <c r="X61" s="12"/>
      <c r="Y61" s="13"/>
      <c r="Z61" s="12">
        <v>1</v>
      </c>
      <c r="AA61" s="13">
        <v>1</v>
      </c>
      <c r="AB61" s="12">
        <v>2</v>
      </c>
      <c r="AC61" s="13">
        <v>1</v>
      </c>
      <c r="AD61" s="12">
        <v>2</v>
      </c>
      <c r="AE61" s="13"/>
      <c r="AF61" s="12">
        <v>2</v>
      </c>
      <c r="AG61" s="13"/>
      <c r="AH61" s="12"/>
      <c r="AI61" s="13"/>
      <c r="AJ61" s="12">
        <v>3</v>
      </c>
      <c r="AK61" s="13">
        <v>2</v>
      </c>
      <c r="AL61" s="12">
        <v>4</v>
      </c>
      <c r="AM61" s="16">
        <v>1</v>
      </c>
      <c r="AN61" s="17">
        <v>0</v>
      </c>
      <c r="AO61" s="13">
        <v>0</v>
      </c>
      <c r="AP61" t="str">
        <f>CA61&amp;CB61</f>
        <v/>
      </c>
      <c r="CA61" s="18" t="str">
        <f t="shared" ref="CA61:CA87" si="10">IF(AND(C61&gt;0,AN61="")," * No olvide digitar la variable Pueblos Originarios. Digite cero si no tiene.",IF(AN61&gt;C61," * La variable pueblos originarios no puede ser mayor al Total Ambos Sexos.",""))</f>
        <v/>
      </c>
      <c r="CB61" s="18" t="str">
        <f t="shared" ref="CB61:CB87" si="11">IF(AND(C61&gt;0,AO61="")," * No olvide digitar la variable Migrantes. Digite cero si no tiene.",IF(AO61&gt;C61," * La variable Migrantes no puede ser mayor al Total Ambos Sexos.",""))</f>
        <v/>
      </c>
      <c r="CD61" s="19">
        <f t="shared" ref="CD61:CD87" si="12">IF(AND(C61&gt;0,AN61=""),1,IF(AN61&gt;C61,1,0))</f>
        <v>0</v>
      </c>
      <c r="CE61" s="19">
        <f t="shared" ref="CE61:CE87" si="13">IF(AND(C61&gt;0,AO61=""),1,IF(AO61&gt;C61,1,0))</f>
        <v>0</v>
      </c>
    </row>
    <row r="62" spans="1:83" x14ac:dyDescent="0.25">
      <c r="A62" s="176"/>
      <c r="B62" s="20" t="s">
        <v>31</v>
      </c>
      <c r="C62" s="10">
        <f t="shared" ref="C62:C87" si="14">SUM(D62:E62)</f>
        <v>0</v>
      </c>
      <c r="D62" s="21">
        <f>+F62+H62+J62+L62+N62+P62+R62+T62+V62+X62+Z62+AB62+AD62+AF62+AH62+AJ62+AL62</f>
        <v>0</v>
      </c>
      <c r="E62" s="10">
        <f t="shared" ref="D62:E87" si="15">+G62+I62+K62+M62+O62+Q62+S62+U62+W62+Y62+AA62+AC62+AE62+AG62+AI62+AK62+AM62</f>
        <v>0</v>
      </c>
      <c r="F62" s="22"/>
      <c r="G62" s="13"/>
      <c r="H62" s="22"/>
      <c r="I62" s="13"/>
      <c r="J62" s="22"/>
      <c r="K62" s="13"/>
      <c r="L62" s="22"/>
      <c r="M62" s="13"/>
      <c r="N62" s="22"/>
      <c r="O62" s="13"/>
      <c r="P62" s="22"/>
      <c r="Q62" s="13"/>
      <c r="R62" s="22"/>
      <c r="S62" s="13"/>
      <c r="T62" s="22"/>
      <c r="U62" s="13"/>
      <c r="V62" s="22"/>
      <c r="W62" s="13"/>
      <c r="X62" s="22"/>
      <c r="Y62" s="13"/>
      <c r="Z62" s="22"/>
      <c r="AA62" s="13"/>
      <c r="AB62" s="22"/>
      <c r="AC62" s="13"/>
      <c r="AD62" s="22"/>
      <c r="AE62" s="13"/>
      <c r="AF62" s="22"/>
      <c r="AG62" s="13"/>
      <c r="AH62" s="22"/>
      <c r="AI62" s="13"/>
      <c r="AJ62" s="22"/>
      <c r="AK62" s="13"/>
      <c r="AL62" s="22"/>
      <c r="AM62" s="16"/>
      <c r="AN62" s="17"/>
      <c r="AO62" s="13"/>
      <c r="AP62" t="str">
        <f t="shared" ref="AP62:AP87" si="16">CA62&amp;CB62</f>
        <v/>
      </c>
      <c r="CA62" s="18" t="str">
        <f t="shared" si="10"/>
        <v/>
      </c>
      <c r="CB62" s="18" t="str">
        <f t="shared" si="11"/>
        <v/>
      </c>
      <c r="CD62" s="19">
        <f t="shared" si="12"/>
        <v>0</v>
      </c>
      <c r="CE62" s="19">
        <f t="shared" si="13"/>
        <v>0</v>
      </c>
    </row>
    <row r="63" spans="1:83" x14ac:dyDescent="0.25">
      <c r="A63" s="176"/>
      <c r="B63" s="20" t="s">
        <v>32</v>
      </c>
      <c r="C63" s="10">
        <f t="shared" si="14"/>
        <v>0</v>
      </c>
      <c r="D63" s="21">
        <f t="shared" si="15"/>
        <v>0</v>
      </c>
      <c r="E63" s="10">
        <f t="shared" si="15"/>
        <v>0</v>
      </c>
      <c r="F63" s="22"/>
      <c r="G63" s="13"/>
      <c r="H63" s="22"/>
      <c r="I63" s="13"/>
      <c r="J63" s="22"/>
      <c r="K63" s="13"/>
      <c r="L63" s="22"/>
      <c r="M63" s="13"/>
      <c r="N63" s="22"/>
      <c r="O63" s="13"/>
      <c r="P63" s="22"/>
      <c r="Q63" s="13"/>
      <c r="R63" s="22"/>
      <c r="S63" s="13"/>
      <c r="T63" s="22"/>
      <c r="U63" s="13"/>
      <c r="V63" s="22"/>
      <c r="W63" s="13"/>
      <c r="X63" s="22"/>
      <c r="Y63" s="13"/>
      <c r="Z63" s="22"/>
      <c r="AA63" s="13"/>
      <c r="AB63" s="22"/>
      <c r="AC63" s="13"/>
      <c r="AD63" s="22"/>
      <c r="AE63" s="13"/>
      <c r="AF63" s="22"/>
      <c r="AG63" s="13"/>
      <c r="AH63" s="22"/>
      <c r="AI63" s="13"/>
      <c r="AJ63" s="22"/>
      <c r="AK63" s="13"/>
      <c r="AL63" s="22"/>
      <c r="AM63" s="16"/>
      <c r="AN63" s="17"/>
      <c r="AO63" s="13"/>
      <c r="AP63" t="str">
        <f t="shared" si="16"/>
        <v/>
      </c>
      <c r="CA63" s="18" t="str">
        <f t="shared" si="10"/>
        <v/>
      </c>
      <c r="CB63" s="18" t="str">
        <f t="shared" si="11"/>
        <v/>
      </c>
      <c r="CD63" s="19">
        <f t="shared" si="12"/>
        <v>0</v>
      </c>
      <c r="CE63" s="19">
        <f t="shared" si="13"/>
        <v>0</v>
      </c>
    </row>
    <row r="64" spans="1:83" x14ac:dyDescent="0.25">
      <c r="A64" s="176"/>
      <c r="B64" s="20" t="s">
        <v>33</v>
      </c>
      <c r="C64" s="10">
        <f t="shared" si="14"/>
        <v>0</v>
      </c>
      <c r="D64" s="21">
        <f t="shared" si="15"/>
        <v>0</v>
      </c>
      <c r="E64" s="10">
        <f t="shared" si="15"/>
        <v>0</v>
      </c>
      <c r="F64" s="22"/>
      <c r="G64" s="13"/>
      <c r="H64" s="22"/>
      <c r="I64" s="13"/>
      <c r="J64" s="22"/>
      <c r="K64" s="13"/>
      <c r="L64" s="22"/>
      <c r="M64" s="13"/>
      <c r="N64" s="22"/>
      <c r="O64" s="13"/>
      <c r="P64" s="22"/>
      <c r="Q64" s="13"/>
      <c r="R64" s="22"/>
      <c r="S64" s="13"/>
      <c r="T64" s="22"/>
      <c r="U64" s="13"/>
      <c r="V64" s="22"/>
      <c r="W64" s="13"/>
      <c r="X64" s="22"/>
      <c r="Y64" s="13"/>
      <c r="Z64" s="22"/>
      <c r="AA64" s="13"/>
      <c r="AB64" s="22"/>
      <c r="AC64" s="13"/>
      <c r="AD64" s="22"/>
      <c r="AE64" s="13"/>
      <c r="AF64" s="22"/>
      <c r="AG64" s="13"/>
      <c r="AH64" s="22"/>
      <c r="AI64" s="13"/>
      <c r="AJ64" s="22"/>
      <c r="AK64" s="13"/>
      <c r="AL64" s="22"/>
      <c r="AM64" s="16"/>
      <c r="AN64" s="17"/>
      <c r="AO64" s="13"/>
      <c r="AP64" t="str">
        <f t="shared" si="16"/>
        <v/>
      </c>
      <c r="CA64" s="18" t="str">
        <f t="shared" si="10"/>
        <v/>
      </c>
      <c r="CB64" s="18" t="str">
        <f t="shared" si="11"/>
        <v/>
      </c>
      <c r="CD64" s="19">
        <f t="shared" si="12"/>
        <v>0</v>
      </c>
      <c r="CE64" s="19">
        <f t="shared" si="13"/>
        <v>0</v>
      </c>
    </row>
    <row r="65" spans="1:83" x14ac:dyDescent="0.25">
      <c r="A65" s="176"/>
      <c r="B65" s="20" t="s">
        <v>34</v>
      </c>
      <c r="C65" s="10">
        <f t="shared" si="14"/>
        <v>0</v>
      </c>
      <c r="D65" s="21">
        <f t="shared" si="15"/>
        <v>0</v>
      </c>
      <c r="E65" s="10">
        <f>+G65+I65+K65+M65+O65+Q65+S65+U65+W65+Y65+AA65+AC65+AE65+AG65+AI65+AK65+AM65</f>
        <v>0</v>
      </c>
      <c r="F65" s="22"/>
      <c r="G65" s="13"/>
      <c r="H65" s="22"/>
      <c r="I65" s="13"/>
      <c r="J65" s="22"/>
      <c r="K65" s="13"/>
      <c r="L65" s="22"/>
      <c r="M65" s="13"/>
      <c r="N65" s="22"/>
      <c r="O65" s="13"/>
      <c r="P65" s="22"/>
      <c r="Q65" s="13"/>
      <c r="R65" s="22"/>
      <c r="S65" s="13"/>
      <c r="T65" s="22"/>
      <c r="U65" s="13"/>
      <c r="V65" s="22"/>
      <c r="W65" s="13"/>
      <c r="X65" s="22"/>
      <c r="Y65" s="13"/>
      <c r="Z65" s="22"/>
      <c r="AA65" s="13"/>
      <c r="AB65" s="22"/>
      <c r="AC65" s="13"/>
      <c r="AD65" s="22"/>
      <c r="AE65" s="13"/>
      <c r="AF65" s="22"/>
      <c r="AG65" s="13"/>
      <c r="AH65" s="22"/>
      <c r="AI65" s="13"/>
      <c r="AJ65" s="22"/>
      <c r="AK65" s="13"/>
      <c r="AL65" s="22"/>
      <c r="AM65" s="16"/>
      <c r="AN65" s="17"/>
      <c r="AO65" s="13"/>
      <c r="AP65" t="str">
        <f t="shared" si="16"/>
        <v/>
      </c>
      <c r="CA65" s="18" t="str">
        <f t="shared" si="10"/>
        <v/>
      </c>
      <c r="CB65" s="18" t="str">
        <f t="shared" si="11"/>
        <v/>
      </c>
      <c r="CD65" s="19">
        <f t="shared" si="12"/>
        <v>0</v>
      </c>
      <c r="CE65" s="19">
        <f t="shared" si="13"/>
        <v>0</v>
      </c>
    </row>
    <row r="66" spans="1:83" x14ac:dyDescent="0.25">
      <c r="A66" s="176"/>
      <c r="B66" s="23" t="s">
        <v>35</v>
      </c>
      <c r="C66" s="10">
        <f t="shared" si="14"/>
        <v>0</v>
      </c>
      <c r="D66" s="21">
        <f t="shared" si="15"/>
        <v>0</v>
      </c>
      <c r="E66" s="10">
        <f t="shared" si="15"/>
        <v>0</v>
      </c>
      <c r="F66" s="22"/>
      <c r="G66" s="13"/>
      <c r="H66" s="22"/>
      <c r="I66" s="13"/>
      <c r="J66" s="22"/>
      <c r="K66" s="13"/>
      <c r="L66" s="22"/>
      <c r="M66" s="13"/>
      <c r="N66" s="22"/>
      <c r="O66" s="13"/>
      <c r="P66" s="22"/>
      <c r="Q66" s="13"/>
      <c r="R66" s="22"/>
      <c r="S66" s="13"/>
      <c r="T66" s="22"/>
      <c r="U66" s="13"/>
      <c r="V66" s="22"/>
      <c r="W66" s="13"/>
      <c r="X66" s="22"/>
      <c r="Y66" s="13"/>
      <c r="Z66" s="22"/>
      <c r="AA66" s="13"/>
      <c r="AB66" s="22"/>
      <c r="AC66" s="13"/>
      <c r="AD66" s="22"/>
      <c r="AE66" s="13"/>
      <c r="AF66" s="22"/>
      <c r="AG66" s="13"/>
      <c r="AH66" s="22"/>
      <c r="AI66" s="13"/>
      <c r="AJ66" s="22"/>
      <c r="AK66" s="13"/>
      <c r="AL66" s="22"/>
      <c r="AM66" s="16"/>
      <c r="AN66" s="17"/>
      <c r="AO66" s="13"/>
      <c r="AP66" t="str">
        <f t="shared" si="16"/>
        <v/>
      </c>
      <c r="CA66" s="18" t="str">
        <f t="shared" si="10"/>
        <v/>
      </c>
      <c r="CB66" s="18" t="str">
        <f t="shared" si="11"/>
        <v/>
      </c>
      <c r="CD66" s="19">
        <f t="shared" si="12"/>
        <v>0</v>
      </c>
      <c r="CE66" s="19">
        <f t="shared" si="13"/>
        <v>0</v>
      </c>
    </row>
    <row r="67" spans="1:83" x14ac:dyDescent="0.25">
      <c r="A67" s="176"/>
      <c r="B67" s="20" t="s">
        <v>36</v>
      </c>
      <c r="C67" s="10">
        <f>SUM(D67:E67)</f>
        <v>0</v>
      </c>
      <c r="D67" s="21">
        <f t="shared" si="15"/>
        <v>0</v>
      </c>
      <c r="E67" s="10">
        <f t="shared" si="15"/>
        <v>0</v>
      </c>
      <c r="F67" s="22"/>
      <c r="G67" s="13"/>
      <c r="H67" s="22"/>
      <c r="I67" s="13"/>
      <c r="J67" s="22"/>
      <c r="K67" s="13"/>
      <c r="L67" s="22"/>
      <c r="M67" s="13"/>
      <c r="N67" s="22"/>
      <c r="O67" s="13"/>
      <c r="P67" s="22"/>
      <c r="Q67" s="13"/>
      <c r="R67" s="22"/>
      <c r="S67" s="13"/>
      <c r="T67" s="22"/>
      <c r="U67" s="13"/>
      <c r="V67" s="22"/>
      <c r="W67" s="13"/>
      <c r="X67" s="22"/>
      <c r="Y67" s="13"/>
      <c r="Z67" s="22"/>
      <c r="AA67" s="13"/>
      <c r="AB67" s="22"/>
      <c r="AC67" s="13"/>
      <c r="AD67" s="22"/>
      <c r="AE67" s="13"/>
      <c r="AF67" s="22"/>
      <c r="AG67" s="13"/>
      <c r="AH67" s="22"/>
      <c r="AI67" s="13"/>
      <c r="AJ67" s="22"/>
      <c r="AK67" s="13"/>
      <c r="AL67" s="22"/>
      <c r="AM67" s="16"/>
      <c r="AN67" s="17"/>
      <c r="AO67" s="13"/>
      <c r="AP67" t="str">
        <f t="shared" si="16"/>
        <v/>
      </c>
      <c r="CA67" s="18" t="str">
        <f t="shared" si="10"/>
        <v/>
      </c>
      <c r="CB67" s="18" t="str">
        <f t="shared" si="11"/>
        <v/>
      </c>
      <c r="CD67" s="19">
        <f t="shared" si="12"/>
        <v>0</v>
      </c>
      <c r="CE67" s="19">
        <f t="shared" si="13"/>
        <v>0</v>
      </c>
    </row>
    <row r="68" spans="1:83" x14ac:dyDescent="0.25">
      <c r="A68" s="176"/>
      <c r="B68" s="20" t="s">
        <v>37</v>
      </c>
      <c r="C68" s="10">
        <f t="shared" si="14"/>
        <v>0</v>
      </c>
      <c r="D68" s="21">
        <f t="shared" si="15"/>
        <v>0</v>
      </c>
      <c r="E68" s="10">
        <f t="shared" si="15"/>
        <v>0</v>
      </c>
      <c r="F68" s="22"/>
      <c r="G68" s="13"/>
      <c r="H68" s="22"/>
      <c r="I68" s="13"/>
      <c r="J68" s="22"/>
      <c r="K68" s="13"/>
      <c r="L68" s="22"/>
      <c r="M68" s="13"/>
      <c r="N68" s="22"/>
      <c r="O68" s="13"/>
      <c r="P68" s="22"/>
      <c r="Q68" s="13"/>
      <c r="R68" s="22"/>
      <c r="S68" s="13"/>
      <c r="T68" s="22"/>
      <c r="U68" s="13"/>
      <c r="V68" s="22"/>
      <c r="W68" s="13"/>
      <c r="X68" s="22"/>
      <c r="Y68" s="13"/>
      <c r="Z68" s="22"/>
      <c r="AA68" s="13"/>
      <c r="AB68" s="22"/>
      <c r="AC68" s="13"/>
      <c r="AD68" s="22"/>
      <c r="AE68" s="13"/>
      <c r="AF68" s="22"/>
      <c r="AG68" s="13"/>
      <c r="AH68" s="22"/>
      <c r="AI68" s="13"/>
      <c r="AJ68" s="22"/>
      <c r="AK68" s="13"/>
      <c r="AL68" s="22"/>
      <c r="AM68" s="16"/>
      <c r="AN68" s="17"/>
      <c r="AO68" s="13"/>
      <c r="AP68" t="str">
        <f t="shared" si="16"/>
        <v/>
      </c>
      <c r="CA68" s="18" t="str">
        <f t="shared" si="10"/>
        <v/>
      </c>
      <c r="CB68" s="18" t="str">
        <f t="shared" si="11"/>
        <v/>
      </c>
      <c r="CD68" s="19">
        <f t="shared" si="12"/>
        <v>0</v>
      </c>
      <c r="CE68" s="19">
        <f t="shared" si="13"/>
        <v>0</v>
      </c>
    </row>
    <row r="69" spans="1:83" x14ac:dyDescent="0.25">
      <c r="A69" s="176"/>
      <c r="B69" s="20" t="s">
        <v>38</v>
      </c>
      <c r="C69" s="10">
        <f t="shared" si="14"/>
        <v>0</v>
      </c>
      <c r="D69" s="21">
        <f t="shared" si="15"/>
        <v>0</v>
      </c>
      <c r="E69" s="10">
        <f t="shared" si="15"/>
        <v>0</v>
      </c>
      <c r="F69" s="22"/>
      <c r="G69" s="13"/>
      <c r="H69" s="22"/>
      <c r="I69" s="13"/>
      <c r="J69" s="22"/>
      <c r="K69" s="13"/>
      <c r="L69" s="22"/>
      <c r="M69" s="13"/>
      <c r="N69" s="22"/>
      <c r="O69" s="13"/>
      <c r="P69" s="22"/>
      <c r="Q69" s="13"/>
      <c r="R69" s="22"/>
      <c r="S69" s="13"/>
      <c r="T69" s="22"/>
      <c r="U69" s="13"/>
      <c r="V69" s="22"/>
      <c r="W69" s="13"/>
      <c r="X69" s="22"/>
      <c r="Y69" s="13"/>
      <c r="Z69" s="22"/>
      <c r="AA69" s="13"/>
      <c r="AB69" s="22"/>
      <c r="AC69" s="13"/>
      <c r="AD69" s="22"/>
      <c r="AE69" s="13"/>
      <c r="AF69" s="22"/>
      <c r="AG69" s="13"/>
      <c r="AH69" s="22"/>
      <c r="AI69" s="13"/>
      <c r="AJ69" s="22"/>
      <c r="AK69" s="13"/>
      <c r="AL69" s="22"/>
      <c r="AM69" s="16"/>
      <c r="AN69" s="17"/>
      <c r="AO69" s="13"/>
      <c r="AP69" t="str">
        <f t="shared" si="16"/>
        <v/>
      </c>
      <c r="CA69" s="18" t="str">
        <f t="shared" si="10"/>
        <v/>
      </c>
      <c r="CB69" s="18" t="str">
        <f t="shared" si="11"/>
        <v/>
      </c>
      <c r="CD69" s="19">
        <f t="shared" si="12"/>
        <v>0</v>
      </c>
      <c r="CE69" s="19">
        <f t="shared" si="13"/>
        <v>0</v>
      </c>
    </row>
    <row r="70" spans="1:83" x14ac:dyDescent="0.25">
      <c r="A70" s="176"/>
      <c r="B70" s="20" t="s">
        <v>39</v>
      </c>
      <c r="C70" s="10">
        <f t="shared" si="14"/>
        <v>0</v>
      </c>
      <c r="D70" s="21">
        <f t="shared" si="15"/>
        <v>0</v>
      </c>
      <c r="E70" s="10">
        <f t="shared" si="15"/>
        <v>0</v>
      </c>
      <c r="F70" s="22"/>
      <c r="G70" s="13"/>
      <c r="H70" s="22"/>
      <c r="I70" s="13"/>
      <c r="J70" s="22"/>
      <c r="K70" s="13"/>
      <c r="L70" s="22"/>
      <c r="M70" s="13"/>
      <c r="N70" s="22"/>
      <c r="O70" s="13"/>
      <c r="P70" s="22"/>
      <c r="Q70" s="13"/>
      <c r="R70" s="22"/>
      <c r="S70" s="13"/>
      <c r="T70" s="22"/>
      <c r="U70" s="13"/>
      <c r="V70" s="22"/>
      <c r="W70" s="13"/>
      <c r="X70" s="22"/>
      <c r="Y70" s="13"/>
      <c r="Z70" s="22"/>
      <c r="AA70" s="13"/>
      <c r="AB70" s="22"/>
      <c r="AC70" s="13"/>
      <c r="AD70" s="22"/>
      <c r="AE70" s="13"/>
      <c r="AF70" s="22"/>
      <c r="AG70" s="13"/>
      <c r="AH70" s="22"/>
      <c r="AI70" s="13"/>
      <c r="AJ70" s="22"/>
      <c r="AK70" s="13"/>
      <c r="AL70" s="22"/>
      <c r="AM70" s="16"/>
      <c r="AN70" s="17"/>
      <c r="AO70" s="13"/>
      <c r="AP70" t="str">
        <f t="shared" si="16"/>
        <v/>
      </c>
      <c r="CA70" s="18" t="str">
        <f t="shared" si="10"/>
        <v/>
      </c>
      <c r="CB70" s="18" t="str">
        <f t="shared" si="11"/>
        <v/>
      </c>
      <c r="CD70" s="19">
        <f t="shared" si="12"/>
        <v>0</v>
      </c>
      <c r="CE70" s="19">
        <f t="shared" si="13"/>
        <v>0</v>
      </c>
    </row>
    <row r="71" spans="1:83" x14ac:dyDescent="0.25">
      <c r="A71" s="176"/>
      <c r="B71" s="20" t="s">
        <v>40</v>
      </c>
      <c r="C71" s="10">
        <f t="shared" si="14"/>
        <v>0</v>
      </c>
      <c r="D71" s="21">
        <f t="shared" si="15"/>
        <v>0</v>
      </c>
      <c r="E71" s="10">
        <f>+G71+I71+K71+M71+O71+Q71+S71+U71+W71+Y71+AA71+AC71+AE71+AG71+AI71+AK71+AM71</f>
        <v>0</v>
      </c>
      <c r="F71" s="22"/>
      <c r="G71" s="13"/>
      <c r="H71" s="22"/>
      <c r="I71" s="13"/>
      <c r="J71" s="22"/>
      <c r="K71" s="13"/>
      <c r="L71" s="22"/>
      <c r="M71" s="13"/>
      <c r="N71" s="22"/>
      <c r="O71" s="13"/>
      <c r="P71" s="22"/>
      <c r="Q71" s="13"/>
      <c r="R71" s="22"/>
      <c r="S71" s="13"/>
      <c r="T71" s="22"/>
      <c r="U71" s="13"/>
      <c r="V71" s="22"/>
      <c r="W71" s="13"/>
      <c r="X71" s="22"/>
      <c r="Y71" s="13"/>
      <c r="Z71" s="22"/>
      <c r="AA71" s="13"/>
      <c r="AB71" s="22"/>
      <c r="AC71" s="13"/>
      <c r="AD71" s="22"/>
      <c r="AE71" s="13"/>
      <c r="AF71" s="22"/>
      <c r="AG71" s="13"/>
      <c r="AH71" s="22"/>
      <c r="AI71" s="13"/>
      <c r="AJ71" s="22"/>
      <c r="AK71" s="13"/>
      <c r="AL71" s="22"/>
      <c r="AM71" s="16"/>
      <c r="AN71" s="17"/>
      <c r="AO71" s="13"/>
      <c r="AP71" t="str">
        <f t="shared" si="16"/>
        <v/>
      </c>
      <c r="CA71" s="18" t="str">
        <f t="shared" si="10"/>
        <v/>
      </c>
      <c r="CB71" s="18" t="str">
        <f t="shared" si="11"/>
        <v/>
      </c>
      <c r="CD71" s="19">
        <f t="shared" si="12"/>
        <v>0</v>
      </c>
      <c r="CE71" s="19">
        <f t="shared" si="13"/>
        <v>0</v>
      </c>
    </row>
    <row r="72" spans="1:83" ht="21" x14ac:dyDescent="0.25">
      <c r="A72" s="176"/>
      <c r="B72" s="23" t="s">
        <v>41</v>
      </c>
      <c r="C72" s="10">
        <f>SUM(D72:E72)</f>
        <v>0</v>
      </c>
      <c r="D72" s="21">
        <f t="shared" si="15"/>
        <v>0</v>
      </c>
      <c r="E72" s="10">
        <f t="shared" si="15"/>
        <v>0</v>
      </c>
      <c r="F72" s="22"/>
      <c r="G72" s="13"/>
      <c r="H72" s="22"/>
      <c r="I72" s="13"/>
      <c r="J72" s="22"/>
      <c r="K72" s="13"/>
      <c r="L72" s="22"/>
      <c r="M72" s="13"/>
      <c r="N72" s="22"/>
      <c r="O72" s="13"/>
      <c r="P72" s="22"/>
      <c r="Q72" s="13"/>
      <c r="R72" s="22"/>
      <c r="S72" s="13"/>
      <c r="T72" s="22"/>
      <c r="U72" s="13"/>
      <c r="V72" s="22"/>
      <c r="W72" s="13"/>
      <c r="X72" s="22"/>
      <c r="Y72" s="13"/>
      <c r="Z72" s="22"/>
      <c r="AA72" s="13"/>
      <c r="AB72" s="22"/>
      <c r="AC72" s="13"/>
      <c r="AD72" s="22"/>
      <c r="AE72" s="13"/>
      <c r="AF72" s="22"/>
      <c r="AG72" s="13"/>
      <c r="AH72" s="22"/>
      <c r="AI72" s="13"/>
      <c r="AJ72" s="22"/>
      <c r="AK72" s="13"/>
      <c r="AL72" s="22"/>
      <c r="AM72" s="16"/>
      <c r="AN72" s="17"/>
      <c r="AO72" s="13"/>
      <c r="AP72" t="str">
        <f t="shared" si="16"/>
        <v/>
      </c>
      <c r="CA72" s="18" t="str">
        <f t="shared" si="10"/>
        <v/>
      </c>
      <c r="CB72" s="18" t="str">
        <f t="shared" si="11"/>
        <v/>
      </c>
      <c r="CD72" s="19">
        <f t="shared" si="12"/>
        <v>0</v>
      </c>
      <c r="CE72" s="19">
        <f t="shared" si="13"/>
        <v>0</v>
      </c>
    </row>
    <row r="73" spans="1:83" x14ac:dyDescent="0.25">
      <c r="A73" s="176"/>
      <c r="B73" s="20" t="s">
        <v>42</v>
      </c>
      <c r="C73" s="10">
        <f t="shared" si="14"/>
        <v>0</v>
      </c>
      <c r="D73" s="21">
        <f t="shared" si="15"/>
        <v>0</v>
      </c>
      <c r="E73" s="10">
        <f t="shared" si="15"/>
        <v>0</v>
      </c>
      <c r="F73" s="22"/>
      <c r="G73" s="13"/>
      <c r="H73" s="22"/>
      <c r="I73" s="13"/>
      <c r="J73" s="22"/>
      <c r="K73" s="13"/>
      <c r="L73" s="22"/>
      <c r="M73" s="13"/>
      <c r="N73" s="22"/>
      <c r="O73" s="13"/>
      <c r="P73" s="22"/>
      <c r="Q73" s="13"/>
      <c r="R73" s="22"/>
      <c r="S73" s="13"/>
      <c r="T73" s="22"/>
      <c r="U73" s="13"/>
      <c r="V73" s="22"/>
      <c r="W73" s="13"/>
      <c r="X73" s="22"/>
      <c r="Y73" s="13"/>
      <c r="Z73" s="22"/>
      <c r="AA73" s="13"/>
      <c r="AB73" s="22"/>
      <c r="AC73" s="13"/>
      <c r="AD73" s="22"/>
      <c r="AE73" s="13"/>
      <c r="AF73" s="22"/>
      <c r="AG73" s="13"/>
      <c r="AH73" s="22"/>
      <c r="AI73" s="13"/>
      <c r="AJ73" s="22"/>
      <c r="AK73" s="13"/>
      <c r="AL73" s="22"/>
      <c r="AM73" s="16"/>
      <c r="AN73" s="17"/>
      <c r="AO73" s="13"/>
      <c r="AP73" t="str">
        <f t="shared" si="16"/>
        <v/>
      </c>
      <c r="CA73" s="18" t="str">
        <f t="shared" si="10"/>
        <v/>
      </c>
      <c r="CB73" s="18" t="str">
        <f t="shared" si="11"/>
        <v/>
      </c>
      <c r="CD73" s="19">
        <f t="shared" si="12"/>
        <v>0</v>
      </c>
      <c r="CE73" s="19">
        <f t="shared" si="13"/>
        <v>0</v>
      </c>
    </row>
    <row r="74" spans="1:83" x14ac:dyDescent="0.25">
      <c r="A74" s="176"/>
      <c r="B74" s="20" t="s">
        <v>43</v>
      </c>
      <c r="C74" s="10">
        <f t="shared" si="14"/>
        <v>0</v>
      </c>
      <c r="D74" s="21">
        <f t="shared" si="15"/>
        <v>0</v>
      </c>
      <c r="E74" s="10">
        <f t="shared" si="15"/>
        <v>0</v>
      </c>
      <c r="F74" s="22"/>
      <c r="G74" s="13"/>
      <c r="H74" s="22"/>
      <c r="I74" s="13"/>
      <c r="J74" s="22"/>
      <c r="K74" s="13"/>
      <c r="L74" s="22"/>
      <c r="M74" s="13"/>
      <c r="N74" s="22"/>
      <c r="O74" s="13"/>
      <c r="P74" s="22"/>
      <c r="Q74" s="13"/>
      <c r="R74" s="22"/>
      <c r="S74" s="13"/>
      <c r="T74" s="22"/>
      <c r="U74" s="13"/>
      <c r="V74" s="22"/>
      <c r="W74" s="13"/>
      <c r="X74" s="22"/>
      <c r="Y74" s="13"/>
      <c r="Z74" s="22"/>
      <c r="AA74" s="13"/>
      <c r="AB74" s="22"/>
      <c r="AC74" s="13"/>
      <c r="AD74" s="22"/>
      <c r="AE74" s="13"/>
      <c r="AF74" s="22"/>
      <c r="AG74" s="13"/>
      <c r="AH74" s="22"/>
      <c r="AI74" s="13"/>
      <c r="AJ74" s="22"/>
      <c r="AK74" s="13"/>
      <c r="AL74" s="22"/>
      <c r="AM74" s="16"/>
      <c r="AN74" s="17"/>
      <c r="AO74" s="13"/>
      <c r="AP74" t="str">
        <f t="shared" si="16"/>
        <v/>
      </c>
      <c r="CA74" s="18" t="str">
        <f t="shared" si="10"/>
        <v/>
      </c>
      <c r="CB74" s="18" t="str">
        <f t="shared" si="11"/>
        <v/>
      </c>
      <c r="CD74" s="19">
        <f t="shared" si="12"/>
        <v>0</v>
      </c>
      <c r="CE74" s="19">
        <f t="shared" si="13"/>
        <v>0</v>
      </c>
    </row>
    <row r="75" spans="1:83" x14ac:dyDescent="0.25">
      <c r="A75" s="176"/>
      <c r="B75" s="20" t="s">
        <v>44</v>
      </c>
      <c r="C75" s="10">
        <f>SUM(D75:E75)</f>
        <v>0</v>
      </c>
      <c r="D75" s="21">
        <f>+F75+H75+J75+L75+N75+P75+R75+T75+V75+X75+Z75+AB75+AD75+AF75+AH75+AJ75+AL75</f>
        <v>0</v>
      </c>
      <c r="E75" s="10">
        <f t="shared" si="15"/>
        <v>0</v>
      </c>
      <c r="F75" s="22"/>
      <c r="G75" s="13"/>
      <c r="H75" s="22"/>
      <c r="I75" s="13"/>
      <c r="J75" s="22"/>
      <c r="K75" s="13"/>
      <c r="L75" s="22"/>
      <c r="M75" s="13"/>
      <c r="N75" s="22"/>
      <c r="O75" s="13"/>
      <c r="P75" s="22"/>
      <c r="Q75" s="13"/>
      <c r="R75" s="22"/>
      <c r="S75" s="13"/>
      <c r="T75" s="22"/>
      <c r="U75" s="13"/>
      <c r="V75" s="22"/>
      <c r="W75" s="13"/>
      <c r="X75" s="22"/>
      <c r="Y75" s="13"/>
      <c r="Z75" s="22"/>
      <c r="AA75" s="13"/>
      <c r="AB75" s="22"/>
      <c r="AC75" s="13"/>
      <c r="AD75" s="22"/>
      <c r="AE75" s="13"/>
      <c r="AF75" s="22"/>
      <c r="AG75" s="13"/>
      <c r="AH75" s="22"/>
      <c r="AI75" s="13"/>
      <c r="AJ75" s="22"/>
      <c r="AK75" s="13"/>
      <c r="AL75" s="22"/>
      <c r="AM75" s="16"/>
      <c r="AN75" s="17"/>
      <c r="AO75" s="13"/>
      <c r="AP75" t="str">
        <f t="shared" si="16"/>
        <v/>
      </c>
      <c r="CA75" s="18" t="str">
        <f t="shared" si="10"/>
        <v/>
      </c>
      <c r="CB75" s="18" t="str">
        <f t="shared" si="11"/>
        <v/>
      </c>
      <c r="CD75" s="19">
        <f t="shared" si="12"/>
        <v>0</v>
      </c>
      <c r="CE75" s="19">
        <f t="shared" si="13"/>
        <v>0</v>
      </c>
    </row>
    <row r="76" spans="1:83" x14ac:dyDescent="0.25">
      <c r="A76" s="176"/>
      <c r="B76" s="20" t="s">
        <v>45</v>
      </c>
      <c r="C76" s="10">
        <f t="shared" si="14"/>
        <v>0</v>
      </c>
      <c r="D76" s="21">
        <f t="shared" si="15"/>
        <v>0</v>
      </c>
      <c r="E76" s="10">
        <f t="shared" si="15"/>
        <v>0</v>
      </c>
      <c r="F76" s="22"/>
      <c r="G76" s="13"/>
      <c r="H76" s="22"/>
      <c r="I76" s="13"/>
      <c r="J76" s="22"/>
      <c r="K76" s="13"/>
      <c r="L76" s="22"/>
      <c r="M76" s="13"/>
      <c r="N76" s="22"/>
      <c r="O76" s="13"/>
      <c r="P76" s="22"/>
      <c r="Q76" s="13"/>
      <c r="R76" s="22"/>
      <c r="S76" s="13"/>
      <c r="T76" s="22"/>
      <c r="U76" s="13"/>
      <c r="V76" s="22"/>
      <c r="W76" s="13"/>
      <c r="X76" s="22"/>
      <c r="Y76" s="13"/>
      <c r="Z76" s="22"/>
      <c r="AA76" s="13"/>
      <c r="AB76" s="22"/>
      <c r="AC76" s="13"/>
      <c r="AD76" s="22"/>
      <c r="AE76" s="13"/>
      <c r="AF76" s="22"/>
      <c r="AG76" s="13"/>
      <c r="AH76" s="22"/>
      <c r="AI76" s="13"/>
      <c r="AJ76" s="22"/>
      <c r="AK76" s="13"/>
      <c r="AL76" s="22"/>
      <c r="AM76" s="16"/>
      <c r="AN76" s="17"/>
      <c r="AO76" s="13"/>
      <c r="AP76" t="str">
        <f t="shared" si="16"/>
        <v/>
      </c>
      <c r="CA76" s="18" t="str">
        <f t="shared" si="10"/>
        <v/>
      </c>
      <c r="CB76" s="18" t="str">
        <f t="shared" si="11"/>
        <v/>
      </c>
      <c r="CD76" s="19">
        <f t="shared" si="12"/>
        <v>0</v>
      </c>
      <c r="CE76" s="19">
        <f t="shared" si="13"/>
        <v>0</v>
      </c>
    </row>
    <row r="77" spans="1:83" ht="21" x14ac:dyDescent="0.25">
      <c r="A77" s="176"/>
      <c r="B77" s="23" t="s">
        <v>46</v>
      </c>
      <c r="C77" s="10">
        <f t="shared" si="14"/>
        <v>0</v>
      </c>
      <c r="D77" s="21">
        <f t="shared" si="15"/>
        <v>0</v>
      </c>
      <c r="E77" s="10">
        <f t="shared" si="15"/>
        <v>0</v>
      </c>
      <c r="F77" s="22"/>
      <c r="G77" s="13"/>
      <c r="H77" s="22"/>
      <c r="I77" s="13"/>
      <c r="J77" s="22"/>
      <c r="K77" s="13"/>
      <c r="L77" s="22"/>
      <c r="M77" s="13"/>
      <c r="N77" s="22"/>
      <c r="O77" s="13"/>
      <c r="P77" s="22"/>
      <c r="Q77" s="13"/>
      <c r="R77" s="22"/>
      <c r="S77" s="13"/>
      <c r="T77" s="22"/>
      <c r="U77" s="13"/>
      <c r="V77" s="22"/>
      <c r="W77" s="13"/>
      <c r="X77" s="22"/>
      <c r="Y77" s="13"/>
      <c r="Z77" s="22"/>
      <c r="AA77" s="13"/>
      <c r="AB77" s="22"/>
      <c r="AC77" s="13"/>
      <c r="AD77" s="22"/>
      <c r="AE77" s="13"/>
      <c r="AF77" s="22"/>
      <c r="AG77" s="13"/>
      <c r="AH77" s="22"/>
      <c r="AI77" s="13"/>
      <c r="AJ77" s="22"/>
      <c r="AK77" s="13"/>
      <c r="AL77" s="22"/>
      <c r="AM77" s="16"/>
      <c r="AN77" s="17"/>
      <c r="AO77" s="13"/>
      <c r="AP77" t="str">
        <f t="shared" si="16"/>
        <v/>
      </c>
      <c r="CA77" s="18" t="str">
        <f t="shared" si="10"/>
        <v/>
      </c>
      <c r="CB77" s="18" t="str">
        <f t="shared" si="11"/>
        <v/>
      </c>
      <c r="CD77" s="19">
        <f t="shared" si="12"/>
        <v>0</v>
      </c>
      <c r="CE77" s="19">
        <f t="shared" si="13"/>
        <v>0</v>
      </c>
    </row>
    <row r="78" spans="1:83" x14ac:dyDescent="0.25">
      <c r="A78" s="176"/>
      <c r="B78" s="57" t="s">
        <v>47</v>
      </c>
      <c r="C78" s="10">
        <f>SUM(D78:E78)</f>
        <v>0</v>
      </c>
      <c r="D78" s="21">
        <f t="shared" si="15"/>
        <v>0</v>
      </c>
      <c r="E78" s="10">
        <f t="shared" si="15"/>
        <v>0</v>
      </c>
      <c r="F78" s="22"/>
      <c r="G78" s="13"/>
      <c r="H78" s="22"/>
      <c r="I78" s="13"/>
      <c r="J78" s="22"/>
      <c r="K78" s="13"/>
      <c r="L78" s="22"/>
      <c r="M78" s="13"/>
      <c r="N78" s="22"/>
      <c r="O78" s="13"/>
      <c r="P78" s="22"/>
      <c r="Q78" s="13"/>
      <c r="R78" s="22"/>
      <c r="S78" s="13"/>
      <c r="T78" s="22"/>
      <c r="U78" s="13"/>
      <c r="V78" s="22"/>
      <c r="W78" s="13"/>
      <c r="X78" s="22"/>
      <c r="Y78" s="13"/>
      <c r="Z78" s="22"/>
      <c r="AA78" s="13"/>
      <c r="AB78" s="22"/>
      <c r="AC78" s="13"/>
      <c r="AD78" s="22"/>
      <c r="AE78" s="13"/>
      <c r="AF78" s="22"/>
      <c r="AG78" s="13"/>
      <c r="AH78" s="22"/>
      <c r="AI78" s="13"/>
      <c r="AJ78" s="22"/>
      <c r="AK78" s="13"/>
      <c r="AL78" s="22"/>
      <c r="AM78" s="16"/>
      <c r="AN78" s="17"/>
      <c r="AO78" s="13"/>
      <c r="AP78" t="str">
        <f t="shared" si="16"/>
        <v/>
      </c>
      <c r="CA78" s="18" t="str">
        <f t="shared" si="10"/>
        <v/>
      </c>
      <c r="CB78" s="18" t="str">
        <f t="shared" si="11"/>
        <v/>
      </c>
      <c r="CD78" s="19">
        <f t="shared" si="12"/>
        <v>0</v>
      </c>
      <c r="CE78" s="19">
        <f t="shared" si="13"/>
        <v>0</v>
      </c>
    </row>
    <row r="79" spans="1:83" x14ac:dyDescent="0.25">
      <c r="A79" s="176"/>
      <c r="B79" s="20" t="s">
        <v>48</v>
      </c>
      <c r="C79" s="10">
        <f t="shared" si="14"/>
        <v>0</v>
      </c>
      <c r="D79" s="21">
        <f t="shared" si="15"/>
        <v>0</v>
      </c>
      <c r="E79" s="10">
        <f t="shared" si="15"/>
        <v>0</v>
      </c>
      <c r="F79" s="22"/>
      <c r="G79" s="13"/>
      <c r="H79" s="22"/>
      <c r="I79" s="13"/>
      <c r="J79" s="22"/>
      <c r="K79" s="13"/>
      <c r="L79" s="22"/>
      <c r="M79" s="13"/>
      <c r="N79" s="22"/>
      <c r="O79" s="13"/>
      <c r="P79" s="22"/>
      <c r="Q79" s="13"/>
      <c r="R79" s="22"/>
      <c r="S79" s="13"/>
      <c r="T79" s="22"/>
      <c r="U79" s="13"/>
      <c r="V79" s="22"/>
      <c r="W79" s="13"/>
      <c r="X79" s="22"/>
      <c r="Y79" s="13"/>
      <c r="Z79" s="22"/>
      <c r="AA79" s="13"/>
      <c r="AB79" s="22"/>
      <c r="AC79" s="13"/>
      <c r="AD79" s="22"/>
      <c r="AE79" s="13"/>
      <c r="AF79" s="22"/>
      <c r="AG79" s="13"/>
      <c r="AH79" s="22"/>
      <c r="AI79" s="13"/>
      <c r="AJ79" s="22"/>
      <c r="AK79" s="13"/>
      <c r="AL79" s="22"/>
      <c r="AM79" s="16"/>
      <c r="AN79" s="17"/>
      <c r="AO79" s="13"/>
      <c r="AP79" t="str">
        <f t="shared" si="16"/>
        <v/>
      </c>
      <c r="CA79" s="18" t="str">
        <f t="shared" si="10"/>
        <v/>
      </c>
      <c r="CB79" s="18" t="str">
        <f t="shared" si="11"/>
        <v/>
      </c>
      <c r="CD79" s="19">
        <f t="shared" si="12"/>
        <v>0</v>
      </c>
      <c r="CE79" s="19">
        <f t="shared" si="13"/>
        <v>0</v>
      </c>
    </row>
    <row r="80" spans="1:83" x14ac:dyDescent="0.25">
      <c r="A80" s="176"/>
      <c r="B80" s="20" t="s">
        <v>49</v>
      </c>
      <c r="C80" s="10">
        <f t="shared" si="14"/>
        <v>0</v>
      </c>
      <c r="D80" s="21">
        <f t="shared" si="15"/>
        <v>0</v>
      </c>
      <c r="E80" s="10">
        <f t="shared" si="15"/>
        <v>0</v>
      </c>
      <c r="F80" s="22"/>
      <c r="G80" s="13"/>
      <c r="H80" s="22"/>
      <c r="I80" s="13"/>
      <c r="J80" s="22"/>
      <c r="K80" s="13"/>
      <c r="L80" s="22"/>
      <c r="M80" s="13"/>
      <c r="N80" s="22"/>
      <c r="O80" s="13"/>
      <c r="P80" s="22"/>
      <c r="Q80" s="13"/>
      <c r="R80" s="22"/>
      <c r="S80" s="13"/>
      <c r="T80" s="22"/>
      <c r="U80" s="13"/>
      <c r="V80" s="22"/>
      <c r="W80" s="13"/>
      <c r="X80" s="22"/>
      <c r="Y80" s="13"/>
      <c r="Z80" s="22"/>
      <c r="AA80" s="13"/>
      <c r="AB80" s="22"/>
      <c r="AC80" s="13"/>
      <c r="AD80" s="22"/>
      <c r="AE80" s="13"/>
      <c r="AF80" s="22"/>
      <c r="AG80" s="13"/>
      <c r="AH80" s="22"/>
      <c r="AI80" s="13"/>
      <c r="AJ80" s="22"/>
      <c r="AK80" s="13"/>
      <c r="AL80" s="22"/>
      <c r="AM80" s="16"/>
      <c r="AN80" s="17"/>
      <c r="AO80" s="13"/>
      <c r="AP80" t="str">
        <f t="shared" si="16"/>
        <v/>
      </c>
      <c r="CA80" s="18" t="str">
        <f t="shared" si="10"/>
        <v/>
      </c>
      <c r="CB80" s="18" t="str">
        <f t="shared" si="11"/>
        <v/>
      </c>
      <c r="CD80" s="19">
        <f t="shared" si="12"/>
        <v>0</v>
      </c>
      <c r="CE80" s="19">
        <f t="shared" si="13"/>
        <v>0</v>
      </c>
    </row>
    <row r="81" spans="1:83" x14ac:dyDescent="0.25">
      <c r="A81" s="176"/>
      <c r="B81" s="24" t="s">
        <v>50</v>
      </c>
      <c r="C81" s="10">
        <f t="shared" si="14"/>
        <v>0</v>
      </c>
      <c r="D81" s="21">
        <f t="shared" si="15"/>
        <v>0</v>
      </c>
      <c r="E81" s="10">
        <f t="shared" si="15"/>
        <v>0</v>
      </c>
      <c r="F81" s="22"/>
      <c r="G81" s="13"/>
      <c r="H81" s="22"/>
      <c r="I81" s="13"/>
      <c r="J81" s="22"/>
      <c r="K81" s="13"/>
      <c r="L81" s="22"/>
      <c r="M81" s="13"/>
      <c r="N81" s="22"/>
      <c r="O81" s="13"/>
      <c r="P81" s="22"/>
      <c r="Q81" s="13"/>
      <c r="R81" s="22"/>
      <c r="S81" s="13"/>
      <c r="T81" s="22"/>
      <c r="U81" s="13"/>
      <c r="V81" s="22"/>
      <c r="W81" s="13"/>
      <c r="X81" s="22"/>
      <c r="Y81" s="13"/>
      <c r="Z81" s="22"/>
      <c r="AA81" s="13"/>
      <c r="AB81" s="22"/>
      <c r="AC81" s="13"/>
      <c r="AD81" s="22"/>
      <c r="AE81" s="13"/>
      <c r="AF81" s="22"/>
      <c r="AG81" s="13"/>
      <c r="AH81" s="22"/>
      <c r="AI81" s="13"/>
      <c r="AJ81" s="22"/>
      <c r="AK81" s="13"/>
      <c r="AL81" s="22"/>
      <c r="AM81" s="16"/>
      <c r="AN81" s="17"/>
      <c r="AO81" s="13"/>
      <c r="AP81" t="str">
        <f t="shared" si="16"/>
        <v/>
      </c>
      <c r="CA81" s="18" t="str">
        <f t="shared" si="10"/>
        <v/>
      </c>
      <c r="CB81" s="18" t="str">
        <f t="shared" si="11"/>
        <v/>
      </c>
      <c r="CD81" s="19">
        <f t="shared" si="12"/>
        <v>0</v>
      </c>
      <c r="CE81" s="19">
        <f t="shared" si="13"/>
        <v>0</v>
      </c>
    </row>
    <row r="82" spans="1:83" ht="22.5" x14ac:dyDescent="0.25">
      <c r="A82" s="176"/>
      <c r="B82" s="25" t="s">
        <v>51</v>
      </c>
      <c r="C82" s="10">
        <f>SUM(D82:E82)</f>
        <v>0</v>
      </c>
      <c r="D82" s="21">
        <f>+F82+H82+J82+L82+N82+P82+R82+T82+V82+X82+Z82+AB82+AD82+AF82+AH82+AJ82+AL82</f>
        <v>0</v>
      </c>
      <c r="E82" s="10">
        <f t="shared" si="15"/>
        <v>0</v>
      </c>
      <c r="F82" s="22"/>
      <c r="G82" s="13"/>
      <c r="H82" s="22"/>
      <c r="I82" s="13"/>
      <c r="J82" s="22"/>
      <c r="K82" s="13"/>
      <c r="L82" s="22"/>
      <c r="M82" s="13"/>
      <c r="N82" s="22"/>
      <c r="O82" s="13"/>
      <c r="P82" s="22"/>
      <c r="Q82" s="13"/>
      <c r="R82" s="22"/>
      <c r="S82" s="13"/>
      <c r="T82" s="22"/>
      <c r="U82" s="13"/>
      <c r="V82" s="22"/>
      <c r="W82" s="13"/>
      <c r="X82" s="22"/>
      <c r="Y82" s="13"/>
      <c r="Z82" s="22"/>
      <c r="AA82" s="13"/>
      <c r="AB82" s="22"/>
      <c r="AC82" s="13"/>
      <c r="AD82" s="22"/>
      <c r="AE82" s="13"/>
      <c r="AF82" s="22"/>
      <c r="AG82" s="13"/>
      <c r="AH82" s="22"/>
      <c r="AI82" s="13"/>
      <c r="AJ82" s="22"/>
      <c r="AK82" s="13"/>
      <c r="AL82" s="22"/>
      <c r="AM82" s="16"/>
      <c r="AN82" s="17"/>
      <c r="AO82" s="13"/>
      <c r="AP82" t="str">
        <f t="shared" si="16"/>
        <v/>
      </c>
      <c r="CA82" s="18" t="str">
        <f t="shared" si="10"/>
        <v/>
      </c>
      <c r="CB82" s="18" t="str">
        <f t="shared" si="11"/>
        <v/>
      </c>
      <c r="CD82" s="19">
        <f t="shared" si="12"/>
        <v>0</v>
      </c>
      <c r="CE82" s="19">
        <f t="shared" si="13"/>
        <v>0</v>
      </c>
    </row>
    <row r="83" spans="1:83" x14ac:dyDescent="0.25">
      <c r="A83" s="177"/>
      <c r="B83" s="40" t="s">
        <v>52</v>
      </c>
      <c r="C83" s="27">
        <f t="shared" si="14"/>
        <v>0</v>
      </c>
      <c r="D83" s="28">
        <f t="shared" si="15"/>
        <v>0</v>
      </c>
      <c r="E83" s="27">
        <f t="shared" si="15"/>
        <v>0</v>
      </c>
      <c r="F83" s="29"/>
      <c r="G83" s="30"/>
      <c r="H83" s="29"/>
      <c r="I83" s="30"/>
      <c r="J83" s="29"/>
      <c r="K83" s="30"/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  <c r="Z83" s="29"/>
      <c r="AA83" s="30"/>
      <c r="AB83" s="29"/>
      <c r="AC83" s="30"/>
      <c r="AD83" s="29"/>
      <c r="AE83" s="30"/>
      <c r="AF83" s="29"/>
      <c r="AG83" s="30"/>
      <c r="AH83" s="29"/>
      <c r="AI83" s="30"/>
      <c r="AJ83" s="29"/>
      <c r="AK83" s="30"/>
      <c r="AL83" s="29"/>
      <c r="AM83" s="32"/>
      <c r="AN83" s="33"/>
      <c r="AO83" s="30"/>
      <c r="AP83" t="str">
        <f t="shared" si="16"/>
        <v/>
      </c>
      <c r="CA83" s="18" t="str">
        <f t="shared" si="10"/>
        <v/>
      </c>
      <c r="CB83" s="18" t="str">
        <f t="shared" si="11"/>
        <v/>
      </c>
      <c r="CD83" s="19">
        <f t="shared" si="12"/>
        <v>0</v>
      </c>
      <c r="CE83" s="19">
        <f t="shared" si="13"/>
        <v>0</v>
      </c>
    </row>
    <row r="84" spans="1:83" x14ac:dyDescent="0.25">
      <c r="A84" s="162" t="s">
        <v>53</v>
      </c>
      <c r="B84" s="20" t="s">
        <v>54</v>
      </c>
      <c r="C84" s="34">
        <f t="shared" si="14"/>
        <v>6</v>
      </c>
      <c r="D84" s="35">
        <f t="shared" si="15"/>
        <v>4</v>
      </c>
      <c r="E84" s="34">
        <f>+G84+I84+K84+M84+O84+Q84+S84+U84+W84+Y84+AA84+AC84+AE84+AG84+AI84+AK84+AM84</f>
        <v>2</v>
      </c>
      <c r="F84" s="36"/>
      <c r="G84" s="37"/>
      <c r="H84" s="36"/>
      <c r="I84" s="37"/>
      <c r="J84" s="36"/>
      <c r="K84" s="37"/>
      <c r="L84" s="36"/>
      <c r="M84" s="37"/>
      <c r="N84" s="36"/>
      <c r="O84" s="37"/>
      <c r="P84" s="36"/>
      <c r="Q84" s="37"/>
      <c r="R84" s="36"/>
      <c r="S84" s="37"/>
      <c r="T84" s="36"/>
      <c r="U84" s="37"/>
      <c r="V84" s="36"/>
      <c r="W84" s="37"/>
      <c r="X84" s="36"/>
      <c r="Y84" s="37"/>
      <c r="Z84" s="36"/>
      <c r="AA84" s="37"/>
      <c r="AB84" s="36"/>
      <c r="AC84" s="37"/>
      <c r="AD84" s="36"/>
      <c r="AE84" s="37">
        <v>2</v>
      </c>
      <c r="AF84" s="36"/>
      <c r="AG84" s="37"/>
      <c r="AH84" s="36">
        <v>3</v>
      </c>
      <c r="AI84" s="37"/>
      <c r="AJ84" s="36">
        <v>1</v>
      </c>
      <c r="AK84" s="37"/>
      <c r="AL84" s="36"/>
      <c r="AM84" s="39"/>
      <c r="AN84" s="17">
        <v>0</v>
      </c>
      <c r="AO84" s="13">
        <v>0</v>
      </c>
      <c r="AP84" t="str">
        <f t="shared" si="16"/>
        <v/>
      </c>
      <c r="CA84" s="18" t="str">
        <f t="shared" si="10"/>
        <v/>
      </c>
      <c r="CB84" s="18" t="str">
        <f t="shared" si="11"/>
        <v/>
      </c>
      <c r="CD84" s="19">
        <f t="shared" si="12"/>
        <v>0</v>
      </c>
      <c r="CE84" s="19">
        <f t="shared" si="13"/>
        <v>0</v>
      </c>
    </row>
    <row r="85" spans="1:83" x14ac:dyDescent="0.25">
      <c r="A85" s="160"/>
      <c r="B85" s="25" t="s">
        <v>55</v>
      </c>
      <c r="C85" s="10">
        <f t="shared" si="14"/>
        <v>7</v>
      </c>
      <c r="D85" s="21">
        <f t="shared" si="15"/>
        <v>4</v>
      </c>
      <c r="E85" s="10">
        <f t="shared" si="15"/>
        <v>3</v>
      </c>
      <c r="F85" s="22"/>
      <c r="G85" s="13"/>
      <c r="H85" s="22"/>
      <c r="I85" s="13"/>
      <c r="J85" s="22"/>
      <c r="K85" s="13"/>
      <c r="L85" s="22"/>
      <c r="M85" s="13"/>
      <c r="N85" s="22"/>
      <c r="O85" s="13"/>
      <c r="P85" s="22"/>
      <c r="Q85" s="13"/>
      <c r="R85" s="22"/>
      <c r="S85" s="13"/>
      <c r="T85" s="22"/>
      <c r="U85" s="13"/>
      <c r="V85" s="22"/>
      <c r="W85" s="13"/>
      <c r="X85" s="22"/>
      <c r="Y85" s="13"/>
      <c r="Z85" s="22"/>
      <c r="AA85" s="13"/>
      <c r="AB85" s="22"/>
      <c r="AC85" s="13"/>
      <c r="AD85" s="22"/>
      <c r="AE85" s="13"/>
      <c r="AF85" s="22"/>
      <c r="AG85" s="13">
        <v>3</v>
      </c>
      <c r="AH85" s="22"/>
      <c r="AI85" s="13"/>
      <c r="AJ85" s="22"/>
      <c r="AK85" s="13"/>
      <c r="AL85" s="22">
        <v>4</v>
      </c>
      <c r="AM85" s="16"/>
      <c r="AN85" s="17">
        <v>0</v>
      </c>
      <c r="AO85" s="13">
        <v>0</v>
      </c>
      <c r="AP85" t="str">
        <f t="shared" si="16"/>
        <v/>
      </c>
      <c r="CA85" s="18" t="str">
        <f t="shared" si="10"/>
        <v/>
      </c>
      <c r="CB85" s="18" t="str">
        <f t="shared" si="11"/>
        <v/>
      </c>
      <c r="CD85" s="19">
        <f t="shared" si="12"/>
        <v>0</v>
      </c>
      <c r="CE85" s="19">
        <f t="shared" si="13"/>
        <v>0</v>
      </c>
    </row>
    <row r="86" spans="1:83" x14ac:dyDescent="0.25">
      <c r="A86" s="160"/>
      <c r="B86" s="20" t="s">
        <v>56</v>
      </c>
      <c r="C86" s="10">
        <f t="shared" si="14"/>
        <v>3</v>
      </c>
      <c r="D86" s="21">
        <f t="shared" si="15"/>
        <v>0</v>
      </c>
      <c r="E86" s="10">
        <f t="shared" si="15"/>
        <v>3</v>
      </c>
      <c r="F86" s="22"/>
      <c r="G86" s="13"/>
      <c r="H86" s="22"/>
      <c r="I86" s="13"/>
      <c r="J86" s="22"/>
      <c r="K86" s="13"/>
      <c r="L86" s="22"/>
      <c r="M86" s="13"/>
      <c r="N86" s="22"/>
      <c r="O86" s="13"/>
      <c r="P86" s="22"/>
      <c r="Q86" s="13"/>
      <c r="R86" s="22"/>
      <c r="S86" s="13"/>
      <c r="T86" s="22"/>
      <c r="U86" s="13"/>
      <c r="V86" s="22"/>
      <c r="W86" s="13"/>
      <c r="X86" s="22"/>
      <c r="Y86" s="13"/>
      <c r="Z86" s="22"/>
      <c r="AA86" s="13"/>
      <c r="AB86" s="22"/>
      <c r="AC86" s="13"/>
      <c r="AD86" s="22"/>
      <c r="AE86" s="13"/>
      <c r="AF86" s="22"/>
      <c r="AG86" s="13"/>
      <c r="AH86" s="22"/>
      <c r="AI86" s="13">
        <v>2</v>
      </c>
      <c r="AJ86" s="22"/>
      <c r="AK86" s="13"/>
      <c r="AL86" s="22"/>
      <c r="AM86" s="16">
        <v>1</v>
      </c>
      <c r="AN86" s="17">
        <v>0</v>
      </c>
      <c r="AO86" s="13">
        <v>0</v>
      </c>
      <c r="AP86" t="str">
        <f t="shared" si="16"/>
        <v/>
      </c>
      <c r="CA86" s="18" t="str">
        <f t="shared" si="10"/>
        <v/>
      </c>
      <c r="CB86" s="18" t="str">
        <f t="shared" si="11"/>
        <v/>
      </c>
      <c r="CD86" s="19">
        <f t="shared" si="12"/>
        <v>0</v>
      </c>
      <c r="CE86" s="19">
        <f t="shared" si="13"/>
        <v>0</v>
      </c>
    </row>
    <row r="87" spans="1:83" x14ac:dyDescent="0.25">
      <c r="A87" s="161"/>
      <c r="B87" s="40" t="s">
        <v>101</v>
      </c>
      <c r="C87" s="27">
        <f t="shared" si="14"/>
        <v>0</v>
      </c>
      <c r="D87" s="28">
        <f t="shared" si="15"/>
        <v>0</v>
      </c>
      <c r="E87" s="27">
        <f t="shared" si="15"/>
        <v>0</v>
      </c>
      <c r="F87" s="29"/>
      <c r="G87" s="30"/>
      <c r="H87" s="29"/>
      <c r="I87" s="30"/>
      <c r="J87" s="29"/>
      <c r="K87" s="30"/>
      <c r="L87" s="29"/>
      <c r="M87" s="30"/>
      <c r="N87" s="29"/>
      <c r="O87" s="30"/>
      <c r="P87" s="29"/>
      <c r="Q87" s="30"/>
      <c r="R87" s="29"/>
      <c r="S87" s="30"/>
      <c r="T87" s="29"/>
      <c r="U87" s="30"/>
      <c r="V87" s="29"/>
      <c r="W87" s="30"/>
      <c r="X87" s="29"/>
      <c r="Y87" s="30"/>
      <c r="Z87" s="29"/>
      <c r="AA87" s="30"/>
      <c r="AB87" s="29"/>
      <c r="AC87" s="30"/>
      <c r="AD87" s="29"/>
      <c r="AE87" s="30"/>
      <c r="AF87" s="29"/>
      <c r="AG87" s="30"/>
      <c r="AH87" s="29"/>
      <c r="AI87" s="30"/>
      <c r="AJ87" s="29"/>
      <c r="AK87" s="30"/>
      <c r="AL87" s="29"/>
      <c r="AM87" s="32"/>
      <c r="AN87" s="33"/>
      <c r="AO87" s="30"/>
      <c r="AP87" t="str">
        <f t="shared" si="16"/>
        <v/>
      </c>
      <c r="CA87" s="18" t="str">
        <f t="shared" si="10"/>
        <v/>
      </c>
      <c r="CB87" s="18" t="str">
        <f t="shared" si="11"/>
        <v/>
      </c>
      <c r="CD87" s="19">
        <f t="shared" si="12"/>
        <v>0</v>
      </c>
      <c r="CE87" s="19">
        <f t="shared" si="13"/>
        <v>0</v>
      </c>
    </row>
    <row r="88" spans="1:83" x14ac:dyDescent="0.25">
      <c r="A88" s="178" t="s">
        <v>102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</row>
    <row r="89" spans="1:83" x14ac:dyDescent="0.25">
      <c r="A89" s="179" t="s">
        <v>59</v>
      </c>
      <c r="B89" s="182" t="s">
        <v>5</v>
      </c>
      <c r="C89" s="183"/>
      <c r="D89" s="184"/>
      <c r="E89" s="146" t="s">
        <v>6</v>
      </c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8"/>
      <c r="AM89" s="185" t="s">
        <v>60</v>
      </c>
      <c r="AN89" s="186"/>
      <c r="AO89" s="186"/>
      <c r="AP89" s="186"/>
      <c r="AQ89" s="186"/>
      <c r="AR89" s="186"/>
      <c r="AS89" s="186"/>
      <c r="AT89" s="186"/>
      <c r="AU89" s="186"/>
      <c r="AV89" s="186"/>
      <c r="AW89" s="187"/>
    </row>
    <row r="90" spans="1:83" ht="15" customHeight="1" x14ac:dyDescent="0.25">
      <c r="A90" s="180"/>
      <c r="B90" s="143"/>
      <c r="C90" s="144"/>
      <c r="D90" s="145"/>
      <c r="E90" s="155" t="s">
        <v>9</v>
      </c>
      <c r="F90" s="156"/>
      <c r="G90" s="157" t="s">
        <v>10</v>
      </c>
      <c r="H90" s="156"/>
      <c r="I90" s="157" t="s">
        <v>11</v>
      </c>
      <c r="J90" s="156"/>
      <c r="K90" s="157" t="s">
        <v>12</v>
      </c>
      <c r="L90" s="156"/>
      <c r="M90" s="157" t="s">
        <v>13</v>
      </c>
      <c r="N90" s="156"/>
      <c r="O90" s="157" t="s">
        <v>14</v>
      </c>
      <c r="P90" s="156"/>
      <c r="Q90" s="157" t="s">
        <v>15</v>
      </c>
      <c r="R90" s="156"/>
      <c r="S90" s="157" t="s">
        <v>16</v>
      </c>
      <c r="T90" s="156"/>
      <c r="U90" s="157" t="s">
        <v>17</v>
      </c>
      <c r="V90" s="156"/>
      <c r="W90" s="157" t="s">
        <v>18</v>
      </c>
      <c r="X90" s="156"/>
      <c r="Y90" s="157" t="s">
        <v>19</v>
      </c>
      <c r="Z90" s="156"/>
      <c r="AA90" s="157" t="s">
        <v>20</v>
      </c>
      <c r="AB90" s="156"/>
      <c r="AC90" s="157" t="s">
        <v>21</v>
      </c>
      <c r="AD90" s="156"/>
      <c r="AE90" s="157" t="s">
        <v>22</v>
      </c>
      <c r="AF90" s="156"/>
      <c r="AG90" s="157" t="s">
        <v>23</v>
      </c>
      <c r="AH90" s="156"/>
      <c r="AI90" s="157" t="s">
        <v>24</v>
      </c>
      <c r="AJ90" s="156"/>
      <c r="AK90" s="158" t="s">
        <v>25</v>
      </c>
      <c r="AL90" s="14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9"/>
    </row>
    <row r="91" spans="1:83" ht="31.5" x14ac:dyDescent="0.25">
      <c r="A91" s="181"/>
      <c r="B91" s="2" t="s">
        <v>26</v>
      </c>
      <c r="C91" s="58" t="s">
        <v>27</v>
      </c>
      <c r="D91" s="59" t="s">
        <v>28</v>
      </c>
      <c r="E91" s="7" t="s">
        <v>27</v>
      </c>
      <c r="F91" s="132" t="s">
        <v>28</v>
      </c>
      <c r="G91" s="60" t="s">
        <v>27</v>
      </c>
      <c r="H91" s="132" t="s">
        <v>28</v>
      </c>
      <c r="I91" s="7" t="s">
        <v>27</v>
      </c>
      <c r="J91" s="132" t="s">
        <v>28</v>
      </c>
      <c r="K91" s="7" t="s">
        <v>27</v>
      </c>
      <c r="L91" s="132" t="s">
        <v>28</v>
      </c>
      <c r="M91" s="7" t="s">
        <v>27</v>
      </c>
      <c r="N91" s="132" t="s">
        <v>28</v>
      </c>
      <c r="O91" s="7" t="s">
        <v>27</v>
      </c>
      <c r="P91" s="132" t="s">
        <v>28</v>
      </c>
      <c r="Q91" s="7" t="s">
        <v>27</v>
      </c>
      <c r="R91" s="132" t="s">
        <v>28</v>
      </c>
      <c r="S91" s="7" t="s">
        <v>27</v>
      </c>
      <c r="T91" s="132" t="s">
        <v>28</v>
      </c>
      <c r="U91" s="7" t="s">
        <v>27</v>
      </c>
      <c r="V91" s="132" t="s">
        <v>28</v>
      </c>
      <c r="W91" s="7" t="s">
        <v>27</v>
      </c>
      <c r="X91" s="132" t="s">
        <v>28</v>
      </c>
      <c r="Y91" s="7" t="s">
        <v>27</v>
      </c>
      <c r="Z91" s="132" t="s">
        <v>28</v>
      </c>
      <c r="AA91" s="7" t="s">
        <v>27</v>
      </c>
      <c r="AB91" s="132" t="s">
        <v>28</v>
      </c>
      <c r="AC91" s="7" t="s">
        <v>27</v>
      </c>
      <c r="AD91" s="132" t="s">
        <v>28</v>
      </c>
      <c r="AE91" s="7" t="s">
        <v>27</v>
      </c>
      <c r="AF91" s="132" t="s">
        <v>28</v>
      </c>
      <c r="AG91" s="7" t="s">
        <v>27</v>
      </c>
      <c r="AH91" s="132" t="s">
        <v>28</v>
      </c>
      <c r="AI91" s="7" t="s">
        <v>27</v>
      </c>
      <c r="AJ91" s="132" t="s">
        <v>28</v>
      </c>
      <c r="AK91" s="7" t="s">
        <v>27</v>
      </c>
      <c r="AL91" s="8" t="s">
        <v>28</v>
      </c>
      <c r="AM91" s="61" t="s">
        <v>103</v>
      </c>
      <c r="AN91" s="62" t="s">
        <v>104</v>
      </c>
      <c r="AO91" s="62" t="s">
        <v>105</v>
      </c>
      <c r="AP91" s="62" t="s">
        <v>63</v>
      </c>
      <c r="AQ91" s="63" t="s">
        <v>106</v>
      </c>
      <c r="AR91" s="64" t="s">
        <v>66</v>
      </c>
      <c r="AS91" s="65" t="s">
        <v>67</v>
      </c>
      <c r="AT91" s="62" t="s">
        <v>107</v>
      </c>
      <c r="AU91" s="62" t="s">
        <v>108</v>
      </c>
      <c r="AV91" s="62" t="s">
        <v>70</v>
      </c>
      <c r="AW91" s="66" t="s">
        <v>109</v>
      </c>
    </row>
    <row r="92" spans="1:83" x14ac:dyDescent="0.25">
      <c r="A92" s="67" t="s">
        <v>110</v>
      </c>
      <c r="B92" s="68">
        <f>SUM(C92:D92)</f>
        <v>24</v>
      </c>
      <c r="C92" s="11">
        <f>SUM(E92,G92,I92,K92,M92,O92,Q92,S92,U92,W92,Y92,AA92,AC92,AE92,AG92,AI92,AK92)</f>
        <v>11</v>
      </c>
      <c r="D92" s="69">
        <f>SUM(F92,H92,J92,L92,N92,P92,R92,T92,V92,X92,Z92,AB92,AD92,AF92,AH92,AJ92,AL92)</f>
        <v>13</v>
      </c>
      <c r="E92" s="70"/>
      <c r="F92" s="71"/>
      <c r="G92" s="72"/>
      <c r="H92" s="73"/>
      <c r="I92" s="12"/>
      <c r="J92" s="73"/>
      <c r="K92" s="12"/>
      <c r="L92" s="73"/>
      <c r="M92" s="12"/>
      <c r="N92" s="73"/>
      <c r="O92" s="12"/>
      <c r="P92" s="73"/>
      <c r="Q92" s="12">
        <v>1</v>
      </c>
      <c r="R92" s="73"/>
      <c r="S92" s="12"/>
      <c r="T92" s="73"/>
      <c r="U92" s="12"/>
      <c r="V92" s="73"/>
      <c r="W92" s="12"/>
      <c r="X92" s="73"/>
      <c r="Y92" s="12"/>
      <c r="Z92" s="73">
        <v>1</v>
      </c>
      <c r="AA92" s="12">
        <v>1</v>
      </c>
      <c r="AB92" s="73"/>
      <c r="AC92" s="12"/>
      <c r="AD92" s="73">
        <v>1</v>
      </c>
      <c r="AE92" s="12">
        <v>2</v>
      </c>
      <c r="AF92" s="73">
        <v>2</v>
      </c>
      <c r="AG92" s="12">
        <v>1</v>
      </c>
      <c r="AH92" s="73">
        <v>1</v>
      </c>
      <c r="AI92" s="12">
        <v>4</v>
      </c>
      <c r="AJ92" s="73">
        <v>4</v>
      </c>
      <c r="AK92" s="12">
        <v>2</v>
      </c>
      <c r="AL92" s="74">
        <v>4</v>
      </c>
      <c r="AM92" s="75">
        <v>25</v>
      </c>
      <c r="AN92" s="76"/>
      <c r="AO92" s="76"/>
      <c r="AP92" s="76"/>
      <c r="AQ92" s="76"/>
      <c r="AR92" s="76"/>
      <c r="AS92" s="76"/>
      <c r="AT92" s="76"/>
      <c r="AU92" s="76"/>
      <c r="AV92" s="76"/>
      <c r="AW92" s="71"/>
    </row>
    <row r="93" spans="1:83" x14ac:dyDescent="0.25">
      <c r="A93" s="67" t="s">
        <v>111</v>
      </c>
      <c r="B93" s="45">
        <f t="shared" ref="B93:B103" si="17">SUM(C93:D93)</f>
        <v>34</v>
      </c>
      <c r="C93" s="21">
        <f t="shared" ref="C93:D103" si="18">SUM(E93,G93,I93,K93,M93,O93,Q93,S93,U93,W93,Y93,AA93,AC93,AE93,AG93,AI93,AK93)</f>
        <v>17</v>
      </c>
      <c r="D93" s="77">
        <f t="shared" si="18"/>
        <v>17</v>
      </c>
      <c r="E93" s="78"/>
      <c r="F93" s="79"/>
      <c r="G93" s="17"/>
      <c r="H93" s="13"/>
      <c r="I93" s="22"/>
      <c r="J93" s="13"/>
      <c r="K93" s="22"/>
      <c r="L93" s="13"/>
      <c r="M93" s="22"/>
      <c r="N93" s="13"/>
      <c r="O93" s="22"/>
      <c r="P93" s="13">
        <v>1</v>
      </c>
      <c r="Q93" s="22"/>
      <c r="R93" s="13"/>
      <c r="S93" s="22"/>
      <c r="T93" s="13">
        <v>2</v>
      </c>
      <c r="U93" s="22"/>
      <c r="V93" s="13"/>
      <c r="W93" s="22"/>
      <c r="X93" s="13"/>
      <c r="Y93" s="22">
        <v>1</v>
      </c>
      <c r="Z93" s="13">
        <v>2</v>
      </c>
      <c r="AA93" s="22">
        <v>1</v>
      </c>
      <c r="AB93" s="13"/>
      <c r="AC93" s="22"/>
      <c r="AD93" s="13">
        <v>2</v>
      </c>
      <c r="AE93" s="22">
        <v>1</v>
      </c>
      <c r="AF93" s="13"/>
      <c r="AG93" s="22">
        <v>14</v>
      </c>
      <c r="AH93" s="13">
        <v>10</v>
      </c>
      <c r="AI93" s="22"/>
      <c r="AJ93" s="13"/>
      <c r="AK93" s="22"/>
      <c r="AL93" s="16"/>
      <c r="AM93" s="80">
        <v>34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79"/>
    </row>
    <row r="94" spans="1:83" x14ac:dyDescent="0.25">
      <c r="A94" s="67" t="s">
        <v>112</v>
      </c>
      <c r="B94" s="45">
        <f t="shared" si="17"/>
        <v>15</v>
      </c>
      <c r="C94" s="21">
        <f>SUM(E94,G94,I94,K94,M94,O94,Q94,S94,U94,W94,Y94,AA94,AC94,AE94,AG94,AI94,AK94)</f>
        <v>9</v>
      </c>
      <c r="D94" s="77">
        <f>SUM(F94,H94,J94,L94,N94,P94,R94,T94,V94,X94,Z94,AB94,AD94,AF94,AH94,AJ94,AL94)</f>
        <v>6</v>
      </c>
      <c r="E94" s="78"/>
      <c r="F94" s="79"/>
      <c r="G94" s="17"/>
      <c r="H94" s="13"/>
      <c r="I94" s="22"/>
      <c r="J94" s="13"/>
      <c r="K94" s="22"/>
      <c r="L94" s="13"/>
      <c r="M94" s="22"/>
      <c r="N94" s="13"/>
      <c r="O94" s="22"/>
      <c r="P94" s="13"/>
      <c r="Q94" s="22"/>
      <c r="R94" s="13"/>
      <c r="S94" s="22"/>
      <c r="T94" s="13"/>
      <c r="U94" s="22"/>
      <c r="V94" s="13">
        <v>2</v>
      </c>
      <c r="W94" s="22"/>
      <c r="X94" s="13"/>
      <c r="Y94" s="22"/>
      <c r="Z94" s="13"/>
      <c r="AA94" s="22"/>
      <c r="AB94" s="13"/>
      <c r="AC94" s="22"/>
      <c r="AD94" s="13"/>
      <c r="AE94" s="22">
        <v>5</v>
      </c>
      <c r="AF94" s="13"/>
      <c r="AG94" s="22">
        <v>4</v>
      </c>
      <c r="AH94" s="13">
        <v>4</v>
      </c>
      <c r="AI94" s="22"/>
      <c r="AJ94" s="13"/>
      <c r="AK94" s="22"/>
      <c r="AL94" s="16"/>
      <c r="AM94" s="80">
        <v>15</v>
      </c>
      <c r="AN94" s="81"/>
      <c r="AO94" s="81"/>
      <c r="AP94" s="81"/>
      <c r="AQ94" s="81"/>
      <c r="AR94" s="81"/>
      <c r="AS94" s="81"/>
      <c r="AT94" s="81"/>
      <c r="AU94" s="81"/>
      <c r="AV94" s="81"/>
      <c r="AW94" s="79"/>
    </row>
    <row r="95" spans="1:83" x14ac:dyDescent="0.25">
      <c r="A95" s="67" t="s">
        <v>113</v>
      </c>
      <c r="B95" s="45">
        <f t="shared" si="17"/>
        <v>1</v>
      </c>
      <c r="C95" s="21">
        <f>SUM(E95,G95,I95,K95,M95,O95,Q95,S95,U95,W95,Y95,AA95,AC95,AE95,AG95,AI95,AK95)</f>
        <v>1</v>
      </c>
      <c r="D95" s="77">
        <f>SUM(F95,H95,J95,L95,N95,P95,R95,T95,V95,X95,Z95,AB95,AD95,AF95,AH95,AJ95,AL95)</f>
        <v>0</v>
      </c>
      <c r="E95" s="78"/>
      <c r="F95" s="79"/>
      <c r="G95" s="17"/>
      <c r="H95" s="13"/>
      <c r="I95" s="22"/>
      <c r="J95" s="13"/>
      <c r="K95" s="22"/>
      <c r="L95" s="13"/>
      <c r="M95" s="22"/>
      <c r="N95" s="13"/>
      <c r="O95" s="22"/>
      <c r="P95" s="13"/>
      <c r="Q95" s="22"/>
      <c r="R95" s="13"/>
      <c r="S95" s="22"/>
      <c r="T95" s="13"/>
      <c r="U95" s="22"/>
      <c r="V95" s="13"/>
      <c r="W95" s="22"/>
      <c r="X95" s="13"/>
      <c r="Y95" s="22"/>
      <c r="Z95" s="13"/>
      <c r="AA95" s="22"/>
      <c r="AB95" s="13"/>
      <c r="AC95" s="22"/>
      <c r="AD95" s="13"/>
      <c r="AE95" s="22">
        <v>1</v>
      </c>
      <c r="AF95" s="13"/>
      <c r="AG95" s="22"/>
      <c r="AH95" s="13"/>
      <c r="AI95" s="22"/>
      <c r="AJ95" s="13"/>
      <c r="AK95" s="22"/>
      <c r="AL95" s="16"/>
      <c r="AM95" s="80">
        <v>1</v>
      </c>
      <c r="AN95" s="81"/>
      <c r="AO95" s="81"/>
      <c r="AP95" s="81"/>
      <c r="AQ95" s="81"/>
      <c r="AR95" s="81"/>
      <c r="AS95" s="81"/>
      <c r="AT95" s="81"/>
      <c r="AU95" s="81"/>
      <c r="AV95" s="81"/>
      <c r="AW95" s="79"/>
    </row>
    <row r="96" spans="1:83" x14ac:dyDescent="0.25">
      <c r="A96" s="67" t="s">
        <v>114</v>
      </c>
      <c r="B96" s="45">
        <f t="shared" si="17"/>
        <v>0</v>
      </c>
      <c r="C96" s="21">
        <f t="shared" si="18"/>
        <v>0</v>
      </c>
      <c r="D96" s="77">
        <f t="shared" si="18"/>
        <v>0</v>
      </c>
      <c r="E96" s="78"/>
      <c r="F96" s="79"/>
      <c r="G96" s="17"/>
      <c r="H96" s="13"/>
      <c r="I96" s="22"/>
      <c r="J96" s="13"/>
      <c r="K96" s="22"/>
      <c r="L96" s="13"/>
      <c r="M96" s="22"/>
      <c r="N96" s="13"/>
      <c r="O96" s="22"/>
      <c r="P96" s="13"/>
      <c r="Q96" s="22"/>
      <c r="R96" s="13"/>
      <c r="S96" s="22"/>
      <c r="T96" s="13"/>
      <c r="U96" s="22"/>
      <c r="V96" s="13"/>
      <c r="W96" s="22"/>
      <c r="X96" s="13"/>
      <c r="Y96" s="22"/>
      <c r="Z96" s="13"/>
      <c r="AA96" s="22"/>
      <c r="AB96" s="13"/>
      <c r="AC96" s="22"/>
      <c r="AD96" s="13"/>
      <c r="AE96" s="22"/>
      <c r="AF96" s="13"/>
      <c r="AG96" s="22"/>
      <c r="AH96" s="13"/>
      <c r="AI96" s="22"/>
      <c r="AJ96" s="13"/>
      <c r="AK96" s="22"/>
      <c r="AL96" s="16"/>
      <c r="AM96" s="80"/>
      <c r="AN96" s="81"/>
      <c r="AO96" s="81"/>
      <c r="AP96" s="81"/>
      <c r="AQ96" s="81"/>
      <c r="AR96" s="81">
        <v>2</v>
      </c>
      <c r="AS96" s="81"/>
      <c r="AT96" s="81"/>
      <c r="AU96" s="81"/>
      <c r="AV96" s="81"/>
      <c r="AW96" s="79"/>
    </row>
    <row r="97" spans="1:49" x14ac:dyDescent="0.25">
      <c r="A97" s="67" t="s">
        <v>115</v>
      </c>
      <c r="B97" s="45">
        <f>SUM(C97:D97)</f>
        <v>0</v>
      </c>
      <c r="C97" s="21">
        <f t="shared" si="18"/>
        <v>0</v>
      </c>
      <c r="D97" s="77">
        <f t="shared" si="18"/>
        <v>0</v>
      </c>
      <c r="E97" s="78"/>
      <c r="F97" s="79"/>
      <c r="G97" s="17"/>
      <c r="H97" s="13"/>
      <c r="I97" s="22"/>
      <c r="J97" s="13"/>
      <c r="K97" s="22"/>
      <c r="L97" s="13"/>
      <c r="M97" s="22"/>
      <c r="N97" s="13"/>
      <c r="O97" s="22"/>
      <c r="P97" s="13"/>
      <c r="Q97" s="22"/>
      <c r="R97" s="13"/>
      <c r="S97" s="22"/>
      <c r="T97" s="13"/>
      <c r="U97" s="22"/>
      <c r="V97" s="13"/>
      <c r="W97" s="22"/>
      <c r="X97" s="13"/>
      <c r="Y97" s="22"/>
      <c r="Z97" s="13"/>
      <c r="AA97" s="22"/>
      <c r="AB97" s="13"/>
      <c r="AC97" s="22"/>
      <c r="AD97" s="13"/>
      <c r="AE97" s="22"/>
      <c r="AF97" s="13"/>
      <c r="AG97" s="22"/>
      <c r="AH97" s="13"/>
      <c r="AI97" s="22"/>
      <c r="AJ97" s="13"/>
      <c r="AK97" s="22"/>
      <c r="AL97" s="16"/>
      <c r="AM97" s="80"/>
      <c r="AN97" s="81"/>
      <c r="AO97" s="81"/>
      <c r="AP97" s="81"/>
      <c r="AQ97" s="81"/>
      <c r="AR97" s="81"/>
      <c r="AS97" s="81"/>
      <c r="AT97" s="81"/>
      <c r="AU97" s="81"/>
      <c r="AV97" s="81"/>
      <c r="AW97" s="79"/>
    </row>
    <row r="98" spans="1:49" x14ac:dyDescent="0.25">
      <c r="A98" s="67" t="s">
        <v>116</v>
      </c>
      <c r="B98" s="45">
        <f t="shared" si="17"/>
        <v>22</v>
      </c>
      <c r="C98" s="21">
        <f t="shared" si="18"/>
        <v>8</v>
      </c>
      <c r="D98" s="77">
        <f t="shared" si="18"/>
        <v>14</v>
      </c>
      <c r="E98" s="78"/>
      <c r="F98" s="79"/>
      <c r="G98" s="17"/>
      <c r="H98" s="13"/>
      <c r="I98" s="22"/>
      <c r="J98" s="13"/>
      <c r="K98" s="22"/>
      <c r="L98" s="13"/>
      <c r="M98" s="22"/>
      <c r="N98" s="13"/>
      <c r="O98" s="22"/>
      <c r="P98" s="13">
        <v>1</v>
      </c>
      <c r="Q98" s="22">
        <v>1</v>
      </c>
      <c r="R98" s="13"/>
      <c r="S98" s="22">
        <v>3</v>
      </c>
      <c r="T98" s="13"/>
      <c r="U98" s="22"/>
      <c r="V98" s="13"/>
      <c r="W98" s="22"/>
      <c r="X98" s="13"/>
      <c r="Y98" s="22">
        <v>1</v>
      </c>
      <c r="Z98" s="13"/>
      <c r="AA98" s="22"/>
      <c r="AB98" s="13"/>
      <c r="AC98" s="22">
        <v>1</v>
      </c>
      <c r="AD98" s="13"/>
      <c r="AE98" s="22"/>
      <c r="AF98" s="13">
        <v>3</v>
      </c>
      <c r="AG98" s="22"/>
      <c r="AH98" s="13">
        <v>10</v>
      </c>
      <c r="AI98" s="22"/>
      <c r="AJ98" s="13"/>
      <c r="AK98" s="22">
        <v>2</v>
      </c>
      <c r="AL98" s="16"/>
      <c r="AM98" s="80">
        <v>22</v>
      </c>
      <c r="AN98" s="81">
        <v>22</v>
      </c>
      <c r="AO98" s="81"/>
      <c r="AP98" s="81"/>
      <c r="AQ98" s="81"/>
      <c r="AR98" s="81"/>
      <c r="AS98" s="81"/>
      <c r="AT98" s="81"/>
      <c r="AU98" s="81"/>
      <c r="AV98" s="81"/>
      <c r="AW98" s="79"/>
    </row>
    <row r="99" spans="1:49" x14ac:dyDescent="0.25">
      <c r="A99" s="67" t="s">
        <v>117</v>
      </c>
      <c r="B99" s="45">
        <f t="shared" si="17"/>
        <v>16</v>
      </c>
      <c r="C99" s="82">
        <f t="shared" si="18"/>
        <v>10</v>
      </c>
      <c r="D99" s="83">
        <f>SUM(F99,H99,J99,L99,N99,P99,R99,T99,V99,X99,Z99,AB99,AD99,AF99,AH99,AJ99,AL99)</f>
        <v>6</v>
      </c>
      <c r="E99" s="84"/>
      <c r="F99" s="85"/>
      <c r="G99" s="86"/>
      <c r="H99" s="87"/>
      <c r="I99" s="88"/>
      <c r="J99" s="87"/>
      <c r="K99" s="88"/>
      <c r="L99" s="87"/>
      <c r="M99" s="88"/>
      <c r="N99" s="87"/>
      <c r="O99" s="88"/>
      <c r="P99" s="87"/>
      <c r="Q99" s="88"/>
      <c r="R99" s="87"/>
      <c r="S99" s="88"/>
      <c r="T99" s="87">
        <v>2</v>
      </c>
      <c r="U99" s="88"/>
      <c r="V99" s="87"/>
      <c r="W99" s="88"/>
      <c r="X99" s="87"/>
      <c r="Y99" s="88">
        <v>1</v>
      </c>
      <c r="Z99" s="87">
        <v>1</v>
      </c>
      <c r="AA99" s="88">
        <v>1</v>
      </c>
      <c r="AB99" s="87"/>
      <c r="AC99" s="88"/>
      <c r="AD99" s="87"/>
      <c r="AE99" s="88">
        <v>2</v>
      </c>
      <c r="AF99" s="87"/>
      <c r="AG99" s="88">
        <v>6</v>
      </c>
      <c r="AH99" s="87">
        <v>3</v>
      </c>
      <c r="AI99" s="88"/>
      <c r="AJ99" s="87"/>
      <c r="AK99" s="88"/>
      <c r="AL99" s="89"/>
      <c r="AM99" s="90"/>
      <c r="AN99" s="91"/>
      <c r="AO99" s="91"/>
      <c r="AP99" s="91"/>
      <c r="AQ99" s="91"/>
      <c r="AR99" s="91"/>
      <c r="AS99" s="91"/>
      <c r="AT99" s="91"/>
      <c r="AU99" s="91"/>
      <c r="AV99" s="91"/>
      <c r="AW99" s="85"/>
    </row>
    <row r="100" spans="1:49" x14ac:dyDescent="0.25">
      <c r="A100" s="67" t="s">
        <v>118</v>
      </c>
      <c r="B100" s="45">
        <f t="shared" si="17"/>
        <v>7</v>
      </c>
      <c r="C100" s="21">
        <f t="shared" si="18"/>
        <v>4</v>
      </c>
      <c r="D100" s="92">
        <f t="shared" si="18"/>
        <v>3</v>
      </c>
      <c r="E100" s="78"/>
      <c r="F100" s="79"/>
      <c r="G100" s="17"/>
      <c r="H100" s="13"/>
      <c r="I100" s="22"/>
      <c r="J100" s="13"/>
      <c r="K100" s="22"/>
      <c r="L100" s="13"/>
      <c r="M100" s="22"/>
      <c r="N100" s="13"/>
      <c r="O100" s="22"/>
      <c r="P100" s="13"/>
      <c r="Q100" s="22">
        <v>1</v>
      </c>
      <c r="R100" s="13"/>
      <c r="S100" s="22"/>
      <c r="T100" s="13"/>
      <c r="U100" s="22"/>
      <c r="V100" s="13"/>
      <c r="W100" s="22"/>
      <c r="X100" s="13"/>
      <c r="Y100" s="22">
        <v>3</v>
      </c>
      <c r="Z100" s="13"/>
      <c r="AA100" s="22"/>
      <c r="AB100" s="13">
        <v>2</v>
      </c>
      <c r="AC100" s="22"/>
      <c r="AD100" s="13">
        <v>1</v>
      </c>
      <c r="AE100" s="22"/>
      <c r="AF100" s="13"/>
      <c r="AG100" s="22"/>
      <c r="AH100" s="13"/>
      <c r="AI100" s="22"/>
      <c r="AJ100" s="13"/>
      <c r="AK100" s="22"/>
      <c r="AL100" s="16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79"/>
    </row>
    <row r="101" spans="1:49" x14ac:dyDescent="0.25">
      <c r="A101" s="67" t="s">
        <v>119</v>
      </c>
      <c r="B101" s="45">
        <f>SUM(C101:D101)</f>
        <v>7</v>
      </c>
      <c r="C101" s="21">
        <f t="shared" si="18"/>
        <v>4</v>
      </c>
      <c r="D101" s="92">
        <f t="shared" si="18"/>
        <v>3</v>
      </c>
      <c r="E101" s="78"/>
      <c r="F101" s="79"/>
      <c r="G101" s="17"/>
      <c r="H101" s="13"/>
      <c r="I101" s="22"/>
      <c r="J101" s="13"/>
      <c r="K101" s="22"/>
      <c r="L101" s="13"/>
      <c r="M101" s="22"/>
      <c r="N101" s="13"/>
      <c r="O101" s="22"/>
      <c r="P101" s="13"/>
      <c r="Q101" s="22">
        <v>2</v>
      </c>
      <c r="R101" s="13"/>
      <c r="S101" s="22"/>
      <c r="T101" s="13"/>
      <c r="U101" s="22">
        <v>2</v>
      </c>
      <c r="V101" s="13"/>
      <c r="W101" s="22"/>
      <c r="X101" s="13">
        <v>3</v>
      </c>
      <c r="Y101" s="22"/>
      <c r="Z101" s="13"/>
      <c r="AA101" s="22"/>
      <c r="AB101" s="13"/>
      <c r="AC101" s="22"/>
      <c r="AD101" s="13"/>
      <c r="AE101" s="22"/>
      <c r="AF101" s="13"/>
      <c r="AG101" s="22"/>
      <c r="AH101" s="13"/>
      <c r="AI101" s="22"/>
      <c r="AJ101" s="13"/>
      <c r="AK101" s="22"/>
      <c r="AL101" s="16"/>
      <c r="AM101" s="80"/>
      <c r="AN101" s="81"/>
      <c r="AO101" s="81"/>
      <c r="AP101" s="81"/>
      <c r="AQ101" s="81"/>
      <c r="AR101" s="81"/>
      <c r="AS101" s="81"/>
      <c r="AT101" s="81"/>
      <c r="AU101" s="81"/>
      <c r="AV101" s="81"/>
      <c r="AW101" s="79"/>
    </row>
    <row r="102" spans="1:49" x14ac:dyDescent="0.25">
      <c r="A102" s="67" t="s">
        <v>120</v>
      </c>
      <c r="B102" s="45">
        <f t="shared" si="17"/>
        <v>1</v>
      </c>
      <c r="C102" s="21">
        <f>SUM(E102,G102,I102,K102,M102,O102,Q102,S102,U102,W102,Y102,AA102,AC102,AE102,AG102,AI102,AK102)</f>
        <v>0</v>
      </c>
      <c r="D102" s="92">
        <f t="shared" si="18"/>
        <v>1</v>
      </c>
      <c r="E102" s="78"/>
      <c r="F102" s="79"/>
      <c r="G102" s="17"/>
      <c r="H102" s="13"/>
      <c r="I102" s="22"/>
      <c r="J102" s="13"/>
      <c r="K102" s="22"/>
      <c r="L102" s="13"/>
      <c r="M102" s="22"/>
      <c r="N102" s="13"/>
      <c r="O102" s="22"/>
      <c r="P102" s="13"/>
      <c r="Q102" s="22"/>
      <c r="R102" s="13"/>
      <c r="S102" s="22"/>
      <c r="T102" s="13"/>
      <c r="U102" s="22"/>
      <c r="V102" s="13"/>
      <c r="W102" s="22"/>
      <c r="X102" s="13"/>
      <c r="Y102" s="22"/>
      <c r="Z102" s="13"/>
      <c r="AA102" s="22"/>
      <c r="AB102" s="13"/>
      <c r="AC102" s="22"/>
      <c r="AD102" s="13"/>
      <c r="AE102" s="22"/>
      <c r="AF102" s="13"/>
      <c r="AG102" s="22"/>
      <c r="AH102" s="13">
        <v>1</v>
      </c>
      <c r="AI102" s="22"/>
      <c r="AJ102" s="13"/>
      <c r="AK102" s="22"/>
      <c r="AL102" s="16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79"/>
    </row>
    <row r="103" spans="1:49" x14ac:dyDescent="0.25">
      <c r="A103" s="93" t="s">
        <v>121</v>
      </c>
      <c r="B103" s="94">
        <f t="shared" si="17"/>
        <v>0</v>
      </c>
      <c r="C103" s="95">
        <f t="shared" si="18"/>
        <v>0</v>
      </c>
      <c r="D103" s="96">
        <f t="shared" si="18"/>
        <v>0</v>
      </c>
      <c r="E103" s="97"/>
      <c r="F103" s="98"/>
      <c r="G103" s="99"/>
      <c r="H103" s="100"/>
      <c r="I103" s="101"/>
      <c r="J103" s="100"/>
      <c r="K103" s="101"/>
      <c r="L103" s="100"/>
      <c r="M103" s="101"/>
      <c r="N103" s="100"/>
      <c r="O103" s="101"/>
      <c r="P103" s="100"/>
      <c r="Q103" s="101"/>
      <c r="R103" s="100"/>
      <c r="S103" s="101"/>
      <c r="T103" s="100"/>
      <c r="U103" s="101"/>
      <c r="V103" s="100"/>
      <c r="W103" s="101"/>
      <c r="X103" s="100"/>
      <c r="Y103" s="101"/>
      <c r="Z103" s="100"/>
      <c r="AA103" s="101"/>
      <c r="AB103" s="100"/>
      <c r="AC103" s="101"/>
      <c r="AD103" s="100"/>
      <c r="AE103" s="101"/>
      <c r="AF103" s="100"/>
      <c r="AG103" s="101"/>
      <c r="AH103" s="100"/>
      <c r="AI103" s="101"/>
      <c r="AJ103" s="100"/>
      <c r="AK103" s="101"/>
      <c r="AL103" s="102"/>
      <c r="AM103" s="103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98"/>
    </row>
    <row r="104" spans="1:49" x14ac:dyDescent="0.25">
      <c r="A104" s="199" t="s">
        <v>122</v>
      </c>
      <c r="B104" s="199"/>
      <c r="C104" s="199"/>
      <c r="D104" s="199"/>
      <c r="E104" s="199"/>
      <c r="F104" s="199"/>
      <c r="G104" s="199"/>
      <c r="H104" s="199"/>
      <c r="I104" s="199"/>
    </row>
    <row r="105" spans="1:49" x14ac:dyDescent="0.25">
      <c r="A105" s="193" t="s">
        <v>59</v>
      </c>
      <c r="B105" s="190" t="s">
        <v>123</v>
      </c>
      <c r="C105" s="191"/>
      <c r="D105" s="191"/>
      <c r="E105" s="192"/>
      <c r="F105" s="190" t="s">
        <v>124</v>
      </c>
      <c r="G105" s="191"/>
      <c r="H105" s="191"/>
      <c r="I105" s="192"/>
    </row>
    <row r="106" spans="1:49" ht="21" x14ac:dyDescent="0.25">
      <c r="A106" s="194"/>
      <c r="B106" s="105" t="s">
        <v>125</v>
      </c>
      <c r="C106" s="105" t="s">
        <v>126</v>
      </c>
      <c r="D106" s="106" t="s">
        <v>127</v>
      </c>
      <c r="E106" s="106" t="s">
        <v>128</v>
      </c>
      <c r="F106" s="106" t="s">
        <v>125</v>
      </c>
      <c r="G106" s="106" t="s">
        <v>129</v>
      </c>
      <c r="H106" s="106" t="s">
        <v>127</v>
      </c>
      <c r="I106" s="106" t="s">
        <v>128</v>
      </c>
    </row>
    <row r="107" spans="1:49" x14ac:dyDescent="0.25">
      <c r="A107" s="9" t="s">
        <v>130</v>
      </c>
      <c r="B107" s="37"/>
      <c r="C107" s="37"/>
      <c r="D107" s="37"/>
      <c r="E107" s="37"/>
      <c r="F107" s="37"/>
      <c r="G107" s="37"/>
      <c r="H107" s="37"/>
      <c r="I107" s="37"/>
    </row>
    <row r="108" spans="1:49" x14ac:dyDescent="0.25">
      <c r="A108" s="26" t="s">
        <v>131</v>
      </c>
      <c r="B108" s="107"/>
      <c r="C108" s="30"/>
      <c r="D108" s="30"/>
      <c r="E108" s="30"/>
      <c r="F108" s="108"/>
      <c r="G108" s="108"/>
      <c r="H108" s="108"/>
      <c r="I108" s="108"/>
    </row>
    <row r="109" spans="1:49" x14ac:dyDescent="0.25">
      <c r="A109" s="163" t="s">
        <v>132</v>
      </c>
      <c r="B109" s="163"/>
      <c r="C109" s="163"/>
      <c r="D109" s="163"/>
      <c r="E109" s="163"/>
      <c r="F109" s="163"/>
      <c r="G109" s="163"/>
      <c r="H109" s="163"/>
      <c r="I109" s="163"/>
    </row>
    <row r="110" spans="1:49" x14ac:dyDescent="0.25">
      <c r="A110" s="109"/>
      <c r="B110" s="190" t="s">
        <v>123</v>
      </c>
      <c r="C110" s="191"/>
      <c r="D110" s="191"/>
      <c r="E110" s="192"/>
      <c r="F110" s="190" t="s">
        <v>124</v>
      </c>
      <c r="G110" s="191"/>
      <c r="H110" s="191"/>
      <c r="I110" s="192"/>
    </row>
    <row r="111" spans="1:49" ht="22.5" x14ac:dyDescent="0.25">
      <c r="A111" s="109"/>
      <c r="B111" s="105" t="s">
        <v>125</v>
      </c>
      <c r="C111" s="105" t="s">
        <v>126</v>
      </c>
      <c r="D111" s="106" t="s">
        <v>127</v>
      </c>
      <c r="E111" s="106" t="s">
        <v>128</v>
      </c>
      <c r="F111" s="106" t="s">
        <v>125</v>
      </c>
      <c r="G111" s="110" t="s">
        <v>129</v>
      </c>
      <c r="H111" s="106" t="s">
        <v>127</v>
      </c>
      <c r="I111" s="106" t="s">
        <v>128</v>
      </c>
    </row>
    <row r="112" spans="1:49" x14ac:dyDescent="0.25">
      <c r="A112" s="9" t="s">
        <v>133</v>
      </c>
      <c r="B112" s="111"/>
      <c r="C112" s="111"/>
      <c r="D112" s="111"/>
      <c r="E112" s="111"/>
      <c r="F112" s="37"/>
      <c r="G112" s="37"/>
      <c r="H112" s="37"/>
      <c r="I112" s="37"/>
    </row>
    <row r="113" spans="1:9" x14ac:dyDescent="0.25">
      <c r="A113" s="26" t="s">
        <v>134</v>
      </c>
      <c r="B113" s="30"/>
      <c r="C113" s="30"/>
      <c r="D113" s="30"/>
      <c r="E113" s="30"/>
      <c r="F113" s="108"/>
      <c r="G113" s="108"/>
      <c r="H113" s="108"/>
      <c r="I113" s="108"/>
    </row>
    <row r="114" spans="1:9" x14ac:dyDescent="0.25">
      <c r="A114" s="163" t="s">
        <v>135</v>
      </c>
      <c r="B114" s="163"/>
      <c r="C114" s="163"/>
      <c r="D114" s="163"/>
      <c r="E114" s="163"/>
      <c r="F114" s="163"/>
      <c r="G114" s="163"/>
    </row>
    <row r="115" spans="1:9" ht="21" x14ac:dyDescent="0.25">
      <c r="A115" s="193" t="s">
        <v>136</v>
      </c>
      <c r="B115" s="195" t="s">
        <v>123</v>
      </c>
      <c r="C115" s="196"/>
      <c r="D115" s="195" t="s">
        <v>137</v>
      </c>
      <c r="E115" s="197"/>
      <c r="F115" s="198"/>
      <c r="G115" s="112" t="s">
        <v>138</v>
      </c>
    </row>
    <row r="116" spans="1:9" ht="21" x14ac:dyDescent="0.25">
      <c r="A116" s="194"/>
      <c r="B116" s="113" t="s">
        <v>139</v>
      </c>
      <c r="C116" s="113" t="s">
        <v>140</v>
      </c>
      <c r="D116" s="113" t="s">
        <v>141</v>
      </c>
      <c r="E116" s="112" t="s">
        <v>142</v>
      </c>
      <c r="F116" s="112" t="s">
        <v>143</v>
      </c>
      <c r="G116" s="113" t="s">
        <v>144</v>
      </c>
    </row>
    <row r="117" spans="1:9" x14ac:dyDescent="0.25">
      <c r="A117" s="9" t="s">
        <v>145</v>
      </c>
      <c r="B117" s="73"/>
      <c r="C117" s="73"/>
      <c r="D117" s="114"/>
      <c r="E117" s="73"/>
      <c r="F117" s="73"/>
      <c r="G117" s="73"/>
    </row>
    <row r="118" spans="1:9" x14ac:dyDescent="0.25">
      <c r="A118" s="20" t="s">
        <v>146</v>
      </c>
      <c r="B118" s="115"/>
      <c r="C118" s="13"/>
      <c r="D118" s="13"/>
      <c r="E118" s="13"/>
      <c r="F118" s="115"/>
      <c r="G118" s="13"/>
    </row>
    <row r="119" spans="1:9" x14ac:dyDescent="0.25">
      <c r="A119" s="20" t="s">
        <v>147</v>
      </c>
      <c r="B119" s="116"/>
      <c r="C119" s="116"/>
      <c r="D119" s="117"/>
      <c r="E119" s="117"/>
      <c r="F119" s="116"/>
      <c r="G119" s="116"/>
    </row>
    <row r="120" spans="1:9" x14ac:dyDescent="0.25">
      <c r="A120" s="40" t="s">
        <v>148</v>
      </c>
      <c r="B120" s="118"/>
      <c r="C120" s="118"/>
      <c r="D120" s="118"/>
      <c r="E120" s="119"/>
      <c r="F120" s="119"/>
      <c r="G120" s="118"/>
    </row>
    <row r="150" spans="1:2" x14ac:dyDescent="0.25">
      <c r="A150" s="120">
        <f>SUM(C13:C39,B44:B55,C61:C87,B92:B103,B107:I108,B112:I113,B117:G120)</f>
        <v>163</v>
      </c>
      <c r="B150" s="121">
        <f>SUM(CD13:CE103)</f>
        <v>0</v>
      </c>
    </row>
  </sheetData>
  <mergeCells count="108">
    <mergeCell ref="A109:I109"/>
    <mergeCell ref="B110:E110"/>
    <mergeCell ref="F110:I110"/>
    <mergeCell ref="A114:G114"/>
    <mergeCell ref="A115:A116"/>
    <mergeCell ref="B115:C115"/>
    <mergeCell ref="D115:F115"/>
    <mergeCell ref="AG90:AH90"/>
    <mergeCell ref="AI90:AJ90"/>
    <mergeCell ref="A104:I104"/>
    <mergeCell ref="A105:A106"/>
    <mergeCell ref="B105:E105"/>
    <mergeCell ref="F105:I105"/>
    <mergeCell ref="U90:V90"/>
    <mergeCell ref="W90:X90"/>
    <mergeCell ref="Y90:Z90"/>
    <mergeCell ref="AA90:AB90"/>
    <mergeCell ref="AC90:AD90"/>
    <mergeCell ref="I90:J90"/>
    <mergeCell ref="K90:L90"/>
    <mergeCell ref="M90:N90"/>
    <mergeCell ref="O90:P90"/>
    <mergeCell ref="Q90:R90"/>
    <mergeCell ref="S90:T90"/>
    <mergeCell ref="A61:A83"/>
    <mergeCell ref="A84:A87"/>
    <mergeCell ref="A88:AL88"/>
    <mergeCell ref="A89:A91"/>
    <mergeCell ref="B89:D90"/>
    <mergeCell ref="E89:AL89"/>
    <mergeCell ref="AM89:AW90"/>
    <mergeCell ref="E90:F90"/>
    <mergeCell ref="G90:H90"/>
    <mergeCell ref="AK90:AL90"/>
    <mergeCell ref="AE90:AF90"/>
    <mergeCell ref="A57:AM57"/>
    <mergeCell ref="A58:B60"/>
    <mergeCell ref="C58:E59"/>
    <mergeCell ref="F58:AM58"/>
    <mergeCell ref="AN58:AN60"/>
    <mergeCell ref="AO58:AO60"/>
    <mergeCell ref="F59:G59"/>
    <mergeCell ref="H59:I59"/>
    <mergeCell ref="J59:K59"/>
    <mergeCell ref="L59:M59"/>
    <mergeCell ref="AL59:AM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AC42:AD42"/>
    <mergeCell ref="AE42:AF42"/>
    <mergeCell ref="AG42:AH42"/>
    <mergeCell ref="AI42:AJ42"/>
    <mergeCell ref="AK42:AL42"/>
    <mergeCell ref="A56:AO56"/>
    <mergeCell ref="Q42:R42"/>
    <mergeCell ref="S42:T42"/>
    <mergeCell ref="U42:V42"/>
    <mergeCell ref="W42:X42"/>
    <mergeCell ref="Y42:Z42"/>
    <mergeCell ref="AA42:AB42"/>
    <mergeCell ref="A41:A43"/>
    <mergeCell ref="B41:D42"/>
    <mergeCell ref="E41:AL41"/>
    <mergeCell ref="AM41:AW42"/>
    <mergeCell ref="E42:F42"/>
    <mergeCell ref="G42:H42"/>
    <mergeCell ref="I42:J42"/>
    <mergeCell ref="K42:L42"/>
    <mergeCell ref="M42:N42"/>
    <mergeCell ref="O42:P42"/>
    <mergeCell ref="A13:A35"/>
    <mergeCell ref="A36:A39"/>
    <mergeCell ref="A40:AL40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6:AC6"/>
    <mergeCell ref="A8:AO8"/>
    <mergeCell ref="A9:AO9"/>
    <mergeCell ref="A10:B12"/>
    <mergeCell ref="C10:E11"/>
    <mergeCell ref="F10:AM10"/>
    <mergeCell ref="AN10:AN12"/>
    <mergeCell ref="AO10:AO12"/>
    <mergeCell ref="F11:G11"/>
    <mergeCell ref="H11:I11"/>
    <mergeCell ref="AH11:AI11"/>
    <mergeCell ref="AJ11:AK11"/>
    <mergeCell ref="AL11:AM11"/>
  </mergeCells>
  <dataValidations count="3">
    <dataValidation allowBlank="1" prompt="Valor no Permitido" sqref="A6 A8:A10 C10:E39 A13:B39 F10:AO12 A40:A58 E41:AW43 B41:D55 A61:B87 C58:E87 F58:AO60 B89:D103 E89:AW91 A88:A120 F108:I108 B105:I106 F113:I113 F110:I111 B110:E112 B118:B120 B115:G116 G119:G120 F118:F119 D117 D120 C119:C120 CA44:CI44 CA45:CA55 CD45:CD55 CA92:CD103 AD6:XFD6"/>
    <dataValidation type="whole" operator="greaterThanOrEqual" allowBlank="1" showErrorMessage="1" error="Sólo ingrese números enteros." prompt="Valor no Permitido" sqref="F13:AO39 E44:AW55 F61:AO87 E92:AW103 E117:E120 C118 B117:C117 F120 D118:D119 F117 G117:G118">
      <formula1>0</formula1>
    </dataValidation>
    <dataValidation type="whole" operator="greaterThanOrEqual" allowBlank="1" showErrorMessage="1" error="Sólo ingrese números enteros." sqref="B107:E108 F107:I107 B113:E113 F112:I112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2024-03-20T15:38:22Z</dcterms:created>
  <dcterms:modified xsi:type="dcterms:W3CDTF">2025-01-20T11:56:45Z</dcterms:modified>
</cp:coreProperties>
</file>