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3715" windowHeight="9525" tabRatio="851" activeTab="12"/>
  </bookViews>
  <sheets>
    <sheet name="CONSOLIDADO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44525"/>
</workbook>
</file>

<file path=xl/calcChain.xml><?xml version="1.0" encoding="utf-8"?>
<calcChain xmlns="http://schemas.openxmlformats.org/spreadsheetml/2006/main">
  <c r="N134" i="13" l="1"/>
  <c r="M134" i="13"/>
  <c r="L134" i="13"/>
  <c r="K134" i="13"/>
  <c r="J134" i="13"/>
  <c r="I134" i="13"/>
  <c r="H134" i="13"/>
  <c r="G134" i="13"/>
  <c r="F134" i="13"/>
  <c r="E134" i="13"/>
  <c r="D134" i="13"/>
  <c r="C134" i="13"/>
  <c r="B134" i="13"/>
  <c r="P125" i="13"/>
  <c r="O125" i="13"/>
  <c r="N125" i="13"/>
  <c r="M125" i="13"/>
  <c r="L125" i="13"/>
  <c r="K125" i="13"/>
  <c r="J125" i="13"/>
  <c r="I125" i="13"/>
  <c r="H125" i="13"/>
  <c r="G125" i="13"/>
  <c r="F125" i="13"/>
  <c r="E125" i="13"/>
  <c r="D125" i="13"/>
  <c r="C125" i="13"/>
  <c r="B125" i="13"/>
  <c r="S119" i="13"/>
  <c r="R119" i="13"/>
  <c r="Q119" i="13"/>
  <c r="P119" i="13"/>
  <c r="O119" i="13"/>
  <c r="N119" i="13"/>
  <c r="S118" i="13"/>
  <c r="R118" i="13"/>
  <c r="Q118" i="13"/>
  <c r="P118" i="13"/>
  <c r="O118" i="13"/>
  <c r="N118" i="13"/>
  <c r="S117" i="13"/>
  <c r="R117" i="13"/>
  <c r="Q117" i="13"/>
  <c r="P117" i="13"/>
  <c r="O117" i="13"/>
  <c r="N117" i="13"/>
  <c r="S116" i="13"/>
  <c r="R116" i="13"/>
  <c r="Q116" i="13"/>
  <c r="P116" i="13"/>
  <c r="O116" i="13"/>
  <c r="N116" i="13"/>
  <c r="S115" i="13"/>
  <c r="R115" i="13"/>
  <c r="Q115" i="13"/>
  <c r="P115" i="13"/>
  <c r="O115" i="13"/>
  <c r="N115" i="13"/>
  <c r="S114" i="13"/>
  <c r="R114" i="13"/>
  <c r="Q114" i="13"/>
  <c r="P114" i="13"/>
  <c r="O114" i="13"/>
  <c r="N114" i="13"/>
  <c r="S113" i="13"/>
  <c r="R113" i="13"/>
  <c r="Q113" i="13"/>
  <c r="P113" i="13"/>
  <c r="O113" i="13"/>
  <c r="N113" i="13"/>
  <c r="S112" i="13"/>
  <c r="R112" i="13"/>
  <c r="Q112" i="13"/>
  <c r="P112" i="13"/>
  <c r="O112" i="13"/>
  <c r="N112" i="13"/>
  <c r="S111" i="13"/>
  <c r="R111" i="13"/>
  <c r="Q111" i="13"/>
  <c r="P111" i="13"/>
  <c r="O111" i="13"/>
  <c r="N111" i="13"/>
  <c r="S110" i="13"/>
  <c r="S108" i="13" s="1"/>
  <c r="R110" i="13"/>
  <c r="Q110" i="13"/>
  <c r="P110" i="13"/>
  <c r="O110" i="13"/>
  <c r="O108" i="13" s="1"/>
  <c r="N110" i="13"/>
  <c r="S109" i="13"/>
  <c r="R109" i="13"/>
  <c r="R108" i="13" s="1"/>
  <c r="Q109" i="13"/>
  <c r="Q108" i="13" s="1"/>
  <c r="P109" i="13"/>
  <c r="O109" i="13"/>
  <c r="N109" i="13"/>
  <c r="N108" i="13" s="1"/>
  <c r="AB108" i="13"/>
  <c r="AA108" i="13"/>
  <c r="Z108" i="13"/>
  <c r="Y108" i="13"/>
  <c r="X108" i="13"/>
  <c r="W108" i="13"/>
  <c r="V108" i="13"/>
  <c r="U108" i="13"/>
  <c r="T108" i="13"/>
  <c r="P108" i="13"/>
  <c r="M108" i="13"/>
  <c r="L108" i="13"/>
  <c r="K108" i="13"/>
  <c r="J108" i="13"/>
  <c r="I108" i="13"/>
  <c r="H108" i="13"/>
  <c r="G108" i="13"/>
  <c r="F108" i="13"/>
  <c r="E108" i="13"/>
  <c r="D108" i="13"/>
  <c r="C108" i="13"/>
  <c r="B108" i="13"/>
  <c r="S90" i="13"/>
  <c r="R90" i="13"/>
  <c r="Q90" i="13"/>
  <c r="P90" i="13"/>
  <c r="O90" i="13"/>
  <c r="N90" i="13"/>
  <c r="M90" i="13"/>
  <c r="L90" i="13"/>
  <c r="K90" i="13"/>
  <c r="J90" i="13"/>
  <c r="I90" i="13"/>
  <c r="H90" i="13"/>
  <c r="G90" i="13"/>
  <c r="F90" i="13"/>
  <c r="E90" i="13"/>
  <c r="D90" i="13"/>
  <c r="C90" i="13"/>
  <c r="B90" i="13"/>
  <c r="S77" i="13"/>
  <c r="R77" i="13"/>
  <c r="Q77" i="13"/>
  <c r="P77" i="13"/>
  <c r="O77" i="13"/>
  <c r="N77" i="13"/>
  <c r="S76" i="13"/>
  <c r="R76" i="13"/>
  <c r="Q76" i="13"/>
  <c r="P76" i="13"/>
  <c r="O76" i="13"/>
  <c r="N76" i="13"/>
  <c r="S75" i="13"/>
  <c r="R75" i="13"/>
  <c r="Q75" i="13"/>
  <c r="P75" i="13"/>
  <c r="O75" i="13"/>
  <c r="N75" i="13"/>
  <c r="S74" i="13"/>
  <c r="R74" i="13"/>
  <c r="Q74" i="13"/>
  <c r="P74" i="13"/>
  <c r="O74" i="13"/>
  <c r="N74" i="13"/>
  <c r="S73" i="13"/>
  <c r="R73" i="13"/>
  <c r="Q73" i="13"/>
  <c r="P73" i="13"/>
  <c r="O73" i="13"/>
  <c r="N73" i="13"/>
  <c r="S72" i="13"/>
  <c r="R72" i="13"/>
  <c r="Q72" i="13"/>
  <c r="P72" i="13"/>
  <c r="O72" i="13"/>
  <c r="N72" i="13"/>
  <c r="S71" i="13"/>
  <c r="R71" i="13"/>
  <c r="Q71" i="13"/>
  <c r="P71" i="13"/>
  <c r="O71" i="13"/>
  <c r="N71" i="13"/>
  <c r="S70" i="13"/>
  <c r="R70" i="13"/>
  <c r="Q70" i="13"/>
  <c r="P70" i="13"/>
  <c r="O70" i="13"/>
  <c r="N70" i="13"/>
  <c r="S69" i="13"/>
  <c r="R69" i="13"/>
  <c r="Q69" i="13"/>
  <c r="P69" i="13"/>
  <c r="O69" i="13"/>
  <c r="N69" i="13"/>
  <c r="S68" i="13"/>
  <c r="R68" i="13"/>
  <c r="Q68" i="13"/>
  <c r="P68" i="13"/>
  <c r="O68" i="13"/>
  <c r="N68" i="13"/>
  <c r="S67" i="13"/>
  <c r="R67" i="13"/>
  <c r="Q67" i="13"/>
  <c r="P67" i="13"/>
  <c r="O67" i="13"/>
  <c r="N67" i="13"/>
  <c r="S66" i="13"/>
  <c r="R66" i="13"/>
  <c r="Q66" i="13"/>
  <c r="P66" i="13"/>
  <c r="O66" i="13"/>
  <c r="N66" i="13"/>
  <c r="S65" i="13"/>
  <c r="R65" i="13"/>
  <c r="Q65" i="13"/>
  <c r="P65" i="13"/>
  <c r="O65" i="13"/>
  <c r="N65" i="13"/>
  <c r="S64" i="13"/>
  <c r="R64" i="13"/>
  <c r="Q64" i="13"/>
  <c r="P64" i="13"/>
  <c r="O64" i="13"/>
  <c r="N64" i="13"/>
  <c r="S63" i="13"/>
  <c r="R63" i="13"/>
  <c r="Q63" i="13"/>
  <c r="P63" i="13"/>
  <c r="O63" i="13"/>
  <c r="N63" i="13"/>
  <c r="S62" i="13"/>
  <c r="R62" i="13"/>
  <c r="Q62" i="13"/>
  <c r="P62" i="13"/>
  <c r="O62" i="13"/>
  <c r="N62" i="13"/>
  <c r="S61" i="13"/>
  <c r="R61" i="13"/>
  <c r="Q61" i="13"/>
  <c r="P61" i="13"/>
  <c r="O61" i="13"/>
  <c r="N61" i="13"/>
  <c r="S60" i="13"/>
  <c r="R60" i="13"/>
  <c r="Q60" i="13"/>
  <c r="P60" i="13"/>
  <c r="O60" i="13"/>
  <c r="N60" i="13"/>
  <c r="S59" i="13"/>
  <c r="R59" i="13"/>
  <c r="Q59" i="13"/>
  <c r="P59" i="13"/>
  <c r="O59" i="13"/>
  <c r="N59" i="13"/>
  <c r="S58" i="13"/>
  <c r="R58" i="13"/>
  <c r="Q58" i="13"/>
  <c r="P58" i="13"/>
  <c r="O58" i="13"/>
  <c r="N58" i="13"/>
  <c r="S57" i="13"/>
  <c r="R57" i="13"/>
  <c r="Q57" i="13"/>
  <c r="P57" i="13"/>
  <c r="O57" i="13"/>
  <c r="N57" i="13"/>
  <c r="S56" i="13"/>
  <c r="R56" i="13"/>
  <c r="Q56" i="13"/>
  <c r="P56" i="13"/>
  <c r="O56" i="13"/>
  <c r="N56" i="13"/>
  <c r="S55" i="13"/>
  <c r="R55" i="13"/>
  <c r="Q55" i="13"/>
  <c r="P55" i="13"/>
  <c r="O55" i="13"/>
  <c r="N55" i="13"/>
  <c r="S54" i="13"/>
  <c r="R54" i="13"/>
  <c r="Q54" i="13"/>
  <c r="P54" i="13"/>
  <c r="O54" i="13"/>
  <c r="N54" i="13"/>
  <c r="S53" i="13"/>
  <c r="R53" i="13"/>
  <c r="Q53" i="13"/>
  <c r="P53" i="13"/>
  <c r="O53" i="13"/>
  <c r="N53" i="13"/>
  <c r="S52" i="13"/>
  <c r="R52" i="13"/>
  <c r="Q52" i="13"/>
  <c r="P52" i="13"/>
  <c r="O52" i="13"/>
  <c r="N52" i="13"/>
  <c r="S51" i="13"/>
  <c r="R51" i="13"/>
  <c r="Q51" i="13"/>
  <c r="P51" i="13"/>
  <c r="O51" i="13"/>
  <c r="N51" i="13"/>
  <c r="S50" i="13"/>
  <c r="R50" i="13"/>
  <c r="Q50" i="13"/>
  <c r="P50" i="13"/>
  <c r="O50" i="13"/>
  <c r="N50" i="13"/>
  <c r="S49" i="13"/>
  <c r="R49" i="13"/>
  <c r="Q49" i="13"/>
  <c r="P49" i="13"/>
  <c r="O49" i="13"/>
  <c r="N49" i="13"/>
  <c r="S48" i="13"/>
  <c r="R48" i="13"/>
  <c r="Q48" i="13"/>
  <c r="P48" i="13"/>
  <c r="O48" i="13"/>
  <c r="N48" i="13"/>
  <c r="S47" i="13"/>
  <c r="R47" i="13"/>
  <c r="Q47" i="13"/>
  <c r="P47" i="13"/>
  <c r="O47" i="13"/>
  <c r="N47" i="13"/>
  <c r="S46" i="13"/>
  <c r="R46" i="13"/>
  <c r="Q46" i="13"/>
  <c r="P46" i="13"/>
  <c r="O46" i="13"/>
  <c r="N46" i="13"/>
  <c r="S45" i="13"/>
  <c r="R45" i="13"/>
  <c r="Q45" i="13"/>
  <c r="P45" i="13"/>
  <c r="O45" i="13"/>
  <c r="N45" i="13"/>
  <c r="S44" i="13"/>
  <c r="R44" i="13"/>
  <c r="Q44" i="13"/>
  <c r="P44" i="13"/>
  <c r="O44" i="13"/>
  <c r="N44" i="13"/>
  <c r="S43" i="13"/>
  <c r="R43" i="13"/>
  <c r="Q43" i="13"/>
  <c r="P43" i="13"/>
  <c r="O43" i="13"/>
  <c r="N43" i="13"/>
  <c r="S42" i="13"/>
  <c r="R42" i="13"/>
  <c r="Q42" i="13"/>
  <c r="P42" i="13"/>
  <c r="O42" i="13"/>
  <c r="N42" i="13"/>
  <c r="S41" i="13"/>
  <c r="R41" i="13"/>
  <c r="Q41" i="13"/>
  <c r="P41" i="13"/>
  <c r="O41" i="13"/>
  <c r="N41" i="13"/>
  <c r="S40" i="13"/>
  <c r="R40" i="13"/>
  <c r="Q40" i="13"/>
  <c r="P40" i="13"/>
  <c r="O40" i="13"/>
  <c r="N40" i="13"/>
  <c r="S39" i="13"/>
  <c r="R39" i="13"/>
  <c r="Q39" i="13"/>
  <c r="P39" i="13"/>
  <c r="O39" i="13"/>
  <c r="N39" i="13"/>
  <c r="S38" i="13"/>
  <c r="R38" i="13"/>
  <c r="Q38" i="13"/>
  <c r="P38" i="13"/>
  <c r="O38" i="13"/>
  <c r="N38" i="13"/>
  <c r="S37" i="13"/>
  <c r="R37" i="13"/>
  <c r="Q37" i="13"/>
  <c r="P37" i="13"/>
  <c r="O37" i="13"/>
  <c r="N37" i="13"/>
  <c r="S36" i="13"/>
  <c r="R36" i="13"/>
  <c r="Q36" i="13"/>
  <c r="P36" i="13"/>
  <c r="O36" i="13"/>
  <c r="N36" i="13"/>
  <c r="S35" i="13"/>
  <c r="R35" i="13"/>
  <c r="Q35" i="13"/>
  <c r="P35" i="13"/>
  <c r="O35" i="13"/>
  <c r="N35" i="13"/>
  <c r="S34" i="13"/>
  <c r="R34" i="13"/>
  <c r="Q34" i="13"/>
  <c r="P34" i="13"/>
  <c r="O34" i="13"/>
  <c r="N34" i="13"/>
  <c r="S33" i="13"/>
  <c r="R33" i="13"/>
  <c r="Q33" i="13"/>
  <c r="P33" i="13"/>
  <c r="O33" i="13"/>
  <c r="N33" i="13"/>
  <c r="S32" i="13"/>
  <c r="R32" i="13"/>
  <c r="Q32" i="13"/>
  <c r="P32" i="13"/>
  <c r="O32" i="13"/>
  <c r="N32" i="13"/>
  <c r="S31" i="13"/>
  <c r="R31" i="13"/>
  <c r="Q31" i="13"/>
  <c r="P31" i="13"/>
  <c r="O31" i="13"/>
  <c r="N31" i="13"/>
  <c r="S30" i="13"/>
  <c r="R30" i="13"/>
  <c r="Q30" i="13"/>
  <c r="P30" i="13"/>
  <c r="O30" i="13"/>
  <c r="N30" i="13"/>
  <c r="S29" i="13"/>
  <c r="R29" i="13"/>
  <c r="Q29" i="13"/>
  <c r="P29" i="13"/>
  <c r="O29" i="13"/>
  <c r="N29" i="13"/>
  <c r="S28" i="13"/>
  <c r="R28" i="13"/>
  <c r="Q28" i="13"/>
  <c r="P28" i="13"/>
  <c r="O28" i="13"/>
  <c r="N28" i="13"/>
  <c r="S27" i="13"/>
  <c r="R27" i="13"/>
  <c r="Q27" i="13"/>
  <c r="P27" i="13"/>
  <c r="O27" i="13"/>
  <c r="N27" i="13"/>
  <c r="S26" i="13"/>
  <c r="R26" i="13"/>
  <c r="Q26" i="13"/>
  <c r="P26" i="13"/>
  <c r="O26" i="13"/>
  <c r="N26" i="13"/>
  <c r="S25" i="13"/>
  <c r="R25" i="13"/>
  <c r="Q25" i="13"/>
  <c r="P25" i="13"/>
  <c r="O25" i="13"/>
  <c r="N25" i="13"/>
  <c r="S24" i="13"/>
  <c r="R24" i="13"/>
  <c r="Q24" i="13"/>
  <c r="P24" i="13"/>
  <c r="O24" i="13"/>
  <c r="N24" i="13"/>
  <c r="S23" i="13"/>
  <c r="R23" i="13"/>
  <c r="Q23" i="13"/>
  <c r="P23" i="13"/>
  <c r="O23" i="13"/>
  <c r="N23" i="13"/>
  <c r="S22" i="13"/>
  <c r="R22" i="13"/>
  <c r="Q22" i="13"/>
  <c r="P22" i="13"/>
  <c r="O22" i="13"/>
  <c r="N22" i="13"/>
  <c r="S21" i="13"/>
  <c r="R21" i="13"/>
  <c r="Q21" i="13"/>
  <c r="P21" i="13"/>
  <c r="O21" i="13"/>
  <c r="N21" i="13"/>
  <c r="S20" i="13"/>
  <c r="R20" i="13"/>
  <c r="Q20" i="13"/>
  <c r="P20" i="13"/>
  <c r="O20" i="13"/>
  <c r="N20" i="13"/>
  <c r="S19" i="13"/>
  <c r="S17" i="13" s="1"/>
  <c r="R19" i="13"/>
  <c r="Q19" i="13"/>
  <c r="P19" i="13"/>
  <c r="P17" i="13" s="1"/>
  <c r="O19" i="13"/>
  <c r="O17" i="13" s="1"/>
  <c r="N19" i="13"/>
  <c r="S18" i="13"/>
  <c r="R18" i="13"/>
  <c r="Q18" i="13"/>
  <c r="P18" i="13"/>
  <c r="O18" i="13"/>
  <c r="N18" i="13"/>
  <c r="AK17" i="13"/>
  <c r="AJ17" i="13"/>
  <c r="AI17" i="13"/>
  <c r="AH17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R17" i="13"/>
  <c r="Q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180" i="13" s="1"/>
  <c r="A5" i="13"/>
  <c r="A4" i="13"/>
  <c r="A3" i="13"/>
  <c r="A2" i="13"/>
  <c r="N134" i="12" l="1"/>
  <c r="M134" i="12"/>
  <c r="L134" i="12"/>
  <c r="K134" i="12"/>
  <c r="J134" i="12"/>
  <c r="I134" i="12"/>
  <c r="H134" i="12"/>
  <c r="G134" i="12"/>
  <c r="F134" i="12"/>
  <c r="E134" i="12"/>
  <c r="D134" i="12"/>
  <c r="C134" i="12"/>
  <c r="B134" i="12"/>
  <c r="P125" i="12"/>
  <c r="O125" i="12"/>
  <c r="N125" i="12"/>
  <c r="M125" i="12"/>
  <c r="L125" i="12"/>
  <c r="K125" i="12"/>
  <c r="J125" i="12"/>
  <c r="I125" i="12"/>
  <c r="H125" i="12"/>
  <c r="G125" i="12"/>
  <c r="F125" i="12"/>
  <c r="E125" i="12"/>
  <c r="D125" i="12"/>
  <c r="C125" i="12"/>
  <c r="B125" i="12"/>
  <c r="S119" i="12"/>
  <c r="R119" i="12"/>
  <c r="Q119" i="12"/>
  <c r="P119" i="12"/>
  <c r="O119" i="12"/>
  <c r="N119" i="12"/>
  <c r="S118" i="12"/>
  <c r="R118" i="12"/>
  <c r="Q118" i="12"/>
  <c r="P118" i="12"/>
  <c r="O118" i="12"/>
  <c r="N118" i="12"/>
  <c r="S117" i="12"/>
  <c r="R117" i="12"/>
  <c r="Q117" i="12"/>
  <c r="P117" i="12"/>
  <c r="O117" i="12"/>
  <c r="N117" i="12"/>
  <c r="S116" i="12"/>
  <c r="R116" i="12"/>
  <c r="Q116" i="12"/>
  <c r="P116" i="12"/>
  <c r="O116" i="12"/>
  <c r="N116" i="12"/>
  <c r="S115" i="12"/>
  <c r="R115" i="12"/>
  <c r="Q115" i="12"/>
  <c r="P115" i="12"/>
  <c r="O115" i="12"/>
  <c r="N115" i="12"/>
  <c r="S114" i="12"/>
  <c r="R114" i="12"/>
  <c r="Q114" i="12"/>
  <c r="P114" i="12"/>
  <c r="O114" i="12"/>
  <c r="N114" i="12"/>
  <c r="S113" i="12"/>
  <c r="R113" i="12"/>
  <c r="Q113" i="12"/>
  <c r="P113" i="12"/>
  <c r="O113" i="12"/>
  <c r="N113" i="12"/>
  <c r="S112" i="12"/>
  <c r="R112" i="12"/>
  <c r="Q112" i="12"/>
  <c r="P112" i="12"/>
  <c r="O112" i="12"/>
  <c r="N112" i="12"/>
  <c r="S111" i="12"/>
  <c r="R111" i="12"/>
  <c r="Q111" i="12"/>
  <c r="P111" i="12"/>
  <c r="O111" i="12"/>
  <c r="N111" i="12"/>
  <c r="S110" i="12"/>
  <c r="R110" i="12"/>
  <c r="Q110" i="12"/>
  <c r="P110" i="12"/>
  <c r="O110" i="12"/>
  <c r="N110" i="12"/>
  <c r="S109" i="12"/>
  <c r="S108" i="12" s="1"/>
  <c r="R109" i="12"/>
  <c r="Q109" i="12"/>
  <c r="Q108" i="12" s="1"/>
  <c r="P109" i="12"/>
  <c r="O109" i="12"/>
  <c r="O108" i="12" s="1"/>
  <c r="N109" i="12"/>
  <c r="AB108" i="12"/>
  <c r="AA108" i="12"/>
  <c r="Z108" i="12"/>
  <c r="Y108" i="12"/>
  <c r="X108" i="12"/>
  <c r="W108" i="12"/>
  <c r="V108" i="12"/>
  <c r="U108" i="12"/>
  <c r="T108" i="12"/>
  <c r="R108" i="12"/>
  <c r="P108" i="12"/>
  <c r="N108" i="12"/>
  <c r="M108" i="12"/>
  <c r="L108" i="12"/>
  <c r="K108" i="12"/>
  <c r="J108" i="12"/>
  <c r="I108" i="12"/>
  <c r="H108" i="12"/>
  <c r="G108" i="12"/>
  <c r="F108" i="12"/>
  <c r="E108" i="12"/>
  <c r="D108" i="12"/>
  <c r="C108" i="12"/>
  <c r="B108" i="12"/>
  <c r="S90" i="12"/>
  <c r="R90" i="12"/>
  <c r="Q90" i="12"/>
  <c r="P90" i="12"/>
  <c r="O90" i="12"/>
  <c r="N90" i="12"/>
  <c r="M90" i="12"/>
  <c r="L90" i="12"/>
  <c r="K90" i="12"/>
  <c r="J90" i="12"/>
  <c r="I90" i="12"/>
  <c r="H90" i="12"/>
  <c r="G90" i="12"/>
  <c r="F90" i="12"/>
  <c r="E90" i="12"/>
  <c r="D90" i="12"/>
  <c r="C90" i="12"/>
  <c r="B90" i="12"/>
  <c r="S77" i="12"/>
  <c r="R77" i="12"/>
  <c r="Q77" i="12"/>
  <c r="P77" i="12"/>
  <c r="O77" i="12"/>
  <c r="N77" i="12"/>
  <c r="S76" i="12"/>
  <c r="R76" i="12"/>
  <c r="Q76" i="12"/>
  <c r="P76" i="12"/>
  <c r="O76" i="12"/>
  <c r="N76" i="12"/>
  <c r="S75" i="12"/>
  <c r="R75" i="12"/>
  <c r="Q75" i="12"/>
  <c r="P75" i="12"/>
  <c r="O75" i="12"/>
  <c r="N75" i="12"/>
  <c r="S74" i="12"/>
  <c r="R74" i="12"/>
  <c r="Q74" i="12"/>
  <c r="P74" i="12"/>
  <c r="O74" i="12"/>
  <c r="N74" i="12"/>
  <c r="S73" i="12"/>
  <c r="R73" i="12"/>
  <c r="Q73" i="12"/>
  <c r="P73" i="12"/>
  <c r="O73" i="12"/>
  <c r="N73" i="12"/>
  <c r="S72" i="12"/>
  <c r="R72" i="12"/>
  <c r="Q72" i="12"/>
  <c r="P72" i="12"/>
  <c r="O72" i="12"/>
  <c r="N72" i="12"/>
  <c r="S71" i="12"/>
  <c r="R71" i="12"/>
  <c r="Q71" i="12"/>
  <c r="P71" i="12"/>
  <c r="O71" i="12"/>
  <c r="N71" i="12"/>
  <c r="S70" i="12"/>
  <c r="R70" i="12"/>
  <c r="Q70" i="12"/>
  <c r="P70" i="12"/>
  <c r="O70" i="12"/>
  <c r="N70" i="12"/>
  <c r="S69" i="12"/>
  <c r="R69" i="12"/>
  <c r="Q69" i="12"/>
  <c r="P69" i="12"/>
  <c r="O69" i="12"/>
  <c r="N69" i="12"/>
  <c r="S68" i="12"/>
  <c r="R68" i="12"/>
  <c r="Q68" i="12"/>
  <c r="P68" i="12"/>
  <c r="O68" i="12"/>
  <c r="N68" i="12"/>
  <c r="S67" i="12"/>
  <c r="R67" i="12"/>
  <c r="Q67" i="12"/>
  <c r="P67" i="12"/>
  <c r="O67" i="12"/>
  <c r="N67" i="12"/>
  <c r="S66" i="12"/>
  <c r="R66" i="12"/>
  <c r="Q66" i="12"/>
  <c r="P66" i="12"/>
  <c r="O66" i="12"/>
  <c r="N66" i="12"/>
  <c r="S65" i="12"/>
  <c r="R65" i="12"/>
  <c r="Q65" i="12"/>
  <c r="P65" i="12"/>
  <c r="O65" i="12"/>
  <c r="N65" i="12"/>
  <c r="S64" i="12"/>
  <c r="R64" i="12"/>
  <c r="Q64" i="12"/>
  <c r="P64" i="12"/>
  <c r="O64" i="12"/>
  <c r="N64" i="12"/>
  <c r="S63" i="12"/>
  <c r="R63" i="12"/>
  <c r="Q63" i="12"/>
  <c r="P63" i="12"/>
  <c r="O63" i="12"/>
  <c r="N63" i="12"/>
  <c r="S62" i="12"/>
  <c r="R62" i="12"/>
  <c r="Q62" i="12"/>
  <c r="P62" i="12"/>
  <c r="O62" i="12"/>
  <c r="N62" i="12"/>
  <c r="S61" i="12"/>
  <c r="R61" i="12"/>
  <c r="Q61" i="12"/>
  <c r="P61" i="12"/>
  <c r="O61" i="12"/>
  <c r="N61" i="12"/>
  <c r="S60" i="12"/>
  <c r="R60" i="12"/>
  <c r="Q60" i="12"/>
  <c r="P60" i="12"/>
  <c r="O60" i="12"/>
  <c r="N60" i="12"/>
  <c r="S59" i="12"/>
  <c r="R59" i="12"/>
  <c r="Q59" i="12"/>
  <c r="P59" i="12"/>
  <c r="O59" i="12"/>
  <c r="N59" i="12"/>
  <c r="S58" i="12"/>
  <c r="R58" i="12"/>
  <c r="Q58" i="12"/>
  <c r="P58" i="12"/>
  <c r="O58" i="12"/>
  <c r="N58" i="12"/>
  <c r="S57" i="12"/>
  <c r="R57" i="12"/>
  <c r="Q57" i="12"/>
  <c r="P57" i="12"/>
  <c r="O57" i="12"/>
  <c r="N57" i="12"/>
  <c r="S56" i="12"/>
  <c r="R56" i="12"/>
  <c r="Q56" i="12"/>
  <c r="P56" i="12"/>
  <c r="O56" i="12"/>
  <c r="N56" i="12"/>
  <c r="S55" i="12"/>
  <c r="R55" i="12"/>
  <c r="Q55" i="12"/>
  <c r="P55" i="12"/>
  <c r="O55" i="12"/>
  <c r="N55" i="12"/>
  <c r="S54" i="12"/>
  <c r="R54" i="12"/>
  <c r="Q54" i="12"/>
  <c r="P54" i="12"/>
  <c r="O54" i="12"/>
  <c r="N54" i="12"/>
  <c r="S53" i="12"/>
  <c r="R53" i="12"/>
  <c r="Q53" i="12"/>
  <c r="P53" i="12"/>
  <c r="O53" i="12"/>
  <c r="N53" i="12"/>
  <c r="S52" i="12"/>
  <c r="R52" i="12"/>
  <c r="Q52" i="12"/>
  <c r="P52" i="12"/>
  <c r="O52" i="12"/>
  <c r="N52" i="12"/>
  <c r="S51" i="12"/>
  <c r="R51" i="12"/>
  <c r="Q51" i="12"/>
  <c r="P51" i="12"/>
  <c r="O51" i="12"/>
  <c r="N51" i="12"/>
  <c r="S50" i="12"/>
  <c r="R50" i="12"/>
  <c r="Q50" i="12"/>
  <c r="P50" i="12"/>
  <c r="O50" i="12"/>
  <c r="N50" i="12"/>
  <c r="S49" i="12"/>
  <c r="R49" i="12"/>
  <c r="Q49" i="12"/>
  <c r="P49" i="12"/>
  <c r="O49" i="12"/>
  <c r="N49" i="12"/>
  <c r="S48" i="12"/>
  <c r="R48" i="12"/>
  <c r="Q48" i="12"/>
  <c r="P48" i="12"/>
  <c r="O48" i="12"/>
  <c r="N48" i="12"/>
  <c r="S47" i="12"/>
  <c r="R47" i="12"/>
  <c r="Q47" i="12"/>
  <c r="P47" i="12"/>
  <c r="O47" i="12"/>
  <c r="N47" i="12"/>
  <c r="S46" i="12"/>
  <c r="R46" i="12"/>
  <c r="Q46" i="12"/>
  <c r="P46" i="12"/>
  <c r="O46" i="12"/>
  <c r="N46" i="12"/>
  <c r="S45" i="12"/>
  <c r="R45" i="12"/>
  <c r="Q45" i="12"/>
  <c r="P45" i="12"/>
  <c r="O45" i="12"/>
  <c r="N45" i="12"/>
  <c r="S44" i="12"/>
  <c r="R44" i="12"/>
  <c r="Q44" i="12"/>
  <c r="P44" i="12"/>
  <c r="O44" i="12"/>
  <c r="N44" i="12"/>
  <c r="S43" i="12"/>
  <c r="R43" i="12"/>
  <c r="Q43" i="12"/>
  <c r="P43" i="12"/>
  <c r="O43" i="12"/>
  <c r="N43" i="12"/>
  <c r="S42" i="12"/>
  <c r="R42" i="12"/>
  <c r="Q42" i="12"/>
  <c r="P42" i="12"/>
  <c r="O42" i="12"/>
  <c r="N42" i="12"/>
  <c r="S41" i="12"/>
  <c r="R41" i="12"/>
  <c r="Q41" i="12"/>
  <c r="P41" i="12"/>
  <c r="O41" i="12"/>
  <c r="N41" i="12"/>
  <c r="S40" i="12"/>
  <c r="R40" i="12"/>
  <c r="Q40" i="12"/>
  <c r="P40" i="12"/>
  <c r="O40" i="12"/>
  <c r="N40" i="12"/>
  <c r="S39" i="12"/>
  <c r="R39" i="12"/>
  <c r="Q39" i="12"/>
  <c r="P39" i="12"/>
  <c r="O39" i="12"/>
  <c r="N39" i="12"/>
  <c r="S38" i="12"/>
  <c r="R38" i="12"/>
  <c r="Q38" i="12"/>
  <c r="P38" i="12"/>
  <c r="O38" i="12"/>
  <c r="N38" i="12"/>
  <c r="S37" i="12"/>
  <c r="R37" i="12"/>
  <c r="Q37" i="12"/>
  <c r="P37" i="12"/>
  <c r="O37" i="12"/>
  <c r="N37" i="12"/>
  <c r="S36" i="12"/>
  <c r="R36" i="12"/>
  <c r="Q36" i="12"/>
  <c r="P36" i="12"/>
  <c r="O36" i="12"/>
  <c r="N36" i="12"/>
  <c r="S35" i="12"/>
  <c r="R35" i="12"/>
  <c r="Q35" i="12"/>
  <c r="P35" i="12"/>
  <c r="O35" i="12"/>
  <c r="N35" i="12"/>
  <c r="S34" i="12"/>
  <c r="R34" i="12"/>
  <c r="Q34" i="12"/>
  <c r="P34" i="12"/>
  <c r="O34" i="12"/>
  <c r="N34" i="12"/>
  <c r="S33" i="12"/>
  <c r="R33" i="12"/>
  <c r="Q33" i="12"/>
  <c r="P33" i="12"/>
  <c r="O33" i="12"/>
  <c r="N33" i="12"/>
  <c r="S32" i="12"/>
  <c r="R32" i="12"/>
  <c r="Q32" i="12"/>
  <c r="P32" i="12"/>
  <c r="O32" i="12"/>
  <c r="N32" i="12"/>
  <c r="S31" i="12"/>
  <c r="R31" i="12"/>
  <c r="Q31" i="12"/>
  <c r="P31" i="12"/>
  <c r="O31" i="12"/>
  <c r="N31" i="12"/>
  <c r="S30" i="12"/>
  <c r="R30" i="12"/>
  <c r="Q30" i="12"/>
  <c r="P30" i="12"/>
  <c r="O30" i="12"/>
  <c r="N30" i="12"/>
  <c r="S29" i="12"/>
  <c r="R29" i="12"/>
  <c r="Q29" i="12"/>
  <c r="P29" i="12"/>
  <c r="O29" i="12"/>
  <c r="N29" i="12"/>
  <c r="S28" i="12"/>
  <c r="R28" i="12"/>
  <c r="Q28" i="12"/>
  <c r="P28" i="12"/>
  <c r="O28" i="12"/>
  <c r="N28" i="12"/>
  <c r="S27" i="12"/>
  <c r="R27" i="12"/>
  <c r="Q27" i="12"/>
  <c r="P27" i="12"/>
  <c r="O27" i="12"/>
  <c r="N27" i="12"/>
  <c r="S26" i="12"/>
  <c r="R26" i="12"/>
  <c r="Q26" i="12"/>
  <c r="P26" i="12"/>
  <c r="O26" i="12"/>
  <c r="N26" i="12"/>
  <c r="S25" i="12"/>
  <c r="R25" i="12"/>
  <c r="Q25" i="12"/>
  <c r="P25" i="12"/>
  <c r="O25" i="12"/>
  <c r="N25" i="12"/>
  <c r="S24" i="12"/>
  <c r="R24" i="12"/>
  <c r="Q24" i="12"/>
  <c r="P24" i="12"/>
  <c r="O24" i="12"/>
  <c r="N24" i="12"/>
  <c r="S23" i="12"/>
  <c r="R23" i="12"/>
  <c r="Q23" i="12"/>
  <c r="P23" i="12"/>
  <c r="O23" i="12"/>
  <c r="N23" i="12"/>
  <c r="S22" i="12"/>
  <c r="R22" i="12"/>
  <c r="Q22" i="12"/>
  <c r="P22" i="12"/>
  <c r="O22" i="12"/>
  <c r="N22" i="12"/>
  <c r="S21" i="12"/>
  <c r="R21" i="12"/>
  <c r="Q21" i="12"/>
  <c r="P21" i="12"/>
  <c r="O21" i="12"/>
  <c r="N21" i="12"/>
  <c r="S20" i="12"/>
  <c r="R20" i="12"/>
  <c r="Q20" i="12"/>
  <c r="P20" i="12"/>
  <c r="O20" i="12"/>
  <c r="N20" i="12"/>
  <c r="S19" i="12"/>
  <c r="S17" i="12" s="1"/>
  <c r="R19" i="12"/>
  <c r="R17" i="12" s="1"/>
  <c r="Q19" i="12"/>
  <c r="P19" i="12"/>
  <c r="O19" i="12"/>
  <c r="O17" i="12" s="1"/>
  <c r="N19" i="12"/>
  <c r="N17" i="12" s="1"/>
  <c r="S18" i="12"/>
  <c r="R18" i="12"/>
  <c r="Q18" i="12"/>
  <c r="P18" i="12"/>
  <c r="O18" i="12"/>
  <c r="N18" i="12"/>
  <c r="AK17" i="12"/>
  <c r="AJ17" i="12"/>
  <c r="AI17" i="12"/>
  <c r="AH17" i="12"/>
  <c r="AG17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Q17" i="12"/>
  <c r="P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5" i="12"/>
  <c r="A4" i="12"/>
  <c r="A3" i="12"/>
  <c r="A2" i="12"/>
  <c r="A180" i="12" l="1"/>
  <c r="N134" i="11"/>
  <c r="M134" i="11"/>
  <c r="L134" i="11"/>
  <c r="K134" i="11"/>
  <c r="J134" i="11"/>
  <c r="I134" i="11"/>
  <c r="H134" i="11"/>
  <c r="G134" i="11"/>
  <c r="F134" i="11"/>
  <c r="E134" i="11"/>
  <c r="D134" i="11"/>
  <c r="C134" i="11"/>
  <c r="B134" i="11"/>
  <c r="P125" i="11"/>
  <c r="O125" i="11"/>
  <c r="N125" i="11"/>
  <c r="M125" i="11"/>
  <c r="L125" i="11"/>
  <c r="K125" i="11"/>
  <c r="J125" i="11"/>
  <c r="I125" i="11"/>
  <c r="H125" i="11"/>
  <c r="G125" i="11"/>
  <c r="F125" i="11"/>
  <c r="E125" i="11"/>
  <c r="D125" i="11"/>
  <c r="C125" i="11"/>
  <c r="B125" i="11"/>
  <c r="S119" i="11"/>
  <c r="R119" i="11"/>
  <c r="Q119" i="11"/>
  <c r="P119" i="11"/>
  <c r="O119" i="11"/>
  <c r="N119" i="11"/>
  <c r="S118" i="11"/>
  <c r="R118" i="11"/>
  <c r="Q118" i="11"/>
  <c r="P118" i="11"/>
  <c r="O118" i="11"/>
  <c r="N118" i="11"/>
  <c r="S117" i="11"/>
  <c r="R117" i="11"/>
  <c r="Q117" i="11"/>
  <c r="P117" i="11"/>
  <c r="O117" i="11"/>
  <c r="N117" i="11"/>
  <c r="S116" i="11"/>
  <c r="R116" i="11"/>
  <c r="Q116" i="11"/>
  <c r="P116" i="11"/>
  <c r="O116" i="11"/>
  <c r="N116" i="11"/>
  <c r="S115" i="11"/>
  <c r="R115" i="11"/>
  <c r="Q115" i="11"/>
  <c r="P115" i="11"/>
  <c r="O115" i="11"/>
  <c r="N115" i="11"/>
  <c r="S114" i="11"/>
  <c r="R114" i="11"/>
  <c r="Q114" i="11"/>
  <c r="P114" i="11"/>
  <c r="O114" i="11"/>
  <c r="N114" i="11"/>
  <c r="S113" i="11"/>
  <c r="R113" i="11"/>
  <c r="Q113" i="11"/>
  <c r="P113" i="11"/>
  <c r="O113" i="11"/>
  <c r="N113" i="11"/>
  <c r="S112" i="11"/>
  <c r="R112" i="11"/>
  <c r="Q112" i="11"/>
  <c r="P112" i="11"/>
  <c r="O112" i="11"/>
  <c r="N112" i="11"/>
  <c r="S111" i="11"/>
  <c r="R111" i="11"/>
  <c r="Q111" i="11"/>
  <c r="P111" i="11"/>
  <c r="O111" i="11"/>
  <c r="N111" i="11"/>
  <c r="S110" i="11"/>
  <c r="R110" i="11"/>
  <c r="Q110" i="11"/>
  <c r="P110" i="11"/>
  <c r="O110" i="11"/>
  <c r="N110" i="11"/>
  <c r="S109" i="11"/>
  <c r="S108" i="11" s="1"/>
  <c r="R109" i="11"/>
  <c r="Q109" i="11"/>
  <c r="Q108" i="11" s="1"/>
  <c r="P109" i="11"/>
  <c r="O109" i="11"/>
  <c r="O108" i="11" s="1"/>
  <c r="N109" i="11"/>
  <c r="AB108" i="11"/>
  <c r="AA108" i="11"/>
  <c r="Z108" i="11"/>
  <c r="Y108" i="11"/>
  <c r="X108" i="11"/>
  <c r="W108" i="11"/>
  <c r="V108" i="11"/>
  <c r="U108" i="11"/>
  <c r="T108" i="11"/>
  <c r="R108" i="11"/>
  <c r="P108" i="11"/>
  <c r="N108" i="11"/>
  <c r="M108" i="11"/>
  <c r="L108" i="11"/>
  <c r="K108" i="11"/>
  <c r="J108" i="11"/>
  <c r="I108" i="11"/>
  <c r="H108" i="11"/>
  <c r="G108" i="11"/>
  <c r="F108" i="11"/>
  <c r="E108" i="11"/>
  <c r="D108" i="11"/>
  <c r="C108" i="11"/>
  <c r="B108" i="11"/>
  <c r="S90" i="11"/>
  <c r="R90" i="11"/>
  <c r="Q90" i="11"/>
  <c r="P90" i="11"/>
  <c r="O90" i="11"/>
  <c r="N90" i="11"/>
  <c r="M90" i="11"/>
  <c r="L90" i="11"/>
  <c r="K90" i="11"/>
  <c r="J90" i="11"/>
  <c r="I90" i="11"/>
  <c r="H90" i="11"/>
  <c r="G90" i="11"/>
  <c r="F90" i="11"/>
  <c r="E90" i="11"/>
  <c r="D90" i="11"/>
  <c r="C90" i="11"/>
  <c r="B90" i="11"/>
  <c r="S77" i="11"/>
  <c r="R77" i="11"/>
  <c r="Q77" i="11"/>
  <c r="P77" i="11"/>
  <c r="O77" i="11"/>
  <c r="N77" i="11"/>
  <c r="S76" i="11"/>
  <c r="R76" i="11"/>
  <c r="Q76" i="11"/>
  <c r="P76" i="11"/>
  <c r="O76" i="11"/>
  <c r="N76" i="11"/>
  <c r="S75" i="11"/>
  <c r="R75" i="11"/>
  <c r="Q75" i="11"/>
  <c r="P75" i="11"/>
  <c r="O75" i="11"/>
  <c r="N75" i="11"/>
  <c r="S74" i="11"/>
  <c r="R74" i="11"/>
  <c r="Q74" i="11"/>
  <c r="P74" i="11"/>
  <c r="O74" i="11"/>
  <c r="N74" i="11"/>
  <c r="S73" i="11"/>
  <c r="R73" i="11"/>
  <c r="Q73" i="11"/>
  <c r="P73" i="11"/>
  <c r="O73" i="11"/>
  <c r="N73" i="11"/>
  <c r="S72" i="11"/>
  <c r="R72" i="11"/>
  <c r="Q72" i="11"/>
  <c r="P72" i="11"/>
  <c r="O72" i="11"/>
  <c r="N72" i="11"/>
  <c r="S71" i="11"/>
  <c r="R71" i="11"/>
  <c r="Q71" i="11"/>
  <c r="P71" i="11"/>
  <c r="O71" i="11"/>
  <c r="N71" i="11"/>
  <c r="S70" i="11"/>
  <c r="R70" i="11"/>
  <c r="Q70" i="11"/>
  <c r="P70" i="11"/>
  <c r="O70" i="11"/>
  <c r="N70" i="11"/>
  <c r="S69" i="11"/>
  <c r="R69" i="11"/>
  <c r="Q69" i="11"/>
  <c r="P69" i="11"/>
  <c r="O69" i="11"/>
  <c r="N69" i="11"/>
  <c r="S68" i="11"/>
  <c r="R68" i="11"/>
  <c r="Q68" i="11"/>
  <c r="P68" i="11"/>
  <c r="O68" i="11"/>
  <c r="N68" i="11"/>
  <c r="S67" i="11"/>
  <c r="R67" i="11"/>
  <c r="Q67" i="11"/>
  <c r="P67" i="11"/>
  <c r="O67" i="11"/>
  <c r="N67" i="11"/>
  <c r="S66" i="11"/>
  <c r="R66" i="11"/>
  <c r="Q66" i="11"/>
  <c r="P66" i="11"/>
  <c r="O66" i="11"/>
  <c r="N66" i="11"/>
  <c r="S65" i="11"/>
  <c r="R65" i="11"/>
  <c r="Q65" i="11"/>
  <c r="P65" i="11"/>
  <c r="O65" i="11"/>
  <c r="N65" i="11"/>
  <c r="S64" i="11"/>
  <c r="R64" i="11"/>
  <c r="Q64" i="11"/>
  <c r="P64" i="11"/>
  <c r="O64" i="11"/>
  <c r="N64" i="11"/>
  <c r="S63" i="11"/>
  <c r="R63" i="11"/>
  <c r="Q63" i="11"/>
  <c r="P63" i="11"/>
  <c r="O63" i="11"/>
  <c r="N63" i="11"/>
  <c r="S62" i="11"/>
  <c r="R62" i="11"/>
  <c r="Q62" i="11"/>
  <c r="P62" i="11"/>
  <c r="O62" i="11"/>
  <c r="N62" i="11"/>
  <c r="S61" i="11"/>
  <c r="R61" i="11"/>
  <c r="Q61" i="11"/>
  <c r="P61" i="11"/>
  <c r="O61" i="11"/>
  <c r="N61" i="11"/>
  <c r="S60" i="11"/>
  <c r="R60" i="11"/>
  <c r="Q60" i="11"/>
  <c r="P60" i="11"/>
  <c r="O60" i="11"/>
  <c r="N60" i="11"/>
  <c r="S59" i="11"/>
  <c r="R59" i="11"/>
  <c r="Q59" i="11"/>
  <c r="P59" i="11"/>
  <c r="O59" i="11"/>
  <c r="N59" i="11"/>
  <c r="S58" i="11"/>
  <c r="R58" i="11"/>
  <c r="Q58" i="11"/>
  <c r="P58" i="11"/>
  <c r="O58" i="11"/>
  <c r="N58" i="11"/>
  <c r="S57" i="11"/>
  <c r="R57" i="11"/>
  <c r="Q57" i="11"/>
  <c r="P57" i="11"/>
  <c r="O57" i="11"/>
  <c r="N57" i="11"/>
  <c r="S56" i="11"/>
  <c r="R56" i="11"/>
  <c r="Q56" i="11"/>
  <c r="P56" i="11"/>
  <c r="O56" i="11"/>
  <c r="N56" i="11"/>
  <c r="S55" i="11"/>
  <c r="R55" i="11"/>
  <c r="Q55" i="11"/>
  <c r="P55" i="11"/>
  <c r="O55" i="11"/>
  <c r="N55" i="11"/>
  <c r="S54" i="11"/>
  <c r="R54" i="11"/>
  <c r="Q54" i="11"/>
  <c r="P54" i="11"/>
  <c r="O54" i="11"/>
  <c r="N54" i="11"/>
  <c r="S53" i="11"/>
  <c r="R53" i="11"/>
  <c r="Q53" i="11"/>
  <c r="P53" i="11"/>
  <c r="O53" i="11"/>
  <c r="N53" i="11"/>
  <c r="S52" i="11"/>
  <c r="R52" i="11"/>
  <c r="Q52" i="11"/>
  <c r="P52" i="11"/>
  <c r="O52" i="11"/>
  <c r="N52" i="11"/>
  <c r="S51" i="11"/>
  <c r="R51" i="11"/>
  <c r="Q51" i="11"/>
  <c r="P51" i="11"/>
  <c r="O51" i="11"/>
  <c r="N51" i="11"/>
  <c r="S50" i="11"/>
  <c r="R50" i="11"/>
  <c r="Q50" i="11"/>
  <c r="P50" i="11"/>
  <c r="O50" i="11"/>
  <c r="N50" i="11"/>
  <c r="S49" i="11"/>
  <c r="R49" i="11"/>
  <c r="Q49" i="11"/>
  <c r="P49" i="11"/>
  <c r="O49" i="11"/>
  <c r="N49" i="11"/>
  <c r="S48" i="11"/>
  <c r="R48" i="11"/>
  <c r="Q48" i="11"/>
  <c r="P48" i="11"/>
  <c r="O48" i="11"/>
  <c r="N48" i="11"/>
  <c r="S47" i="11"/>
  <c r="R47" i="11"/>
  <c r="Q47" i="11"/>
  <c r="P47" i="11"/>
  <c r="O47" i="11"/>
  <c r="N47" i="11"/>
  <c r="S46" i="11"/>
  <c r="R46" i="11"/>
  <c r="Q46" i="11"/>
  <c r="P46" i="11"/>
  <c r="O46" i="11"/>
  <c r="N46" i="11"/>
  <c r="S45" i="11"/>
  <c r="R45" i="11"/>
  <c r="Q45" i="11"/>
  <c r="P45" i="11"/>
  <c r="O45" i="11"/>
  <c r="N45" i="11"/>
  <c r="S44" i="11"/>
  <c r="R44" i="11"/>
  <c r="Q44" i="11"/>
  <c r="P44" i="11"/>
  <c r="O44" i="11"/>
  <c r="N44" i="11"/>
  <c r="S43" i="11"/>
  <c r="R43" i="11"/>
  <c r="Q43" i="11"/>
  <c r="P43" i="11"/>
  <c r="O43" i="11"/>
  <c r="N43" i="11"/>
  <c r="S42" i="11"/>
  <c r="R42" i="11"/>
  <c r="Q42" i="11"/>
  <c r="P42" i="11"/>
  <c r="O42" i="11"/>
  <c r="N42" i="11"/>
  <c r="S41" i="11"/>
  <c r="R41" i="11"/>
  <c r="Q41" i="11"/>
  <c r="P41" i="11"/>
  <c r="O41" i="11"/>
  <c r="N41" i="11"/>
  <c r="S40" i="11"/>
  <c r="R40" i="11"/>
  <c r="Q40" i="11"/>
  <c r="P40" i="11"/>
  <c r="O40" i="11"/>
  <c r="N40" i="11"/>
  <c r="S39" i="11"/>
  <c r="R39" i="11"/>
  <c r="Q39" i="11"/>
  <c r="P39" i="11"/>
  <c r="O39" i="11"/>
  <c r="N39" i="11"/>
  <c r="S38" i="11"/>
  <c r="R38" i="11"/>
  <c r="Q38" i="11"/>
  <c r="P38" i="11"/>
  <c r="O38" i="11"/>
  <c r="N38" i="11"/>
  <c r="S37" i="11"/>
  <c r="R37" i="11"/>
  <c r="Q37" i="11"/>
  <c r="P37" i="11"/>
  <c r="O37" i="11"/>
  <c r="N37" i="11"/>
  <c r="S36" i="11"/>
  <c r="R36" i="11"/>
  <c r="Q36" i="11"/>
  <c r="P36" i="11"/>
  <c r="O36" i="11"/>
  <c r="N36" i="11"/>
  <c r="S35" i="11"/>
  <c r="R35" i="11"/>
  <c r="Q35" i="11"/>
  <c r="P35" i="11"/>
  <c r="O35" i="11"/>
  <c r="N35" i="11"/>
  <c r="S34" i="11"/>
  <c r="R34" i="11"/>
  <c r="Q34" i="11"/>
  <c r="P34" i="11"/>
  <c r="O34" i="11"/>
  <c r="N34" i="11"/>
  <c r="S33" i="11"/>
  <c r="R33" i="11"/>
  <c r="Q33" i="11"/>
  <c r="P33" i="11"/>
  <c r="O33" i="11"/>
  <c r="N33" i="11"/>
  <c r="S32" i="11"/>
  <c r="R32" i="11"/>
  <c r="Q32" i="11"/>
  <c r="P32" i="11"/>
  <c r="O32" i="11"/>
  <c r="N32" i="11"/>
  <c r="S31" i="11"/>
  <c r="R31" i="11"/>
  <c r="Q31" i="11"/>
  <c r="P31" i="11"/>
  <c r="O31" i="11"/>
  <c r="N31" i="11"/>
  <c r="S30" i="11"/>
  <c r="R30" i="11"/>
  <c r="Q30" i="11"/>
  <c r="P30" i="11"/>
  <c r="O30" i="11"/>
  <c r="N30" i="11"/>
  <c r="S29" i="11"/>
  <c r="R29" i="11"/>
  <c r="Q29" i="11"/>
  <c r="P29" i="11"/>
  <c r="O29" i="11"/>
  <c r="N29" i="11"/>
  <c r="S28" i="11"/>
  <c r="R28" i="11"/>
  <c r="Q28" i="11"/>
  <c r="P28" i="11"/>
  <c r="O28" i="11"/>
  <c r="N28" i="11"/>
  <c r="S27" i="11"/>
  <c r="R27" i="11"/>
  <c r="Q27" i="11"/>
  <c r="P27" i="11"/>
  <c r="O27" i="11"/>
  <c r="N27" i="11"/>
  <c r="S26" i="11"/>
  <c r="R26" i="11"/>
  <c r="Q26" i="11"/>
  <c r="P26" i="11"/>
  <c r="O26" i="11"/>
  <c r="N26" i="11"/>
  <c r="S25" i="11"/>
  <c r="R25" i="11"/>
  <c r="Q25" i="11"/>
  <c r="P25" i="11"/>
  <c r="O25" i="11"/>
  <c r="N25" i="11"/>
  <c r="S24" i="11"/>
  <c r="R24" i="11"/>
  <c r="Q24" i="11"/>
  <c r="P24" i="11"/>
  <c r="O24" i="11"/>
  <c r="N24" i="11"/>
  <c r="S23" i="11"/>
  <c r="R23" i="11"/>
  <c r="Q23" i="11"/>
  <c r="P23" i="11"/>
  <c r="O23" i="11"/>
  <c r="N23" i="11"/>
  <c r="S22" i="11"/>
  <c r="R22" i="11"/>
  <c r="Q22" i="11"/>
  <c r="P22" i="11"/>
  <c r="O22" i="11"/>
  <c r="N22" i="11"/>
  <c r="S21" i="11"/>
  <c r="R21" i="11"/>
  <c r="Q21" i="11"/>
  <c r="P21" i="11"/>
  <c r="O21" i="11"/>
  <c r="N21" i="11"/>
  <c r="S20" i="11"/>
  <c r="R20" i="11"/>
  <c r="Q20" i="11"/>
  <c r="P20" i="11"/>
  <c r="O20" i="11"/>
  <c r="N20" i="11"/>
  <c r="S19" i="11"/>
  <c r="S17" i="11" s="1"/>
  <c r="R19" i="11"/>
  <c r="R17" i="11" s="1"/>
  <c r="Q19" i="11"/>
  <c r="P19" i="11"/>
  <c r="O19" i="11"/>
  <c r="O17" i="11" s="1"/>
  <c r="N19" i="11"/>
  <c r="N17" i="11" s="1"/>
  <c r="S18" i="11"/>
  <c r="R18" i="11"/>
  <c r="Q18" i="11"/>
  <c r="P18" i="11"/>
  <c r="O18" i="11"/>
  <c r="N18" i="11"/>
  <c r="AK17" i="11"/>
  <c r="AJ17" i="11"/>
  <c r="AI17" i="11"/>
  <c r="AH17" i="11"/>
  <c r="AG17" i="11"/>
  <c r="AF17" i="11"/>
  <c r="AE17" i="11"/>
  <c r="AD17" i="11"/>
  <c r="AC17" i="11"/>
  <c r="AB17" i="11"/>
  <c r="AA17" i="11"/>
  <c r="Z17" i="11"/>
  <c r="Y17" i="11"/>
  <c r="X17" i="11"/>
  <c r="W17" i="11"/>
  <c r="V17" i="11"/>
  <c r="U17" i="11"/>
  <c r="T17" i="11"/>
  <c r="Q17" i="11"/>
  <c r="P17" i="11"/>
  <c r="M17" i="11"/>
  <c r="L17" i="11"/>
  <c r="K17" i="11"/>
  <c r="J17" i="11"/>
  <c r="I17" i="11"/>
  <c r="H17" i="11"/>
  <c r="G17" i="11"/>
  <c r="F17" i="11"/>
  <c r="E17" i="11"/>
  <c r="D17" i="11"/>
  <c r="C17" i="11"/>
  <c r="B17" i="11"/>
  <c r="A5" i="11"/>
  <c r="A4" i="11"/>
  <c r="A3" i="11"/>
  <c r="A2" i="11"/>
  <c r="A180" i="11" l="1"/>
  <c r="N134" i="10"/>
  <c r="M134" i="10"/>
  <c r="L134" i="10"/>
  <c r="K134" i="10"/>
  <c r="J134" i="10"/>
  <c r="I134" i="10"/>
  <c r="H134" i="10"/>
  <c r="G134" i="10"/>
  <c r="F134" i="10"/>
  <c r="E134" i="10"/>
  <c r="D134" i="10"/>
  <c r="C134" i="10"/>
  <c r="B134" i="10"/>
  <c r="P125" i="10"/>
  <c r="O125" i="10"/>
  <c r="N125" i="10"/>
  <c r="M125" i="10"/>
  <c r="L125" i="10"/>
  <c r="K125" i="10"/>
  <c r="J125" i="10"/>
  <c r="I125" i="10"/>
  <c r="H125" i="10"/>
  <c r="G125" i="10"/>
  <c r="F125" i="10"/>
  <c r="E125" i="10"/>
  <c r="D125" i="10"/>
  <c r="C125" i="10"/>
  <c r="B125" i="10"/>
  <c r="S119" i="10"/>
  <c r="R119" i="10"/>
  <c r="Q119" i="10"/>
  <c r="P119" i="10"/>
  <c r="O119" i="10"/>
  <c r="N119" i="10"/>
  <c r="S118" i="10"/>
  <c r="R118" i="10"/>
  <c r="Q118" i="10"/>
  <c r="P118" i="10"/>
  <c r="O118" i="10"/>
  <c r="N118" i="10"/>
  <c r="S117" i="10"/>
  <c r="R117" i="10"/>
  <c r="Q117" i="10"/>
  <c r="P117" i="10"/>
  <c r="O117" i="10"/>
  <c r="N117" i="10"/>
  <c r="S116" i="10"/>
  <c r="R116" i="10"/>
  <c r="Q116" i="10"/>
  <c r="P116" i="10"/>
  <c r="O116" i="10"/>
  <c r="N116" i="10"/>
  <c r="S115" i="10"/>
  <c r="R115" i="10"/>
  <c r="Q115" i="10"/>
  <c r="P115" i="10"/>
  <c r="O115" i="10"/>
  <c r="N115" i="10"/>
  <c r="S114" i="10"/>
  <c r="R114" i="10"/>
  <c r="Q114" i="10"/>
  <c r="P114" i="10"/>
  <c r="O114" i="10"/>
  <c r="N114" i="10"/>
  <c r="S113" i="10"/>
  <c r="R113" i="10"/>
  <c r="Q113" i="10"/>
  <c r="P113" i="10"/>
  <c r="O113" i="10"/>
  <c r="N113" i="10"/>
  <c r="S112" i="10"/>
  <c r="R112" i="10"/>
  <c r="Q112" i="10"/>
  <c r="P112" i="10"/>
  <c r="O112" i="10"/>
  <c r="N112" i="10"/>
  <c r="S111" i="10"/>
  <c r="R111" i="10"/>
  <c r="Q111" i="10"/>
  <c r="P111" i="10"/>
  <c r="O111" i="10"/>
  <c r="N111" i="10"/>
  <c r="S110" i="10"/>
  <c r="S108" i="10" s="1"/>
  <c r="R110" i="10"/>
  <c r="Q110" i="10"/>
  <c r="P110" i="10"/>
  <c r="O110" i="10"/>
  <c r="O108" i="10" s="1"/>
  <c r="N110" i="10"/>
  <c r="S109" i="10"/>
  <c r="R109" i="10"/>
  <c r="R108" i="10" s="1"/>
  <c r="Q109" i="10"/>
  <c r="Q108" i="10" s="1"/>
  <c r="P109" i="10"/>
  <c r="O109" i="10"/>
  <c r="N109" i="10"/>
  <c r="N108" i="10" s="1"/>
  <c r="AB108" i="10"/>
  <c r="AA108" i="10"/>
  <c r="Z108" i="10"/>
  <c r="Y108" i="10"/>
  <c r="X108" i="10"/>
  <c r="W108" i="10"/>
  <c r="V108" i="10"/>
  <c r="U108" i="10"/>
  <c r="T108" i="10"/>
  <c r="P108" i="10"/>
  <c r="M108" i="10"/>
  <c r="L108" i="10"/>
  <c r="K108" i="10"/>
  <c r="J108" i="10"/>
  <c r="I108" i="10"/>
  <c r="H108" i="10"/>
  <c r="G108" i="10"/>
  <c r="F108" i="10"/>
  <c r="E108" i="10"/>
  <c r="D108" i="10"/>
  <c r="C108" i="10"/>
  <c r="B108" i="10"/>
  <c r="S90" i="10"/>
  <c r="R90" i="10"/>
  <c r="Q90" i="10"/>
  <c r="P90" i="10"/>
  <c r="O90" i="10"/>
  <c r="N90" i="10"/>
  <c r="M90" i="10"/>
  <c r="L90" i="10"/>
  <c r="K90" i="10"/>
  <c r="J90" i="10"/>
  <c r="I90" i="10"/>
  <c r="H90" i="10"/>
  <c r="G90" i="10"/>
  <c r="F90" i="10"/>
  <c r="E90" i="10"/>
  <c r="D90" i="10"/>
  <c r="C90" i="10"/>
  <c r="B90" i="10"/>
  <c r="S77" i="10"/>
  <c r="R77" i="10"/>
  <c r="Q77" i="10"/>
  <c r="P77" i="10"/>
  <c r="O77" i="10"/>
  <c r="N77" i="10"/>
  <c r="S76" i="10"/>
  <c r="R76" i="10"/>
  <c r="Q76" i="10"/>
  <c r="P76" i="10"/>
  <c r="O76" i="10"/>
  <c r="N76" i="10"/>
  <c r="S75" i="10"/>
  <c r="R75" i="10"/>
  <c r="Q75" i="10"/>
  <c r="P75" i="10"/>
  <c r="O75" i="10"/>
  <c r="N75" i="10"/>
  <c r="S74" i="10"/>
  <c r="R74" i="10"/>
  <c r="Q74" i="10"/>
  <c r="P74" i="10"/>
  <c r="O74" i="10"/>
  <c r="N74" i="10"/>
  <c r="S73" i="10"/>
  <c r="R73" i="10"/>
  <c r="Q73" i="10"/>
  <c r="P73" i="10"/>
  <c r="O73" i="10"/>
  <c r="N73" i="10"/>
  <c r="S72" i="10"/>
  <c r="R72" i="10"/>
  <c r="Q72" i="10"/>
  <c r="P72" i="10"/>
  <c r="O72" i="10"/>
  <c r="N72" i="10"/>
  <c r="S71" i="10"/>
  <c r="R71" i="10"/>
  <c r="Q71" i="10"/>
  <c r="P71" i="10"/>
  <c r="O71" i="10"/>
  <c r="N71" i="10"/>
  <c r="S70" i="10"/>
  <c r="R70" i="10"/>
  <c r="Q70" i="10"/>
  <c r="P70" i="10"/>
  <c r="O70" i="10"/>
  <c r="N70" i="10"/>
  <c r="S69" i="10"/>
  <c r="R69" i="10"/>
  <c r="Q69" i="10"/>
  <c r="P69" i="10"/>
  <c r="O69" i="10"/>
  <c r="N69" i="10"/>
  <c r="S68" i="10"/>
  <c r="R68" i="10"/>
  <c r="Q68" i="10"/>
  <c r="P68" i="10"/>
  <c r="O68" i="10"/>
  <c r="N68" i="10"/>
  <c r="S67" i="10"/>
  <c r="R67" i="10"/>
  <c r="Q67" i="10"/>
  <c r="P67" i="10"/>
  <c r="O67" i="10"/>
  <c r="N67" i="10"/>
  <c r="S66" i="10"/>
  <c r="R66" i="10"/>
  <c r="Q66" i="10"/>
  <c r="P66" i="10"/>
  <c r="O66" i="10"/>
  <c r="N66" i="10"/>
  <c r="S65" i="10"/>
  <c r="R65" i="10"/>
  <c r="Q65" i="10"/>
  <c r="P65" i="10"/>
  <c r="O65" i="10"/>
  <c r="N65" i="10"/>
  <c r="S64" i="10"/>
  <c r="R64" i="10"/>
  <c r="Q64" i="10"/>
  <c r="P64" i="10"/>
  <c r="O64" i="10"/>
  <c r="N64" i="10"/>
  <c r="S63" i="10"/>
  <c r="R63" i="10"/>
  <c r="Q63" i="10"/>
  <c r="P63" i="10"/>
  <c r="O63" i="10"/>
  <c r="N63" i="10"/>
  <c r="S62" i="10"/>
  <c r="R62" i="10"/>
  <c r="Q62" i="10"/>
  <c r="P62" i="10"/>
  <c r="O62" i="10"/>
  <c r="N62" i="10"/>
  <c r="S61" i="10"/>
  <c r="R61" i="10"/>
  <c r="Q61" i="10"/>
  <c r="P61" i="10"/>
  <c r="O61" i="10"/>
  <c r="N61" i="10"/>
  <c r="S60" i="10"/>
  <c r="R60" i="10"/>
  <c r="Q60" i="10"/>
  <c r="P60" i="10"/>
  <c r="O60" i="10"/>
  <c r="N60" i="10"/>
  <c r="S59" i="10"/>
  <c r="R59" i="10"/>
  <c r="Q59" i="10"/>
  <c r="P59" i="10"/>
  <c r="O59" i="10"/>
  <c r="N59" i="10"/>
  <c r="S58" i="10"/>
  <c r="R58" i="10"/>
  <c r="Q58" i="10"/>
  <c r="P58" i="10"/>
  <c r="O58" i="10"/>
  <c r="N58" i="10"/>
  <c r="S57" i="10"/>
  <c r="R57" i="10"/>
  <c r="Q57" i="10"/>
  <c r="P57" i="10"/>
  <c r="O57" i="10"/>
  <c r="N57" i="10"/>
  <c r="S56" i="10"/>
  <c r="R56" i="10"/>
  <c r="Q56" i="10"/>
  <c r="P56" i="10"/>
  <c r="O56" i="10"/>
  <c r="N56" i="10"/>
  <c r="S55" i="10"/>
  <c r="R55" i="10"/>
  <c r="Q55" i="10"/>
  <c r="P55" i="10"/>
  <c r="O55" i="10"/>
  <c r="N55" i="10"/>
  <c r="S54" i="10"/>
  <c r="R54" i="10"/>
  <c r="Q54" i="10"/>
  <c r="P54" i="10"/>
  <c r="O54" i="10"/>
  <c r="N54" i="10"/>
  <c r="S53" i="10"/>
  <c r="R53" i="10"/>
  <c r="Q53" i="10"/>
  <c r="P53" i="10"/>
  <c r="O53" i="10"/>
  <c r="N53" i="10"/>
  <c r="S52" i="10"/>
  <c r="R52" i="10"/>
  <c r="Q52" i="10"/>
  <c r="P52" i="10"/>
  <c r="O52" i="10"/>
  <c r="N52" i="10"/>
  <c r="S51" i="10"/>
  <c r="R51" i="10"/>
  <c r="Q51" i="10"/>
  <c r="P51" i="10"/>
  <c r="O51" i="10"/>
  <c r="N51" i="10"/>
  <c r="S50" i="10"/>
  <c r="R50" i="10"/>
  <c r="Q50" i="10"/>
  <c r="P50" i="10"/>
  <c r="O50" i="10"/>
  <c r="N50" i="10"/>
  <c r="S49" i="10"/>
  <c r="R49" i="10"/>
  <c r="Q49" i="10"/>
  <c r="P49" i="10"/>
  <c r="O49" i="10"/>
  <c r="N49" i="10"/>
  <c r="S48" i="10"/>
  <c r="R48" i="10"/>
  <c r="Q48" i="10"/>
  <c r="P48" i="10"/>
  <c r="O48" i="10"/>
  <c r="N48" i="10"/>
  <c r="S47" i="10"/>
  <c r="R47" i="10"/>
  <c r="Q47" i="10"/>
  <c r="P47" i="10"/>
  <c r="O47" i="10"/>
  <c r="N47" i="10"/>
  <c r="S46" i="10"/>
  <c r="R46" i="10"/>
  <c r="Q46" i="10"/>
  <c r="P46" i="10"/>
  <c r="O46" i="10"/>
  <c r="N46" i="10"/>
  <c r="S45" i="10"/>
  <c r="R45" i="10"/>
  <c r="Q45" i="10"/>
  <c r="P45" i="10"/>
  <c r="O45" i="10"/>
  <c r="N45" i="10"/>
  <c r="S44" i="10"/>
  <c r="R44" i="10"/>
  <c r="Q44" i="10"/>
  <c r="P44" i="10"/>
  <c r="O44" i="10"/>
  <c r="N44" i="10"/>
  <c r="S43" i="10"/>
  <c r="R43" i="10"/>
  <c r="Q43" i="10"/>
  <c r="P43" i="10"/>
  <c r="O43" i="10"/>
  <c r="N43" i="10"/>
  <c r="S42" i="10"/>
  <c r="R42" i="10"/>
  <c r="Q42" i="10"/>
  <c r="P42" i="10"/>
  <c r="O42" i="10"/>
  <c r="N42" i="10"/>
  <c r="S41" i="10"/>
  <c r="R41" i="10"/>
  <c r="Q41" i="10"/>
  <c r="P41" i="10"/>
  <c r="O41" i="10"/>
  <c r="N41" i="10"/>
  <c r="S40" i="10"/>
  <c r="R40" i="10"/>
  <c r="Q40" i="10"/>
  <c r="P40" i="10"/>
  <c r="O40" i="10"/>
  <c r="N40" i="10"/>
  <c r="S39" i="10"/>
  <c r="R39" i="10"/>
  <c r="Q39" i="10"/>
  <c r="P39" i="10"/>
  <c r="O39" i="10"/>
  <c r="N39" i="10"/>
  <c r="S38" i="10"/>
  <c r="R38" i="10"/>
  <c r="Q38" i="10"/>
  <c r="P38" i="10"/>
  <c r="O38" i="10"/>
  <c r="N38" i="10"/>
  <c r="S37" i="10"/>
  <c r="R37" i="10"/>
  <c r="Q37" i="10"/>
  <c r="P37" i="10"/>
  <c r="O37" i="10"/>
  <c r="N37" i="10"/>
  <c r="S36" i="10"/>
  <c r="R36" i="10"/>
  <c r="Q36" i="10"/>
  <c r="P36" i="10"/>
  <c r="O36" i="10"/>
  <c r="N36" i="10"/>
  <c r="S35" i="10"/>
  <c r="R35" i="10"/>
  <c r="Q35" i="10"/>
  <c r="P35" i="10"/>
  <c r="O35" i="10"/>
  <c r="N35" i="10"/>
  <c r="S34" i="10"/>
  <c r="R34" i="10"/>
  <c r="Q34" i="10"/>
  <c r="P34" i="10"/>
  <c r="O34" i="10"/>
  <c r="N34" i="10"/>
  <c r="S33" i="10"/>
  <c r="R33" i="10"/>
  <c r="Q33" i="10"/>
  <c r="P33" i="10"/>
  <c r="O33" i="10"/>
  <c r="N33" i="10"/>
  <c r="S32" i="10"/>
  <c r="R32" i="10"/>
  <c r="Q32" i="10"/>
  <c r="P32" i="10"/>
  <c r="O32" i="10"/>
  <c r="N32" i="10"/>
  <c r="S31" i="10"/>
  <c r="R31" i="10"/>
  <c r="Q31" i="10"/>
  <c r="P31" i="10"/>
  <c r="O31" i="10"/>
  <c r="N31" i="10"/>
  <c r="S30" i="10"/>
  <c r="R30" i="10"/>
  <c r="Q30" i="10"/>
  <c r="P30" i="10"/>
  <c r="O30" i="10"/>
  <c r="N30" i="10"/>
  <c r="S29" i="10"/>
  <c r="R29" i="10"/>
  <c r="Q29" i="10"/>
  <c r="P29" i="10"/>
  <c r="O29" i="10"/>
  <c r="N29" i="10"/>
  <c r="S28" i="10"/>
  <c r="R28" i="10"/>
  <c r="Q28" i="10"/>
  <c r="P28" i="10"/>
  <c r="O28" i="10"/>
  <c r="N28" i="10"/>
  <c r="S27" i="10"/>
  <c r="R27" i="10"/>
  <c r="Q27" i="10"/>
  <c r="P27" i="10"/>
  <c r="O27" i="10"/>
  <c r="N27" i="10"/>
  <c r="S26" i="10"/>
  <c r="R26" i="10"/>
  <c r="Q26" i="10"/>
  <c r="P26" i="10"/>
  <c r="O26" i="10"/>
  <c r="N26" i="10"/>
  <c r="S25" i="10"/>
  <c r="R25" i="10"/>
  <c r="Q25" i="10"/>
  <c r="P25" i="10"/>
  <c r="O25" i="10"/>
  <c r="N25" i="10"/>
  <c r="S24" i="10"/>
  <c r="R24" i="10"/>
  <c r="Q24" i="10"/>
  <c r="P24" i="10"/>
  <c r="O24" i="10"/>
  <c r="N24" i="10"/>
  <c r="S23" i="10"/>
  <c r="R23" i="10"/>
  <c r="Q23" i="10"/>
  <c r="P23" i="10"/>
  <c r="O23" i="10"/>
  <c r="N23" i="10"/>
  <c r="S22" i="10"/>
  <c r="R22" i="10"/>
  <c r="Q22" i="10"/>
  <c r="P22" i="10"/>
  <c r="O22" i="10"/>
  <c r="N22" i="10"/>
  <c r="S21" i="10"/>
  <c r="R21" i="10"/>
  <c r="Q21" i="10"/>
  <c r="P21" i="10"/>
  <c r="O21" i="10"/>
  <c r="N21" i="10"/>
  <c r="S20" i="10"/>
  <c r="R20" i="10"/>
  <c r="Q20" i="10"/>
  <c r="P20" i="10"/>
  <c r="O20" i="10"/>
  <c r="N20" i="10"/>
  <c r="S19" i="10"/>
  <c r="S17" i="10" s="1"/>
  <c r="R19" i="10"/>
  <c r="Q19" i="10"/>
  <c r="P19" i="10"/>
  <c r="P17" i="10" s="1"/>
  <c r="O19" i="10"/>
  <c r="O17" i="10" s="1"/>
  <c r="N19" i="10"/>
  <c r="S18" i="10"/>
  <c r="R18" i="10"/>
  <c r="Q18" i="10"/>
  <c r="P18" i="10"/>
  <c r="O18" i="10"/>
  <c r="N18" i="10"/>
  <c r="AK17" i="10"/>
  <c r="AJ17" i="10"/>
  <c r="AI17" i="10"/>
  <c r="AH17" i="10"/>
  <c r="AG17" i="10"/>
  <c r="AF17" i="10"/>
  <c r="AE17" i="10"/>
  <c r="AD17" i="10"/>
  <c r="AC17" i="10"/>
  <c r="AB17" i="10"/>
  <c r="AA17" i="10"/>
  <c r="Z17" i="10"/>
  <c r="Y17" i="10"/>
  <c r="X17" i="10"/>
  <c r="W17" i="10"/>
  <c r="V17" i="10"/>
  <c r="U17" i="10"/>
  <c r="T17" i="10"/>
  <c r="R17" i="10"/>
  <c r="Q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B17" i="10"/>
  <c r="A5" i="10"/>
  <c r="A4" i="10"/>
  <c r="A3" i="10"/>
  <c r="A2" i="10"/>
  <c r="A180" i="10" l="1"/>
  <c r="N134" i="9" l="1"/>
  <c r="M134" i="9"/>
  <c r="L134" i="9"/>
  <c r="K134" i="9"/>
  <c r="J134" i="9"/>
  <c r="I134" i="9"/>
  <c r="H134" i="9"/>
  <c r="G134" i="9"/>
  <c r="F134" i="9"/>
  <c r="E134" i="9"/>
  <c r="D134" i="9"/>
  <c r="C134" i="9"/>
  <c r="B134" i="9"/>
  <c r="P125" i="9"/>
  <c r="O125" i="9"/>
  <c r="N125" i="9"/>
  <c r="M125" i="9"/>
  <c r="L125" i="9"/>
  <c r="K125" i="9"/>
  <c r="J125" i="9"/>
  <c r="I125" i="9"/>
  <c r="H125" i="9"/>
  <c r="G125" i="9"/>
  <c r="F125" i="9"/>
  <c r="E125" i="9"/>
  <c r="D125" i="9"/>
  <c r="C125" i="9"/>
  <c r="B125" i="9"/>
  <c r="S119" i="9"/>
  <c r="R119" i="9"/>
  <c r="Q119" i="9"/>
  <c r="P119" i="9"/>
  <c r="O119" i="9"/>
  <c r="N119" i="9"/>
  <c r="S118" i="9"/>
  <c r="R118" i="9"/>
  <c r="Q118" i="9"/>
  <c r="P118" i="9"/>
  <c r="O118" i="9"/>
  <c r="N118" i="9"/>
  <c r="S117" i="9"/>
  <c r="R117" i="9"/>
  <c r="Q117" i="9"/>
  <c r="P117" i="9"/>
  <c r="O117" i="9"/>
  <c r="N117" i="9"/>
  <c r="S116" i="9"/>
  <c r="R116" i="9"/>
  <c r="Q116" i="9"/>
  <c r="P116" i="9"/>
  <c r="O116" i="9"/>
  <c r="N116" i="9"/>
  <c r="S115" i="9"/>
  <c r="R115" i="9"/>
  <c r="Q115" i="9"/>
  <c r="P115" i="9"/>
  <c r="O115" i="9"/>
  <c r="N115" i="9"/>
  <c r="S114" i="9"/>
  <c r="R114" i="9"/>
  <c r="Q114" i="9"/>
  <c r="P114" i="9"/>
  <c r="O114" i="9"/>
  <c r="N114" i="9"/>
  <c r="S113" i="9"/>
  <c r="R113" i="9"/>
  <c r="Q113" i="9"/>
  <c r="P113" i="9"/>
  <c r="O113" i="9"/>
  <c r="N113" i="9"/>
  <c r="S112" i="9"/>
  <c r="R112" i="9"/>
  <c r="Q112" i="9"/>
  <c r="P112" i="9"/>
  <c r="O112" i="9"/>
  <c r="N112" i="9"/>
  <c r="S111" i="9"/>
  <c r="R111" i="9"/>
  <c r="Q111" i="9"/>
  <c r="P111" i="9"/>
  <c r="O111" i="9"/>
  <c r="N111" i="9"/>
  <c r="S110" i="9"/>
  <c r="R110" i="9"/>
  <c r="Q110" i="9"/>
  <c r="P110" i="9"/>
  <c r="O110" i="9"/>
  <c r="N110" i="9"/>
  <c r="S109" i="9"/>
  <c r="S108" i="9" s="1"/>
  <c r="R109" i="9"/>
  <c r="Q109" i="9"/>
  <c r="Q108" i="9" s="1"/>
  <c r="P109" i="9"/>
  <c r="O109" i="9"/>
  <c r="O108" i="9" s="1"/>
  <c r="N109" i="9"/>
  <c r="AB108" i="9"/>
  <c r="AA108" i="9"/>
  <c r="Z108" i="9"/>
  <c r="Y108" i="9"/>
  <c r="X108" i="9"/>
  <c r="W108" i="9"/>
  <c r="V108" i="9"/>
  <c r="U108" i="9"/>
  <c r="T108" i="9"/>
  <c r="R108" i="9"/>
  <c r="P108" i="9"/>
  <c r="N108" i="9"/>
  <c r="M108" i="9"/>
  <c r="L108" i="9"/>
  <c r="K108" i="9"/>
  <c r="J108" i="9"/>
  <c r="I108" i="9"/>
  <c r="H108" i="9"/>
  <c r="G108" i="9"/>
  <c r="F108" i="9"/>
  <c r="E108" i="9"/>
  <c r="D108" i="9"/>
  <c r="C108" i="9"/>
  <c r="B108" i="9"/>
  <c r="S90" i="9"/>
  <c r="R90" i="9"/>
  <c r="Q90" i="9"/>
  <c r="P90" i="9"/>
  <c r="O90" i="9"/>
  <c r="N90" i="9"/>
  <c r="M90" i="9"/>
  <c r="L90" i="9"/>
  <c r="K90" i="9"/>
  <c r="J90" i="9"/>
  <c r="I90" i="9"/>
  <c r="H90" i="9"/>
  <c r="G90" i="9"/>
  <c r="F90" i="9"/>
  <c r="E90" i="9"/>
  <c r="D90" i="9"/>
  <c r="C90" i="9"/>
  <c r="B90" i="9"/>
  <c r="S77" i="9"/>
  <c r="R77" i="9"/>
  <c r="Q77" i="9"/>
  <c r="P77" i="9"/>
  <c r="O77" i="9"/>
  <c r="N77" i="9"/>
  <c r="S76" i="9"/>
  <c r="R76" i="9"/>
  <c r="Q76" i="9"/>
  <c r="P76" i="9"/>
  <c r="O76" i="9"/>
  <c r="N76" i="9"/>
  <c r="S75" i="9"/>
  <c r="R75" i="9"/>
  <c r="Q75" i="9"/>
  <c r="P75" i="9"/>
  <c r="O75" i="9"/>
  <c r="N75" i="9"/>
  <c r="S74" i="9"/>
  <c r="R74" i="9"/>
  <c r="Q74" i="9"/>
  <c r="P74" i="9"/>
  <c r="O74" i="9"/>
  <c r="N74" i="9"/>
  <c r="S73" i="9"/>
  <c r="R73" i="9"/>
  <c r="Q73" i="9"/>
  <c r="P73" i="9"/>
  <c r="O73" i="9"/>
  <c r="N73" i="9"/>
  <c r="S72" i="9"/>
  <c r="R72" i="9"/>
  <c r="Q72" i="9"/>
  <c r="P72" i="9"/>
  <c r="O72" i="9"/>
  <c r="N72" i="9"/>
  <c r="S71" i="9"/>
  <c r="R71" i="9"/>
  <c r="Q71" i="9"/>
  <c r="P71" i="9"/>
  <c r="O71" i="9"/>
  <c r="N71" i="9"/>
  <c r="S70" i="9"/>
  <c r="R70" i="9"/>
  <c r="Q70" i="9"/>
  <c r="P70" i="9"/>
  <c r="O70" i="9"/>
  <c r="N70" i="9"/>
  <c r="S69" i="9"/>
  <c r="R69" i="9"/>
  <c r="Q69" i="9"/>
  <c r="P69" i="9"/>
  <c r="O69" i="9"/>
  <c r="N69" i="9"/>
  <c r="S68" i="9"/>
  <c r="R68" i="9"/>
  <c r="Q68" i="9"/>
  <c r="P68" i="9"/>
  <c r="O68" i="9"/>
  <c r="N68" i="9"/>
  <c r="S67" i="9"/>
  <c r="R67" i="9"/>
  <c r="Q67" i="9"/>
  <c r="P67" i="9"/>
  <c r="O67" i="9"/>
  <c r="N67" i="9"/>
  <c r="S66" i="9"/>
  <c r="R66" i="9"/>
  <c r="Q66" i="9"/>
  <c r="P66" i="9"/>
  <c r="O66" i="9"/>
  <c r="N66" i="9"/>
  <c r="S65" i="9"/>
  <c r="R65" i="9"/>
  <c r="Q65" i="9"/>
  <c r="P65" i="9"/>
  <c r="O65" i="9"/>
  <c r="N65" i="9"/>
  <c r="S64" i="9"/>
  <c r="R64" i="9"/>
  <c r="Q64" i="9"/>
  <c r="P64" i="9"/>
  <c r="O64" i="9"/>
  <c r="N64" i="9"/>
  <c r="S63" i="9"/>
  <c r="R63" i="9"/>
  <c r="Q63" i="9"/>
  <c r="P63" i="9"/>
  <c r="O63" i="9"/>
  <c r="N63" i="9"/>
  <c r="S62" i="9"/>
  <c r="R62" i="9"/>
  <c r="Q62" i="9"/>
  <c r="P62" i="9"/>
  <c r="O62" i="9"/>
  <c r="N62" i="9"/>
  <c r="S61" i="9"/>
  <c r="R61" i="9"/>
  <c r="Q61" i="9"/>
  <c r="P61" i="9"/>
  <c r="O61" i="9"/>
  <c r="N61" i="9"/>
  <c r="S60" i="9"/>
  <c r="R60" i="9"/>
  <c r="Q60" i="9"/>
  <c r="P60" i="9"/>
  <c r="O60" i="9"/>
  <c r="N60" i="9"/>
  <c r="S59" i="9"/>
  <c r="R59" i="9"/>
  <c r="Q59" i="9"/>
  <c r="P59" i="9"/>
  <c r="O59" i="9"/>
  <c r="N59" i="9"/>
  <c r="S58" i="9"/>
  <c r="R58" i="9"/>
  <c r="Q58" i="9"/>
  <c r="P58" i="9"/>
  <c r="O58" i="9"/>
  <c r="N58" i="9"/>
  <c r="S57" i="9"/>
  <c r="R57" i="9"/>
  <c r="Q57" i="9"/>
  <c r="P57" i="9"/>
  <c r="O57" i="9"/>
  <c r="N57" i="9"/>
  <c r="S56" i="9"/>
  <c r="R56" i="9"/>
  <c r="Q56" i="9"/>
  <c r="P56" i="9"/>
  <c r="O56" i="9"/>
  <c r="N56" i="9"/>
  <c r="S55" i="9"/>
  <c r="R55" i="9"/>
  <c r="Q55" i="9"/>
  <c r="P55" i="9"/>
  <c r="O55" i="9"/>
  <c r="N55" i="9"/>
  <c r="S54" i="9"/>
  <c r="R54" i="9"/>
  <c r="Q54" i="9"/>
  <c r="P54" i="9"/>
  <c r="O54" i="9"/>
  <c r="N54" i="9"/>
  <c r="S53" i="9"/>
  <c r="R53" i="9"/>
  <c r="Q53" i="9"/>
  <c r="P53" i="9"/>
  <c r="O53" i="9"/>
  <c r="N53" i="9"/>
  <c r="S52" i="9"/>
  <c r="R52" i="9"/>
  <c r="Q52" i="9"/>
  <c r="P52" i="9"/>
  <c r="O52" i="9"/>
  <c r="N52" i="9"/>
  <c r="S51" i="9"/>
  <c r="R51" i="9"/>
  <c r="Q51" i="9"/>
  <c r="P51" i="9"/>
  <c r="O51" i="9"/>
  <c r="N51" i="9"/>
  <c r="S50" i="9"/>
  <c r="R50" i="9"/>
  <c r="Q50" i="9"/>
  <c r="P50" i="9"/>
  <c r="O50" i="9"/>
  <c r="N50" i="9"/>
  <c r="S49" i="9"/>
  <c r="R49" i="9"/>
  <c r="Q49" i="9"/>
  <c r="P49" i="9"/>
  <c r="O49" i="9"/>
  <c r="N49" i="9"/>
  <c r="S48" i="9"/>
  <c r="R48" i="9"/>
  <c r="Q48" i="9"/>
  <c r="P48" i="9"/>
  <c r="O48" i="9"/>
  <c r="N48" i="9"/>
  <c r="S47" i="9"/>
  <c r="R47" i="9"/>
  <c r="Q47" i="9"/>
  <c r="P47" i="9"/>
  <c r="O47" i="9"/>
  <c r="N47" i="9"/>
  <c r="S46" i="9"/>
  <c r="R46" i="9"/>
  <c r="Q46" i="9"/>
  <c r="P46" i="9"/>
  <c r="O46" i="9"/>
  <c r="N46" i="9"/>
  <c r="S45" i="9"/>
  <c r="R45" i="9"/>
  <c r="Q45" i="9"/>
  <c r="P45" i="9"/>
  <c r="O45" i="9"/>
  <c r="N45" i="9"/>
  <c r="S44" i="9"/>
  <c r="R44" i="9"/>
  <c r="Q44" i="9"/>
  <c r="P44" i="9"/>
  <c r="O44" i="9"/>
  <c r="N44" i="9"/>
  <c r="S43" i="9"/>
  <c r="R43" i="9"/>
  <c r="Q43" i="9"/>
  <c r="P43" i="9"/>
  <c r="O43" i="9"/>
  <c r="N43" i="9"/>
  <c r="S42" i="9"/>
  <c r="R42" i="9"/>
  <c r="Q42" i="9"/>
  <c r="P42" i="9"/>
  <c r="O42" i="9"/>
  <c r="N42" i="9"/>
  <c r="S41" i="9"/>
  <c r="R41" i="9"/>
  <c r="Q41" i="9"/>
  <c r="P41" i="9"/>
  <c r="O41" i="9"/>
  <c r="N41" i="9"/>
  <c r="S40" i="9"/>
  <c r="R40" i="9"/>
  <c r="Q40" i="9"/>
  <c r="P40" i="9"/>
  <c r="O40" i="9"/>
  <c r="N40" i="9"/>
  <c r="S39" i="9"/>
  <c r="R39" i="9"/>
  <c r="Q39" i="9"/>
  <c r="P39" i="9"/>
  <c r="O39" i="9"/>
  <c r="N39" i="9"/>
  <c r="S38" i="9"/>
  <c r="R38" i="9"/>
  <c r="Q38" i="9"/>
  <c r="P38" i="9"/>
  <c r="O38" i="9"/>
  <c r="N38" i="9"/>
  <c r="S37" i="9"/>
  <c r="R37" i="9"/>
  <c r="Q37" i="9"/>
  <c r="P37" i="9"/>
  <c r="O37" i="9"/>
  <c r="N37" i="9"/>
  <c r="S36" i="9"/>
  <c r="R36" i="9"/>
  <c r="Q36" i="9"/>
  <c r="P36" i="9"/>
  <c r="O36" i="9"/>
  <c r="N36" i="9"/>
  <c r="S35" i="9"/>
  <c r="R35" i="9"/>
  <c r="Q35" i="9"/>
  <c r="P35" i="9"/>
  <c r="O35" i="9"/>
  <c r="N35" i="9"/>
  <c r="S34" i="9"/>
  <c r="R34" i="9"/>
  <c r="Q34" i="9"/>
  <c r="P34" i="9"/>
  <c r="O34" i="9"/>
  <c r="N34" i="9"/>
  <c r="S33" i="9"/>
  <c r="R33" i="9"/>
  <c r="Q33" i="9"/>
  <c r="P33" i="9"/>
  <c r="O33" i="9"/>
  <c r="N33" i="9"/>
  <c r="S32" i="9"/>
  <c r="R32" i="9"/>
  <c r="Q32" i="9"/>
  <c r="P32" i="9"/>
  <c r="O32" i="9"/>
  <c r="N32" i="9"/>
  <c r="S31" i="9"/>
  <c r="R31" i="9"/>
  <c r="Q31" i="9"/>
  <c r="P31" i="9"/>
  <c r="O31" i="9"/>
  <c r="N31" i="9"/>
  <c r="S30" i="9"/>
  <c r="R30" i="9"/>
  <c r="Q30" i="9"/>
  <c r="P30" i="9"/>
  <c r="O30" i="9"/>
  <c r="N30" i="9"/>
  <c r="S29" i="9"/>
  <c r="R29" i="9"/>
  <c r="Q29" i="9"/>
  <c r="P29" i="9"/>
  <c r="O29" i="9"/>
  <c r="N29" i="9"/>
  <c r="S28" i="9"/>
  <c r="R28" i="9"/>
  <c r="Q28" i="9"/>
  <c r="P28" i="9"/>
  <c r="O28" i="9"/>
  <c r="N28" i="9"/>
  <c r="S27" i="9"/>
  <c r="R27" i="9"/>
  <c r="Q27" i="9"/>
  <c r="P27" i="9"/>
  <c r="O27" i="9"/>
  <c r="N27" i="9"/>
  <c r="S26" i="9"/>
  <c r="R26" i="9"/>
  <c r="Q26" i="9"/>
  <c r="P26" i="9"/>
  <c r="O26" i="9"/>
  <c r="N26" i="9"/>
  <c r="S25" i="9"/>
  <c r="R25" i="9"/>
  <c r="Q25" i="9"/>
  <c r="P25" i="9"/>
  <c r="O25" i="9"/>
  <c r="N25" i="9"/>
  <c r="S24" i="9"/>
  <c r="R24" i="9"/>
  <c r="Q24" i="9"/>
  <c r="P24" i="9"/>
  <c r="O24" i="9"/>
  <c r="N24" i="9"/>
  <c r="S23" i="9"/>
  <c r="R23" i="9"/>
  <c r="Q23" i="9"/>
  <c r="P23" i="9"/>
  <c r="O23" i="9"/>
  <c r="N23" i="9"/>
  <c r="S22" i="9"/>
  <c r="R22" i="9"/>
  <c r="Q22" i="9"/>
  <c r="P22" i="9"/>
  <c r="O22" i="9"/>
  <c r="N22" i="9"/>
  <c r="S21" i="9"/>
  <c r="R21" i="9"/>
  <c r="Q21" i="9"/>
  <c r="P21" i="9"/>
  <c r="O21" i="9"/>
  <c r="N21" i="9"/>
  <c r="S20" i="9"/>
  <c r="R20" i="9"/>
  <c r="Q20" i="9"/>
  <c r="P20" i="9"/>
  <c r="O20" i="9"/>
  <c r="N20" i="9"/>
  <c r="S19" i="9"/>
  <c r="S17" i="9" s="1"/>
  <c r="R19" i="9"/>
  <c r="R17" i="9" s="1"/>
  <c r="Q19" i="9"/>
  <c r="P19" i="9"/>
  <c r="O19" i="9"/>
  <c r="O17" i="9" s="1"/>
  <c r="N19" i="9"/>
  <c r="N17" i="9" s="1"/>
  <c r="S18" i="9"/>
  <c r="R18" i="9"/>
  <c r="Q18" i="9"/>
  <c r="P18" i="9"/>
  <c r="O18" i="9"/>
  <c r="N18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Q17" i="9"/>
  <c r="P17" i="9"/>
  <c r="M17" i="9"/>
  <c r="L17" i="9"/>
  <c r="K17" i="9"/>
  <c r="J17" i="9"/>
  <c r="I17" i="9"/>
  <c r="H17" i="9"/>
  <c r="G17" i="9"/>
  <c r="F17" i="9"/>
  <c r="E17" i="9"/>
  <c r="D17" i="9"/>
  <c r="C17" i="9"/>
  <c r="B17" i="9"/>
  <c r="A180" i="9" s="1"/>
  <c r="A5" i="9"/>
  <c r="A4" i="9"/>
  <c r="A3" i="9"/>
  <c r="A2" i="9"/>
  <c r="N134" i="8" l="1"/>
  <c r="M134" i="8"/>
  <c r="L134" i="8"/>
  <c r="K134" i="8"/>
  <c r="J134" i="8"/>
  <c r="I134" i="8"/>
  <c r="H134" i="8"/>
  <c r="G134" i="8"/>
  <c r="F134" i="8"/>
  <c r="E134" i="8"/>
  <c r="D134" i="8"/>
  <c r="C134" i="8"/>
  <c r="B134" i="8"/>
  <c r="P125" i="8"/>
  <c r="O125" i="8"/>
  <c r="N125" i="8"/>
  <c r="M125" i="8"/>
  <c r="L125" i="8"/>
  <c r="K125" i="8"/>
  <c r="J125" i="8"/>
  <c r="I125" i="8"/>
  <c r="H125" i="8"/>
  <c r="G125" i="8"/>
  <c r="F125" i="8"/>
  <c r="E125" i="8"/>
  <c r="D125" i="8"/>
  <c r="C125" i="8"/>
  <c r="B125" i="8"/>
  <c r="S119" i="8"/>
  <c r="R119" i="8"/>
  <c r="Q119" i="8"/>
  <c r="P119" i="8"/>
  <c r="O119" i="8"/>
  <c r="N119" i="8"/>
  <c r="S118" i="8"/>
  <c r="R118" i="8"/>
  <c r="Q118" i="8"/>
  <c r="P118" i="8"/>
  <c r="O118" i="8"/>
  <c r="N118" i="8"/>
  <c r="S117" i="8"/>
  <c r="R117" i="8"/>
  <c r="Q117" i="8"/>
  <c r="P117" i="8"/>
  <c r="O117" i="8"/>
  <c r="N117" i="8"/>
  <c r="S116" i="8"/>
  <c r="R116" i="8"/>
  <c r="Q116" i="8"/>
  <c r="P116" i="8"/>
  <c r="O116" i="8"/>
  <c r="N116" i="8"/>
  <c r="S115" i="8"/>
  <c r="R115" i="8"/>
  <c r="Q115" i="8"/>
  <c r="P115" i="8"/>
  <c r="O115" i="8"/>
  <c r="N115" i="8"/>
  <c r="S114" i="8"/>
  <c r="R114" i="8"/>
  <c r="Q114" i="8"/>
  <c r="P114" i="8"/>
  <c r="O114" i="8"/>
  <c r="N114" i="8"/>
  <c r="S113" i="8"/>
  <c r="R113" i="8"/>
  <c r="Q113" i="8"/>
  <c r="P113" i="8"/>
  <c r="O113" i="8"/>
  <c r="N113" i="8"/>
  <c r="S112" i="8"/>
  <c r="R112" i="8"/>
  <c r="Q112" i="8"/>
  <c r="P112" i="8"/>
  <c r="O112" i="8"/>
  <c r="N112" i="8"/>
  <c r="S111" i="8"/>
  <c r="R111" i="8"/>
  <c r="Q111" i="8"/>
  <c r="P111" i="8"/>
  <c r="O111" i="8"/>
  <c r="N111" i="8"/>
  <c r="S110" i="8"/>
  <c r="R110" i="8"/>
  <c r="Q110" i="8"/>
  <c r="P110" i="8"/>
  <c r="O110" i="8"/>
  <c r="N110" i="8"/>
  <c r="S109" i="8"/>
  <c r="S108" i="8" s="1"/>
  <c r="R109" i="8"/>
  <c r="Q109" i="8"/>
  <c r="Q108" i="8" s="1"/>
  <c r="P109" i="8"/>
  <c r="O109" i="8"/>
  <c r="O108" i="8" s="1"/>
  <c r="N109" i="8"/>
  <c r="AB108" i="8"/>
  <c r="AA108" i="8"/>
  <c r="Z108" i="8"/>
  <c r="Y108" i="8"/>
  <c r="X108" i="8"/>
  <c r="W108" i="8"/>
  <c r="V108" i="8"/>
  <c r="U108" i="8"/>
  <c r="T108" i="8"/>
  <c r="R108" i="8"/>
  <c r="P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B108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B90" i="8"/>
  <c r="S77" i="8"/>
  <c r="R77" i="8"/>
  <c r="Q77" i="8"/>
  <c r="P77" i="8"/>
  <c r="O77" i="8"/>
  <c r="N77" i="8"/>
  <c r="S76" i="8"/>
  <c r="R76" i="8"/>
  <c r="Q76" i="8"/>
  <c r="P76" i="8"/>
  <c r="O76" i="8"/>
  <c r="N76" i="8"/>
  <c r="S75" i="8"/>
  <c r="R75" i="8"/>
  <c r="Q75" i="8"/>
  <c r="P75" i="8"/>
  <c r="O75" i="8"/>
  <c r="N75" i="8"/>
  <c r="S74" i="8"/>
  <c r="R74" i="8"/>
  <c r="Q74" i="8"/>
  <c r="P74" i="8"/>
  <c r="O74" i="8"/>
  <c r="N74" i="8"/>
  <c r="S73" i="8"/>
  <c r="R73" i="8"/>
  <c r="Q73" i="8"/>
  <c r="P73" i="8"/>
  <c r="O73" i="8"/>
  <c r="N73" i="8"/>
  <c r="S72" i="8"/>
  <c r="R72" i="8"/>
  <c r="Q72" i="8"/>
  <c r="P72" i="8"/>
  <c r="O72" i="8"/>
  <c r="N72" i="8"/>
  <c r="S71" i="8"/>
  <c r="R71" i="8"/>
  <c r="Q71" i="8"/>
  <c r="P71" i="8"/>
  <c r="O71" i="8"/>
  <c r="N71" i="8"/>
  <c r="S70" i="8"/>
  <c r="R70" i="8"/>
  <c r="Q70" i="8"/>
  <c r="P70" i="8"/>
  <c r="O70" i="8"/>
  <c r="N70" i="8"/>
  <c r="S69" i="8"/>
  <c r="R69" i="8"/>
  <c r="Q69" i="8"/>
  <c r="P69" i="8"/>
  <c r="O69" i="8"/>
  <c r="N69" i="8"/>
  <c r="S68" i="8"/>
  <c r="R68" i="8"/>
  <c r="Q68" i="8"/>
  <c r="P68" i="8"/>
  <c r="O68" i="8"/>
  <c r="N68" i="8"/>
  <c r="S67" i="8"/>
  <c r="R67" i="8"/>
  <c r="Q67" i="8"/>
  <c r="P67" i="8"/>
  <c r="O67" i="8"/>
  <c r="N67" i="8"/>
  <c r="S66" i="8"/>
  <c r="R66" i="8"/>
  <c r="Q66" i="8"/>
  <c r="P66" i="8"/>
  <c r="O66" i="8"/>
  <c r="N66" i="8"/>
  <c r="S65" i="8"/>
  <c r="R65" i="8"/>
  <c r="Q65" i="8"/>
  <c r="P65" i="8"/>
  <c r="O65" i="8"/>
  <c r="N65" i="8"/>
  <c r="S64" i="8"/>
  <c r="R64" i="8"/>
  <c r="Q64" i="8"/>
  <c r="P64" i="8"/>
  <c r="O64" i="8"/>
  <c r="N64" i="8"/>
  <c r="S63" i="8"/>
  <c r="R63" i="8"/>
  <c r="Q63" i="8"/>
  <c r="P63" i="8"/>
  <c r="O63" i="8"/>
  <c r="N63" i="8"/>
  <c r="S62" i="8"/>
  <c r="R62" i="8"/>
  <c r="Q62" i="8"/>
  <c r="P62" i="8"/>
  <c r="O62" i="8"/>
  <c r="N62" i="8"/>
  <c r="S61" i="8"/>
  <c r="R61" i="8"/>
  <c r="Q61" i="8"/>
  <c r="P61" i="8"/>
  <c r="O61" i="8"/>
  <c r="N61" i="8"/>
  <c r="S60" i="8"/>
  <c r="R60" i="8"/>
  <c r="Q60" i="8"/>
  <c r="P60" i="8"/>
  <c r="O60" i="8"/>
  <c r="N60" i="8"/>
  <c r="S59" i="8"/>
  <c r="R59" i="8"/>
  <c r="Q59" i="8"/>
  <c r="P59" i="8"/>
  <c r="O59" i="8"/>
  <c r="N59" i="8"/>
  <c r="S58" i="8"/>
  <c r="R58" i="8"/>
  <c r="Q58" i="8"/>
  <c r="P58" i="8"/>
  <c r="O58" i="8"/>
  <c r="N58" i="8"/>
  <c r="S57" i="8"/>
  <c r="R57" i="8"/>
  <c r="Q57" i="8"/>
  <c r="P57" i="8"/>
  <c r="O57" i="8"/>
  <c r="N57" i="8"/>
  <c r="S56" i="8"/>
  <c r="R56" i="8"/>
  <c r="Q56" i="8"/>
  <c r="P56" i="8"/>
  <c r="O56" i="8"/>
  <c r="N56" i="8"/>
  <c r="S55" i="8"/>
  <c r="R55" i="8"/>
  <c r="Q55" i="8"/>
  <c r="P55" i="8"/>
  <c r="O55" i="8"/>
  <c r="N55" i="8"/>
  <c r="S54" i="8"/>
  <c r="R54" i="8"/>
  <c r="Q54" i="8"/>
  <c r="P54" i="8"/>
  <c r="O54" i="8"/>
  <c r="N54" i="8"/>
  <c r="S53" i="8"/>
  <c r="R53" i="8"/>
  <c r="Q53" i="8"/>
  <c r="P53" i="8"/>
  <c r="O53" i="8"/>
  <c r="N53" i="8"/>
  <c r="S52" i="8"/>
  <c r="R52" i="8"/>
  <c r="Q52" i="8"/>
  <c r="P52" i="8"/>
  <c r="O52" i="8"/>
  <c r="N52" i="8"/>
  <c r="S51" i="8"/>
  <c r="R51" i="8"/>
  <c r="Q51" i="8"/>
  <c r="P51" i="8"/>
  <c r="O51" i="8"/>
  <c r="N51" i="8"/>
  <c r="S50" i="8"/>
  <c r="R50" i="8"/>
  <c r="Q50" i="8"/>
  <c r="P50" i="8"/>
  <c r="O50" i="8"/>
  <c r="N50" i="8"/>
  <c r="S49" i="8"/>
  <c r="R49" i="8"/>
  <c r="Q49" i="8"/>
  <c r="P49" i="8"/>
  <c r="O49" i="8"/>
  <c r="N49" i="8"/>
  <c r="S48" i="8"/>
  <c r="R48" i="8"/>
  <c r="Q48" i="8"/>
  <c r="P48" i="8"/>
  <c r="O48" i="8"/>
  <c r="N48" i="8"/>
  <c r="S47" i="8"/>
  <c r="R47" i="8"/>
  <c r="Q47" i="8"/>
  <c r="P47" i="8"/>
  <c r="O47" i="8"/>
  <c r="N47" i="8"/>
  <c r="S46" i="8"/>
  <c r="R46" i="8"/>
  <c r="Q46" i="8"/>
  <c r="P46" i="8"/>
  <c r="O46" i="8"/>
  <c r="N46" i="8"/>
  <c r="S45" i="8"/>
  <c r="R45" i="8"/>
  <c r="Q45" i="8"/>
  <c r="P45" i="8"/>
  <c r="O45" i="8"/>
  <c r="N45" i="8"/>
  <c r="S44" i="8"/>
  <c r="R44" i="8"/>
  <c r="Q44" i="8"/>
  <c r="P44" i="8"/>
  <c r="O44" i="8"/>
  <c r="N44" i="8"/>
  <c r="S43" i="8"/>
  <c r="R43" i="8"/>
  <c r="Q43" i="8"/>
  <c r="P43" i="8"/>
  <c r="O43" i="8"/>
  <c r="N43" i="8"/>
  <c r="S42" i="8"/>
  <c r="R42" i="8"/>
  <c r="Q42" i="8"/>
  <c r="P42" i="8"/>
  <c r="O42" i="8"/>
  <c r="N42" i="8"/>
  <c r="S41" i="8"/>
  <c r="R41" i="8"/>
  <c r="Q41" i="8"/>
  <c r="P41" i="8"/>
  <c r="O41" i="8"/>
  <c r="N41" i="8"/>
  <c r="S40" i="8"/>
  <c r="R40" i="8"/>
  <c r="Q40" i="8"/>
  <c r="P40" i="8"/>
  <c r="O40" i="8"/>
  <c r="N40" i="8"/>
  <c r="S39" i="8"/>
  <c r="R39" i="8"/>
  <c r="Q39" i="8"/>
  <c r="P39" i="8"/>
  <c r="O39" i="8"/>
  <c r="N39" i="8"/>
  <c r="S38" i="8"/>
  <c r="R38" i="8"/>
  <c r="Q38" i="8"/>
  <c r="P38" i="8"/>
  <c r="O38" i="8"/>
  <c r="N38" i="8"/>
  <c r="S37" i="8"/>
  <c r="R37" i="8"/>
  <c r="Q37" i="8"/>
  <c r="P37" i="8"/>
  <c r="O37" i="8"/>
  <c r="N37" i="8"/>
  <c r="S36" i="8"/>
  <c r="R36" i="8"/>
  <c r="Q36" i="8"/>
  <c r="P36" i="8"/>
  <c r="O36" i="8"/>
  <c r="N36" i="8"/>
  <c r="S35" i="8"/>
  <c r="R35" i="8"/>
  <c r="Q35" i="8"/>
  <c r="P35" i="8"/>
  <c r="O35" i="8"/>
  <c r="N35" i="8"/>
  <c r="S34" i="8"/>
  <c r="R34" i="8"/>
  <c r="Q34" i="8"/>
  <c r="P34" i="8"/>
  <c r="O34" i="8"/>
  <c r="N34" i="8"/>
  <c r="S33" i="8"/>
  <c r="R33" i="8"/>
  <c r="Q33" i="8"/>
  <c r="P33" i="8"/>
  <c r="O33" i="8"/>
  <c r="N33" i="8"/>
  <c r="S32" i="8"/>
  <c r="R32" i="8"/>
  <c r="Q32" i="8"/>
  <c r="P32" i="8"/>
  <c r="O32" i="8"/>
  <c r="N32" i="8"/>
  <c r="S31" i="8"/>
  <c r="R31" i="8"/>
  <c r="Q31" i="8"/>
  <c r="P31" i="8"/>
  <c r="O31" i="8"/>
  <c r="N31" i="8"/>
  <c r="S30" i="8"/>
  <c r="R30" i="8"/>
  <c r="Q30" i="8"/>
  <c r="P30" i="8"/>
  <c r="O30" i="8"/>
  <c r="N30" i="8"/>
  <c r="S29" i="8"/>
  <c r="R29" i="8"/>
  <c r="Q29" i="8"/>
  <c r="P29" i="8"/>
  <c r="O29" i="8"/>
  <c r="N29" i="8"/>
  <c r="S28" i="8"/>
  <c r="R28" i="8"/>
  <c r="Q28" i="8"/>
  <c r="P28" i="8"/>
  <c r="O28" i="8"/>
  <c r="N28" i="8"/>
  <c r="S27" i="8"/>
  <c r="R27" i="8"/>
  <c r="Q27" i="8"/>
  <c r="P27" i="8"/>
  <c r="O27" i="8"/>
  <c r="N27" i="8"/>
  <c r="S26" i="8"/>
  <c r="R26" i="8"/>
  <c r="Q26" i="8"/>
  <c r="P26" i="8"/>
  <c r="O26" i="8"/>
  <c r="N26" i="8"/>
  <c r="S25" i="8"/>
  <c r="R25" i="8"/>
  <c r="Q25" i="8"/>
  <c r="P25" i="8"/>
  <c r="O25" i="8"/>
  <c r="N25" i="8"/>
  <c r="S24" i="8"/>
  <c r="R24" i="8"/>
  <c r="Q24" i="8"/>
  <c r="P24" i="8"/>
  <c r="O24" i="8"/>
  <c r="N24" i="8"/>
  <c r="S23" i="8"/>
  <c r="R23" i="8"/>
  <c r="Q23" i="8"/>
  <c r="P23" i="8"/>
  <c r="O23" i="8"/>
  <c r="N23" i="8"/>
  <c r="S22" i="8"/>
  <c r="R22" i="8"/>
  <c r="Q22" i="8"/>
  <c r="P22" i="8"/>
  <c r="O22" i="8"/>
  <c r="N22" i="8"/>
  <c r="S21" i="8"/>
  <c r="R21" i="8"/>
  <c r="Q21" i="8"/>
  <c r="P21" i="8"/>
  <c r="O21" i="8"/>
  <c r="N21" i="8"/>
  <c r="S20" i="8"/>
  <c r="R20" i="8"/>
  <c r="Q20" i="8"/>
  <c r="P20" i="8"/>
  <c r="O20" i="8"/>
  <c r="N20" i="8"/>
  <c r="S19" i="8"/>
  <c r="S17" i="8" s="1"/>
  <c r="R19" i="8"/>
  <c r="R17" i="8" s="1"/>
  <c r="Q19" i="8"/>
  <c r="P19" i="8"/>
  <c r="O19" i="8"/>
  <c r="O17" i="8" s="1"/>
  <c r="N19" i="8"/>
  <c r="N17" i="8" s="1"/>
  <c r="S18" i="8"/>
  <c r="R18" i="8"/>
  <c r="Q18" i="8"/>
  <c r="P18" i="8"/>
  <c r="O18" i="8"/>
  <c r="N18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Q17" i="8"/>
  <c r="P17" i="8"/>
  <c r="M17" i="8"/>
  <c r="L17" i="8"/>
  <c r="K17" i="8"/>
  <c r="J17" i="8"/>
  <c r="I17" i="8"/>
  <c r="H17" i="8"/>
  <c r="G17" i="8"/>
  <c r="F17" i="8"/>
  <c r="E17" i="8"/>
  <c r="D17" i="8"/>
  <c r="C17" i="8"/>
  <c r="B17" i="8"/>
  <c r="A5" i="8"/>
  <c r="A4" i="8"/>
  <c r="A3" i="8"/>
  <c r="A2" i="8"/>
  <c r="A180" i="8" l="1"/>
  <c r="N134" i="7" l="1"/>
  <c r="M134" i="7"/>
  <c r="L134" i="7"/>
  <c r="K134" i="7"/>
  <c r="J134" i="7"/>
  <c r="I134" i="7"/>
  <c r="H134" i="7"/>
  <c r="G134" i="7"/>
  <c r="F134" i="7"/>
  <c r="E134" i="7"/>
  <c r="D134" i="7"/>
  <c r="C134" i="7"/>
  <c r="B134" i="7"/>
  <c r="P125" i="7"/>
  <c r="O125" i="7"/>
  <c r="N125" i="7"/>
  <c r="M125" i="7"/>
  <c r="L125" i="7"/>
  <c r="K125" i="7"/>
  <c r="J125" i="7"/>
  <c r="I125" i="7"/>
  <c r="H125" i="7"/>
  <c r="G125" i="7"/>
  <c r="F125" i="7"/>
  <c r="E125" i="7"/>
  <c r="D125" i="7"/>
  <c r="C125" i="7"/>
  <c r="B125" i="7"/>
  <c r="S119" i="7"/>
  <c r="R119" i="7"/>
  <c r="Q119" i="7"/>
  <c r="P119" i="7"/>
  <c r="O119" i="7"/>
  <c r="N119" i="7"/>
  <c r="S118" i="7"/>
  <c r="R118" i="7"/>
  <c r="Q118" i="7"/>
  <c r="P118" i="7"/>
  <c r="O118" i="7"/>
  <c r="N118" i="7"/>
  <c r="S117" i="7"/>
  <c r="R117" i="7"/>
  <c r="Q117" i="7"/>
  <c r="P117" i="7"/>
  <c r="O117" i="7"/>
  <c r="N117" i="7"/>
  <c r="S116" i="7"/>
  <c r="R116" i="7"/>
  <c r="Q116" i="7"/>
  <c r="P116" i="7"/>
  <c r="O116" i="7"/>
  <c r="N116" i="7"/>
  <c r="S115" i="7"/>
  <c r="R115" i="7"/>
  <c r="Q115" i="7"/>
  <c r="P115" i="7"/>
  <c r="O115" i="7"/>
  <c r="N115" i="7"/>
  <c r="S114" i="7"/>
  <c r="R114" i="7"/>
  <c r="Q114" i="7"/>
  <c r="P114" i="7"/>
  <c r="O114" i="7"/>
  <c r="N114" i="7"/>
  <c r="S113" i="7"/>
  <c r="R113" i="7"/>
  <c r="Q113" i="7"/>
  <c r="P113" i="7"/>
  <c r="O113" i="7"/>
  <c r="N113" i="7"/>
  <c r="S112" i="7"/>
  <c r="R112" i="7"/>
  <c r="Q112" i="7"/>
  <c r="P112" i="7"/>
  <c r="O112" i="7"/>
  <c r="N112" i="7"/>
  <c r="S111" i="7"/>
  <c r="R111" i="7"/>
  <c r="Q111" i="7"/>
  <c r="P111" i="7"/>
  <c r="O111" i="7"/>
  <c r="N111" i="7"/>
  <c r="S110" i="7"/>
  <c r="S108" i="7" s="1"/>
  <c r="R110" i="7"/>
  <c r="Q110" i="7"/>
  <c r="P110" i="7"/>
  <c r="O110" i="7"/>
  <c r="O108" i="7" s="1"/>
  <c r="N110" i="7"/>
  <c r="S109" i="7"/>
  <c r="R109" i="7"/>
  <c r="R108" i="7" s="1"/>
  <c r="Q109" i="7"/>
  <c r="Q108" i="7" s="1"/>
  <c r="P109" i="7"/>
  <c r="O109" i="7"/>
  <c r="N109" i="7"/>
  <c r="N108" i="7" s="1"/>
  <c r="AB108" i="7"/>
  <c r="AA108" i="7"/>
  <c r="Z108" i="7"/>
  <c r="Y108" i="7"/>
  <c r="X108" i="7"/>
  <c r="W108" i="7"/>
  <c r="V108" i="7"/>
  <c r="U108" i="7"/>
  <c r="T108" i="7"/>
  <c r="P108" i="7"/>
  <c r="M108" i="7"/>
  <c r="L108" i="7"/>
  <c r="K108" i="7"/>
  <c r="J108" i="7"/>
  <c r="I108" i="7"/>
  <c r="H108" i="7"/>
  <c r="G108" i="7"/>
  <c r="F108" i="7"/>
  <c r="E108" i="7"/>
  <c r="D108" i="7"/>
  <c r="C108" i="7"/>
  <c r="B108" i="7"/>
  <c r="S90" i="7"/>
  <c r="R90" i="7"/>
  <c r="Q90" i="7"/>
  <c r="P90" i="7"/>
  <c r="O90" i="7"/>
  <c r="N90" i="7"/>
  <c r="M90" i="7"/>
  <c r="L90" i="7"/>
  <c r="K90" i="7"/>
  <c r="J90" i="7"/>
  <c r="I90" i="7"/>
  <c r="H90" i="7"/>
  <c r="G90" i="7"/>
  <c r="F90" i="7"/>
  <c r="E90" i="7"/>
  <c r="D90" i="7"/>
  <c r="C90" i="7"/>
  <c r="B90" i="7"/>
  <c r="S77" i="7"/>
  <c r="R77" i="7"/>
  <c r="Q77" i="7"/>
  <c r="P77" i="7"/>
  <c r="O77" i="7"/>
  <c r="N77" i="7"/>
  <c r="S76" i="7"/>
  <c r="R76" i="7"/>
  <c r="Q76" i="7"/>
  <c r="P76" i="7"/>
  <c r="O76" i="7"/>
  <c r="N76" i="7"/>
  <c r="S75" i="7"/>
  <c r="R75" i="7"/>
  <c r="Q75" i="7"/>
  <c r="P75" i="7"/>
  <c r="O75" i="7"/>
  <c r="N75" i="7"/>
  <c r="S74" i="7"/>
  <c r="R74" i="7"/>
  <c r="Q74" i="7"/>
  <c r="P74" i="7"/>
  <c r="O74" i="7"/>
  <c r="N74" i="7"/>
  <c r="S73" i="7"/>
  <c r="R73" i="7"/>
  <c r="Q73" i="7"/>
  <c r="P73" i="7"/>
  <c r="O73" i="7"/>
  <c r="N73" i="7"/>
  <c r="S72" i="7"/>
  <c r="R72" i="7"/>
  <c r="Q72" i="7"/>
  <c r="P72" i="7"/>
  <c r="O72" i="7"/>
  <c r="N72" i="7"/>
  <c r="S71" i="7"/>
  <c r="R71" i="7"/>
  <c r="Q71" i="7"/>
  <c r="P71" i="7"/>
  <c r="O71" i="7"/>
  <c r="N71" i="7"/>
  <c r="S70" i="7"/>
  <c r="R70" i="7"/>
  <c r="Q70" i="7"/>
  <c r="P70" i="7"/>
  <c r="O70" i="7"/>
  <c r="N70" i="7"/>
  <c r="S69" i="7"/>
  <c r="R69" i="7"/>
  <c r="Q69" i="7"/>
  <c r="P69" i="7"/>
  <c r="O69" i="7"/>
  <c r="N69" i="7"/>
  <c r="S68" i="7"/>
  <c r="R68" i="7"/>
  <c r="Q68" i="7"/>
  <c r="P68" i="7"/>
  <c r="O68" i="7"/>
  <c r="N68" i="7"/>
  <c r="S67" i="7"/>
  <c r="R67" i="7"/>
  <c r="Q67" i="7"/>
  <c r="P67" i="7"/>
  <c r="O67" i="7"/>
  <c r="N67" i="7"/>
  <c r="S66" i="7"/>
  <c r="R66" i="7"/>
  <c r="Q66" i="7"/>
  <c r="P66" i="7"/>
  <c r="O66" i="7"/>
  <c r="N66" i="7"/>
  <c r="S65" i="7"/>
  <c r="R65" i="7"/>
  <c r="Q65" i="7"/>
  <c r="P65" i="7"/>
  <c r="O65" i="7"/>
  <c r="N65" i="7"/>
  <c r="S64" i="7"/>
  <c r="R64" i="7"/>
  <c r="Q64" i="7"/>
  <c r="P64" i="7"/>
  <c r="O64" i="7"/>
  <c r="N64" i="7"/>
  <c r="S63" i="7"/>
  <c r="R63" i="7"/>
  <c r="Q63" i="7"/>
  <c r="P63" i="7"/>
  <c r="O63" i="7"/>
  <c r="N63" i="7"/>
  <c r="S62" i="7"/>
  <c r="R62" i="7"/>
  <c r="Q62" i="7"/>
  <c r="P62" i="7"/>
  <c r="O62" i="7"/>
  <c r="N62" i="7"/>
  <c r="S61" i="7"/>
  <c r="R61" i="7"/>
  <c r="Q61" i="7"/>
  <c r="P61" i="7"/>
  <c r="O61" i="7"/>
  <c r="N61" i="7"/>
  <c r="S60" i="7"/>
  <c r="R60" i="7"/>
  <c r="Q60" i="7"/>
  <c r="P60" i="7"/>
  <c r="O60" i="7"/>
  <c r="N60" i="7"/>
  <c r="S59" i="7"/>
  <c r="R59" i="7"/>
  <c r="Q59" i="7"/>
  <c r="P59" i="7"/>
  <c r="O59" i="7"/>
  <c r="N59" i="7"/>
  <c r="S58" i="7"/>
  <c r="R58" i="7"/>
  <c r="Q58" i="7"/>
  <c r="P58" i="7"/>
  <c r="O58" i="7"/>
  <c r="N58" i="7"/>
  <c r="S57" i="7"/>
  <c r="R57" i="7"/>
  <c r="Q57" i="7"/>
  <c r="P57" i="7"/>
  <c r="O57" i="7"/>
  <c r="N57" i="7"/>
  <c r="S56" i="7"/>
  <c r="R56" i="7"/>
  <c r="Q56" i="7"/>
  <c r="P56" i="7"/>
  <c r="O56" i="7"/>
  <c r="N56" i="7"/>
  <c r="S55" i="7"/>
  <c r="R55" i="7"/>
  <c r="Q55" i="7"/>
  <c r="P55" i="7"/>
  <c r="O55" i="7"/>
  <c r="N55" i="7"/>
  <c r="S54" i="7"/>
  <c r="R54" i="7"/>
  <c r="Q54" i="7"/>
  <c r="P54" i="7"/>
  <c r="O54" i="7"/>
  <c r="N54" i="7"/>
  <c r="S53" i="7"/>
  <c r="R53" i="7"/>
  <c r="Q53" i="7"/>
  <c r="P53" i="7"/>
  <c r="O53" i="7"/>
  <c r="N53" i="7"/>
  <c r="S52" i="7"/>
  <c r="R52" i="7"/>
  <c r="Q52" i="7"/>
  <c r="P52" i="7"/>
  <c r="O52" i="7"/>
  <c r="N52" i="7"/>
  <c r="S51" i="7"/>
  <c r="R51" i="7"/>
  <c r="Q51" i="7"/>
  <c r="P51" i="7"/>
  <c r="O51" i="7"/>
  <c r="N51" i="7"/>
  <c r="S50" i="7"/>
  <c r="R50" i="7"/>
  <c r="Q50" i="7"/>
  <c r="P50" i="7"/>
  <c r="O50" i="7"/>
  <c r="N50" i="7"/>
  <c r="S49" i="7"/>
  <c r="R49" i="7"/>
  <c r="Q49" i="7"/>
  <c r="P49" i="7"/>
  <c r="O49" i="7"/>
  <c r="N49" i="7"/>
  <c r="S48" i="7"/>
  <c r="R48" i="7"/>
  <c r="Q48" i="7"/>
  <c r="P48" i="7"/>
  <c r="O48" i="7"/>
  <c r="N48" i="7"/>
  <c r="S47" i="7"/>
  <c r="R47" i="7"/>
  <c r="Q47" i="7"/>
  <c r="P47" i="7"/>
  <c r="O47" i="7"/>
  <c r="N47" i="7"/>
  <c r="S46" i="7"/>
  <c r="R46" i="7"/>
  <c r="Q46" i="7"/>
  <c r="P46" i="7"/>
  <c r="O46" i="7"/>
  <c r="N46" i="7"/>
  <c r="S45" i="7"/>
  <c r="R45" i="7"/>
  <c r="Q45" i="7"/>
  <c r="P45" i="7"/>
  <c r="O45" i="7"/>
  <c r="N45" i="7"/>
  <c r="S44" i="7"/>
  <c r="R44" i="7"/>
  <c r="Q44" i="7"/>
  <c r="P44" i="7"/>
  <c r="O44" i="7"/>
  <c r="N44" i="7"/>
  <c r="S43" i="7"/>
  <c r="R43" i="7"/>
  <c r="Q43" i="7"/>
  <c r="P43" i="7"/>
  <c r="O43" i="7"/>
  <c r="N43" i="7"/>
  <c r="S42" i="7"/>
  <c r="R42" i="7"/>
  <c r="Q42" i="7"/>
  <c r="P42" i="7"/>
  <c r="O42" i="7"/>
  <c r="N42" i="7"/>
  <c r="S41" i="7"/>
  <c r="R41" i="7"/>
  <c r="Q41" i="7"/>
  <c r="P41" i="7"/>
  <c r="O41" i="7"/>
  <c r="N41" i="7"/>
  <c r="S40" i="7"/>
  <c r="R40" i="7"/>
  <c r="Q40" i="7"/>
  <c r="P40" i="7"/>
  <c r="O40" i="7"/>
  <c r="N40" i="7"/>
  <c r="S39" i="7"/>
  <c r="R39" i="7"/>
  <c r="Q39" i="7"/>
  <c r="P39" i="7"/>
  <c r="O39" i="7"/>
  <c r="N39" i="7"/>
  <c r="S38" i="7"/>
  <c r="R38" i="7"/>
  <c r="Q38" i="7"/>
  <c r="P38" i="7"/>
  <c r="O38" i="7"/>
  <c r="N38" i="7"/>
  <c r="S37" i="7"/>
  <c r="R37" i="7"/>
  <c r="Q37" i="7"/>
  <c r="P37" i="7"/>
  <c r="O37" i="7"/>
  <c r="N37" i="7"/>
  <c r="S36" i="7"/>
  <c r="R36" i="7"/>
  <c r="Q36" i="7"/>
  <c r="P36" i="7"/>
  <c r="O36" i="7"/>
  <c r="N36" i="7"/>
  <c r="S35" i="7"/>
  <c r="R35" i="7"/>
  <c r="Q35" i="7"/>
  <c r="P35" i="7"/>
  <c r="O35" i="7"/>
  <c r="N35" i="7"/>
  <c r="S34" i="7"/>
  <c r="R34" i="7"/>
  <c r="Q34" i="7"/>
  <c r="P34" i="7"/>
  <c r="O34" i="7"/>
  <c r="N34" i="7"/>
  <c r="S33" i="7"/>
  <c r="R33" i="7"/>
  <c r="Q33" i="7"/>
  <c r="P33" i="7"/>
  <c r="O33" i="7"/>
  <c r="N33" i="7"/>
  <c r="S32" i="7"/>
  <c r="R32" i="7"/>
  <c r="Q32" i="7"/>
  <c r="P32" i="7"/>
  <c r="O32" i="7"/>
  <c r="N32" i="7"/>
  <c r="S31" i="7"/>
  <c r="R31" i="7"/>
  <c r="Q31" i="7"/>
  <c r="P31" i="7"/>
  <c r="O31" i="7"/>
  <c r="N31" i="7"/>
  <c r="S30" i="7"/>
  <c r="R30" i="7"/>
  <c r="Q30" i="7"/>
  <c r="P30" i="7"/>
  <c r="O30" i="7"/>
  <c r="N30" i="7"/>
  <c r="S29" i="7"/>
  <c r="R29" i="7"/>
  <c r="Q29" i="7"/>
  <c r="P29" i="7"/>
  <c r="O29" i="7"/>
  <c r="N29" i="7"/>
  <c r="S28" i="7"/>
  <c r="R28" i="7"/>
  <c r="Q28" i="7"/>
  <c r="P28" i="7"/>
  <c r="O28" i="7"/>
  <c r="N28" i="7"/>
  <c r="S27" i="7"/>
  <c r="R27" i="7"/>
  <c r="Q27" i="7"/>
  <c r="P27" i="7"/>
  <c r="O27" i="7"/>
  <c r="N27" i="7"/>
  <c r="S26" i="7"/>
  <c r="R26" i="7"/>
  <c r="Q26" i="7"/>
  <c r="P26" i="7"/>
  <c r="O26" i="7"/>
  <c r="N26" i="7"/>
  <c r="S25" i="7"/>
  <c r="R25" i="7"/>
  <c r="Q25" i="7"/>
  <c r="P25" i="7"/>
  <c r="O25" i="7"/>
  <c r="N25" i="7"/>
  <c r="S24" i="7"/>
  <c r="R24" i="7"/>
  <c r="Q24" i="7"/>
  <c r="P24" i="7"/>
  <c r="O24" i="7"/>
  <c r="N24" i="7"/>
  <c r="S23" i="7"/>
  <c r="R23" i="7"/>
  <c r="Q23" i="7"/>
  <c r="P23" i="7"/>
  <c r="O23" i="7"/>
  <c r="N23" i="7"/>
  <c r="S22" i="7"/>
  <c r="R22" i="7"/>
  <c r="Q22" i="7"/>
  <c r="P22" i="7"/>
  <c r="O22" i="7"/>
  <c r="N22" i="7"/>
  <c r="S21" i="7"/>
  <c r="R21" i="7"/>
  <c r="Q21" i="7"/>
  <c r="P21" i="7"/>
  <c r="O21" i="7"/>
  <c r="N21" i="7"/>
  <c r="S20" i="7"/>
  <c r="R20" i="7"/>
  <c r="Q20" i="7"/>
  <c r="P20" i="7"/>
  <c r="O20" i="7"/>
  <c r="N20" i="7"/>
  <c r="S19" i="7"/>
  <c r="R19" i="7"/>
  <c r="Q19" i="7"/>
  <c r="Q17" i="7" s="1"/>
  <c r="P19" i="7"/>
  <c r="P17" i="7" s="1"/>
  <c r="O19" i="7"/>
  <c r="N19" i="7"/>
  <c r="S18" i="7"/>
  <c r="R18" i="7"/>
  <c r="Q18" i="7"/>
  <c r="P18" i="7"/>
  <c r="O18" i="7"/>
  <c r="N18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5" i="7"/>
  <c r="A4" i="7"/>
  <c r="A3" i="7"/>
  <c r="A2" i="7"/>
  <c r="A180" i="7" l="1"/>
  <c r="N134" i="6" l="1"/>
  <c r="M134" i="6"/>
  <c r="L134" i="6"/>
  <c r="K134" i="6"/>
  <c r="J134" i="6"/>
  <c r="I134" i="6"/>
  <c r="H134" i="6"/>
  <c r="G134" i="6"/>
  <c r="F134" i="6"/>
  <c r="E134" i="6"/>
  <c r="D134" i="6"/>
  <c r="C134" i="6"/>
  <c r="B134" i="6"/>
  <c r="P125" i="6"/>
  <c r="O125" i="6"/>
  <c r="N125" i="6"/>
  <c r="M125" i="6"/>
  <c r="L125" i="6"/>
  <c r="K125" i="6"/>
  <c r="J125" i="6"/>
  <c r="I125" i="6"/>
  <c r="H125" i="6"/>
  <c r="G125" i="6"/>
  <c r="F125" i="6"/>
  <c r="E125" i="6"/>
  <c r="D125" i="6"/>
  <c r="C125" i="6"/>
  <c r="B125" i="6"/>
  <c r="S119" i="6"/>
  <c r="R119" i="6"/>
  <c r="Q119" i="6"/>
  <c r="P119" i="6"/>
  <c r="O119" i="6"/>
  <c r="N119" i="6"/>
  <c r="S118" i="6"/>
  <c r="R118" i="6"/>
  <c r="Q118" i="6"/>
  <c r="P118" i="6"/>
  <c r="O118" i="6"/>
  <c r="N118" i="6"/>
  <c r="S117" i="6"/>
  <c r="R117" i="6"/>
  <c r="Q117" i="6"/>
  <c r="P117" i="6"/>
  <c r="O117" i="6"/>
  <c r="N117" i="6"/>
  <c r="S116" i="6"/>
  <c r="R116" i="6"/>
  <c r="Q116" i="6"/>
  <c r="P116" i="6"/>
  <c r="O116" i="6"/>
  <c r="N116" i="6"/>
  <c r="S115" i="6"/>
  <c r="R115" i="6"/>
  <c r="Q115" i="6"/>
  <c r="P115" i="6"/>
  <c r="O115" i="6"/>
  <c r="N115" i="6"/>
  <c r="S114" i="6"/>
  <c r="R114" i="6"/>
  <c r="Q114" i="6"/>
  <c r="P114" i="6"/>
  <c r="O114" i="6"/>
  <c r="N114" i="6"/>
  <c r="S113" i="6"/>
  <c r="R113" i="6"/>
  <c r="Q113" i="6"/>
  <c r="P113" i="6"/>
  <c r="O113" i="6"/>
  <c r="N113" i="6"/>
  <c r="S112" i="6"/>
  <c r="R112" i="6"/>
  <c r="Q112" i="6"/>
  <c r="P112" i="6"/>
  <c r="O112" i="6"/>
  <c r="N112" i="6"/>
  <c r="S111" i="6"/>
  <c r="R111" i="6"/>
  <c r="Q111" i="6"/>
  <c r="P111" i="6"/>
  <c r="O111" i="6"/>
  <c r="N111" i="6"/>
  <c r="S110" i="6"/>
  <c r="R110" i="6"/>
  <c r="Q110" i="6"/>
  <c r="P110" i="6"/>
  <c r="O110" i="6"/>
  <c r="N110" i="6"/>
  <c r="S109" i="6"/>
  <c r="S108" i="6" s="1"/>
  <c r="R109" i="6"/>
  <c r="Q109" i="6"/>
  <c r="Q108" i="6" s="1"/>
  <c r="P109" i="6"/>
  <c r="O109" i="6"/>
  <c r="O108" i="6" s="1"/>
  <c r="N109" i="6"/>
  <c r="AB108" i="6"/>
  <c r="AA108" i="6"/>
  <c r="Z108" i="6"/>
  <c r="Y108" i="6"/>
  <c r="X108" i="6"/>
  <c r="W108" i="6"/>
  <c r="V108" i="6"/>
  <c r="U108" i="6"/>
  <c r="T108" i="6"/>
  <c r="R108" i="6"/>
  <c r="P108" i="6"/>
  <c r="N108" i="6"/>
  <c r="M108" i="6"/>
  <c r="L108" i="6"/>
  <c r="K108" i="6"/>
  <c r="J108" i="6"/>
  <c r="I108" i="6"/>
  <c r="H108" i="6"/>
  <c r="G108" i="6"/>
  <c r="F108" i="6"/>
  <c r="E108" i="6"/>
  <c r="D108" i="6"/>
  <c r="C108" i="6"/>
  <c r="B108" i="6"/>
  <c r="S90" i="6"/>
  <c r="R90" i="6"/>
  <c r="Q90" i="6"/>
  <c r="P90" i="6"/>
  <c r="O90" i="6"/>
  <c r="N90" i="6"/>
  <c r="M90" i="6"/>
  <c r="L90" i="6"/>
  <c r="K90" i="6"/>
  <c r="J90" i="6"/>
  <c r="I90" i="6"/>
  <c r="H90" i="6"/>
  <c r="G90" i="6"/>
  <c r="F90" i="6"/>
  <c r="E90" i="6"/>
  <c r="D90" i="6"/>
  <c r="C90" i="6"/>
  <c r="B90" i="6"/>
  <c r="S77" i="6"/>
  <c r="R77" i="6"/>
  <c r="Q77" i="6"/>
  <c r="P77" i="6"/>
  <c r="O77" i="6"/>
  <c r="N77" i="6"/>
  <c r="S76" i="6"/>
  <c r="R76" i="6"/>
  <c r="Q76" i="6"/>
  <c r="P76" i="6"/>
  <c r="O76" i="6"/>
  <c r="N76" i="6"/>
  <c r="S75" i="6"/>
  <c r="R75" i="6"/>
  <c r="Q75" i="6"/>
  <c r="P75" i="6"/>
  <c r="O75" i="6"/>
  <c r="N75" i="6"/>
  <c r="S74" i="6"/>
  <c r="R74" i="6"/>
  <c r="Q74" i="6"/>
  <c r="P74" i="6"/>
  <c r="O74" i="6"/>
  <c r="N74" i="6"/>
  <c r="S73" i="6"/>
  <c r="R73" i="6"/>
  <c r="Q73" i="6"/>
  <c r="P73" i="6"/>
  <c r="O73" i="6"/>
  <c r="N73" i="6"/>
  <c r="S72" i="6"/>
  <c r="R72" i="6"/>
  <c r="Q72" i="6"/>
  <c r="P72" i="6"/>
  <c r="O72" i="6"/>
  <c r="N72" i="6"/>
  <c r="S71" i="6"/>
  <c r="R71" i="6"/>
  <c r="Q71" i="6"/>
  <c r="P71" i="6"/>
  <c r="O71" i="6"/>
  <c r="N71" i="6"/>
  <c r="S70" i="6"/>
  <c r="R70" i="6"/>
  <c r="Q70" i="6"/>
  <c r="P70" i="6"/>
  <c r="O70" i="6"/>
  <c r="N70" i="6"/>
  <c r="S69" i="6"/>
  <c r="R69" i="6"/>
  <c r="Q69" i="6"/>
  <c r="P69" i="6"/>
  <c r="O69" i="6"/>
  <c r="N69" i="6"/>
  <c r="S68" i="6"/>
  <c r="R68" i="6"/>
  <c r="Q68" i="6"/>
  <c r="P68" i="6"/>
  <c r="O68" i="6"/>
  <c r="N68" i="6"/>
  <c r="S67" i="6"/>
  <c r="R67" i="6"/>
  <c r="Q67" i="6"/>
  <c r="P67" i="6"/>
  <c r="O67" i="6"/>
  <c r="N67" i="6"/>
  <c r="S66" i="6"/>
  <c r="R66" i="6"/>
  <c r="Q66" i="6"/>
  <c r="P66" i="6"/>
  <c r="O66" i="6"/>
  <c r="N66" i="6"/>
  <c r="S65" i="6"/>
  <c r="R65" i="6"/>
  <c r="Q65" i="6"/>
  <c r="P65" i="6"/>
  <c r="O65" i="6"/>
  <c r="N65" i="6"/>
  <c r="S64" i="6"/>
  <c r="R64" i="6"/>
  <c r="Q64" i="6"/>
  <c r="P64" i="6"/>
  <c r="O64" i="6"/>
  <c r="N64" i="6"/>
  <c r="S63" i="6"/>
  <c r="R63" i="6"/>
  <c r="Q63" i="6"/>
  <c r="P63" i="6"/>
  <c r="O63" i="6"/>
  <c r="N63" i="6"/>
  <c r="S62" i="6"/>
  <c r="R62" i="6"/>
  <c r="Q62" i="6"/>
  <c r="P62" i="6"/>
  <c r="O62" i="6"/>
  <c r="N62" i="6"/>
  <c r="S61" i="6"/>
  <c r="R61" i="6"/>
  <c r="Q61" i="6"/>
  <c r="P61" i="6"/>
  <c r="O61" i="6"/>
  <c r="N61" i="6"/>
  <c r="S60" i="6"/>
  <c r="R60" i="6"/>
  <c r="Q60" i="6"/>
  <c r="P60" i="6"/>
  <c r="O60" i="6"/>
  <c r="N60" i="6"/>
  <c r="S59" i="6"/>
  <c r="R59" i="6"/>
  <c r="Q59" i="6"/>
  <c r="P59" i="6"/>
  <c r="O59" i="6"/>
  <c r="N59" i="6"/>
  <c r="S58" i="6"/>
  <c r="R58" i="6"/>
  <c r="Q58" i="6"/>
  <c r="P58" i="6"/>
  <c r="O58" i="6"/>
  <c r="N58" i="6"/>
  <c r="S57" i="6"/>
  <c r="R57" i="6"/>
  <c r="Q57" i="6"/>
  <c r="P57" i="6"/>
  <c r="O57" i="6"/>
  <c r="N57" i="6"/>
  <c r="S56" i="6"/>
  <c r="R56" i="6"/>
  <c r="Q56" i="6"/>
  <c r="P56" i="6"/>
  <c r="O56" i="6"/>
  <c r="N56" i="6"/>
  <c r="S55" i="6"/>
  <c r="R55" i="6"/>
  <c r="Q55" i="6"/>
  <c r="P55" i="6"/>
  <c r="O55" i="6"/>
  <c r="N55" i="6"/>
  <c r="S54" i="6"/>
  <c r="R54" i="6"/>
  <c r="Q54" i="6"/>
  <c r="P54" i="6"/>
  <c r="O54" i="6"/>
  <c r="N54" i="6"/>
  <c r="S53" i="6"/>
  <c r="R53" i="6"/>
  <c r="Q53" i="6"/>
  <c r="P53" i="6"/>
  <c r="O53" i="6"/>
  <c r="N53" i="6"/>
  <c r="S52" i="6"/>
  <c r="R52" i="6"/>
  <c r="Q52" i="6"/>
  <c r="P52" i="6"/>
  <c r="O52" i="6"/>
  <c r="N52" i="6"/>
  <c r="S51" i="6"/>
  <c r="R51" i="6"/>
  <c r="Q51" i="6"/>
  <c r="P51" i="6"/>
  <c r="O51" i="6"/>
  <c r="N51" i="6"/>
  <c r="S50" i="6"/>
  <c r="R50" i="6"/>
  <c r="Q50" i="6"/>
  <c r="P50" i="6"/>
  <c r="O50" i="6"/>
  <c r="N50" i="6"/>
  <c r="S49" i="6"/>
  <c r="R49" i="6"/>
  <c r="Q49" i="6"/>
  <c r="P49" i="6"/>
  <c r="O49" i="6"/>
  <c r="N49" i="6"/>
  <c r="S48" i="6"/>
  <c r="R48" i="6"/>
  <c r="Q48" i="6"/>
  <c r="P48" i="6"/>
  <c r="O48" i="6"/>
  <c r="N48" i="6"/>
  <c r="S47" i="6"/>
  <c r="R47" i="6"/>
  <c r="Q47" i="6"/>
  <c r="P47" i="6"/>
  <c r="O47" i="6"/>
  <c r="N47" i="6"/>
  <c r="S46" i="6"/>
  <c r="R46" i="6"/>
  <c r="Q46" i="6"/>
  <c r="P46" i="6"/>
  <c r="O46" i="6"/>
  <c r="N46" i="6"/>
  <c r="S45" i="6"/>
  <c r="R45" i="6"/>
  <c r="Q45" i="6"/>
  <c r="P45" i="6"/>
  <c r="O45" i="6"/>
  <c r="N45" i="6"/>
  <c r="S44" i="6"/>
  <c r="R44" i="6"/>
  <c r="Q44" i="6"/>
  <c r="P44" i="6"/>
  <c r="O44" i="6"/>
  <c r="N44" i="6"/>
  <c r="S43" i="6"/>
  <c r="R43" i="6"/>
  <c r="Q43" i="6"/>
  <c r="P43" i="6"/>
  <c r="O43" i="6"/>
  <c r="N43" i="6"/>
  <c r="S42" i="6"/>
  <c r="R42" i="6"/>
  <c r="Q42" i="6"/>
  <c r="P42" i="6"/>
  <c r="O42" i="6"/>
  <c r="N42" i="6"/>
  <c r="S41" i="6"/>
  <c r="R41" i="6"/>
  <c r="Q41" i="6"/>
  <c r="P41" i="6"/>
  <c r="O41" i="6"/>
  <c r="N41" i="6"/>
  <c r="S40" i="6"/>
  <c r="R40" i="6"/>
  <c r="Q40" i="6"/>
  <c r="P40" i="6"/>
  <c r="O40" i="6"/>
  <c r="N40" i="6"/>
  <c r="S39" i="6"/>
  <c r="R39" i="6"/>
  <c r="Q39" i="6"/>
  <c r="P39" i="6"/>
  <c r="O39" i="6"/>
  <c r="N39" i="6"/>
  <c r="S38" i="6"/>
  <c r="R38" i="6"/>
  <c r="Q38" i="6"/>
  <c r="P38" i="6"/>
  <c r="O38" i="6"/>
  <c r="N38" i="6"/>
  <c r="S37" i="6"/>
  <c r="R37" i="6"/>
  <c r="Q37" i="6"/>
  <c r="P37" i="6"/>
  <c r="O37" i="6"/>
  <c r="N37" i="6"/>
  <c r="S36" i="6"/>
  <c r="R36" i="6"/>
  <c r="Q36" i="6"/>
  <c r="P36" i="6"/>
  <c r="O36" i="6"/>
  <c r="N36" i="6"/>
  <c r="S35" i="6"/>
  <c r="R35" i="6"/>
  <c r="Q35" i="6"/>
  <c r="P35" i="6"/>
  <c r="O35" i="6"/>
  <c r="N35" i="6"/>
  <c r="S34" i="6"/>
  <c r="R34" i="6"/>
  <c r="Q34" i="6"/>
  <c r="P34" i="6"/>
  <c r="O34" i="6"/>
  <c r="N34" i="6"/>
  <c r="S33" i="6"/>
  <c r="R33" i="6"/>
  <c r="Q33" i="6"/>
  <c r="P33" i="6"/>
  <c r="O33" i="6"/>
  <c r="N33" i="6"/>
  <c r="S32" i="6"/>
  <c r="R32" i="6"/>
  <c r="Q32" i="6"/>
  <c r="P32" i="6"/>
  <c r="O32" i="6"/>
  <c r="N32" i="6"/>
  <c r="S31" i="6"/>
  <c r="R31" i="6"/>
  <c r="Q31" i="6"/>
  <c r="P31" i="6"/>
  <c r="O31" i="6"/>
  <c r="N31" i="6"/>
  <c r="S30" i="6"/>
  <c r="R30" i="6"/>
  <c r="Q30" i="6"/>
  <c r="P30" i="6"/>
  <c r="O30" i="6"/>
  <c r="N30" i="6"/>
  <c r="S29" i="6"/>
  <c r="R29" i="6"/>
  <c r="Q29" i="6"/>
  <c r="P29" i="6"/>
  <c r="O29" i="6"/>
  <c r="N29" i="6"/>
  <c r="S28" i="6"/>
  <c r="R28" i="6"/>
  <c r="Q28" i="6"/>
  <c r="P28" i="6"/>
  <c r="O28" i="6"/>
  <c r="N28" i="6"/>
  <c r="S27" i="6"/>
  <c r="R27" i="6"/>
  <c r="Q27" i="6"/>
  <c r="P27" i="6"/>
  <c r="O27" i="6"/>
  <c r="N27" i="6"/>
  <c r="S26" i="6"/>
  <c r="R26" i="6"/>
  <c r="Q26" i="6"/>
  <c r="P26" i="6"/>
  <c r="O26" i="6"/>
  <c r="N26" i="6"/>
  <c r="S25" i="6"/>
  <c r="R25" i="6"/>
  <c r="Q25" i="6"/>
  <c r="P25" i="6"/>
  <c r="O25" i="6"/>
  <c r="N25" i="6"/>
  <c r="S24" i="6"/>
  <c r="R24" i="6"/>
  <c r="Q24" i="6"/>
  <c r="P24" i="6"/>
  <c r="O24" i="6"/>
  <c r="N24" i="6"/>
  <c r="S23" i="6"/>
  <c r="R23" i="6"/>
  <c r="Q23" i="6"/>
  <c r="P23" i="6"/>
  <c r="O23" i="6"/>
  <c r="N23" i="6"/>
  <c r="S22" i="6"/>
  <c r="R22" i="6"/>
  <c r="Q22" i="6"/>
  <c r="P22" i="6"/>
  <c r="O22" i="6"/>
  <c r="N22" i="6"/>
  <c r="S21" i="6"/>
  <c r="R21" i="6"/>
  <c r="Q21" i="6"/>
  <c r="P21" i="6"/>
  <c r="O21" i="6"/>
  <c r="N21" i="6"/>
  <c r="S20" i="6"/>
  <c r="R20" i="6"/>
  <c r="Q20" i="6"/>
  <c r="P20" i="6"/>
  <c r="O20" i="6"/>
  <c r="N20" i="6"/>
  <c r="S19" i="6"/>
  <c r="S17" i="6" s="1"/>
  <c r="R19" i="6"/>
  <c r="R17" i="6" s="1"/>
  <c r="Q19" i="6"/>
  <c r="P19" i="6"/>
  <c r="O19" i="6"/>
  <c r="O17" i="6" s="1"/>
  <c r="N19" i="6"/>
  <c r="N17" i="6" s="1"/>
  <c r="S18" i="6"/>
  <c r="R18" i="6"/>
  <c r="Q18" i="6"/>
  <c r="P18" i="6"/>
  <c r="O18" i="6"/>
  <c r="N18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Q17" i="6"/>
  <c r="P17" i="6"/>
  <c r="M17" i="6"/>
  <c r="L17" i="6"/>
  <c r="K17" i="6"/>
  <c r="J17" i="6"/>
  <c r="I17" i="6"/>
  <c r="H17" i="6"/>
  <c r="G17" i="6"/>
  <c r="F17" i="6"/>
  <c r="E17" i="6"/>
  <c r="D17" i="6"/>
  <c r="C17" i="6"/>
  <c r="B17" i="6"/>
  <c r="A5" i="6"/>
  <c r="A4" i="6"/>
  <c r="A3" i="6"/>
  <c r="A2" i="6"/>
  <c r="A180" i="6" l="1"/>
  <c r="N134" i="5" l="1"/>
  <c r="M134" i="5"/>
  <c r="L134" i="5"/>
  <c r="K134" i="5"/>
  <c r="J134" i="5"/>
  <c r="I134" i="5"/>
  <c r="H134" i="5"/>
  <c r="G134" i="5"/>
  <c r="F134" i="5"/>
  <c r="E134" i="5"/>
  <c r="D134" i="5"/>
  <c r="C134" i="5"/>
  <c r="B134" i="5"/>
  <c r="P125" i="5"/>
  <c r="O125" i="5"/>
  <c r="N125" i="5"/>
  <c r="M125" i="5"/>
  <c r="L125" i="5"/>
  <c r="K125" i="5"/>
  <c r="J125" i="5"/>
  <c r="I125" i="5"/>
  <c r="H125" i="5"/>
  <c r="G125" i="5"/>
  <c r="F125" i="5"/>
  <c r="E125" i="5"/>
  <c r="D125" i="5"/>
  <c r="C125" i="5"/>
  <c r="B125" i="5"/>
  <c r="S119" i="5"/>
  <c r="R119" i="5"/>
  <c r="Q119" i="5"/>
  <c r="P119" i="5"/>
  <c r="O119" i="5"/>
  <c r="N119" i="5"/>
  <c r="S118" i="5"/>
  <c r="R118" i="5"/>
  <c r="Q118" i="5"/>
  <c r="P118" i="5"/>
  <c r="O118" i="5"/>
  <c r="N118" i="5"/>
  <c r="S117" i="5"/>
  <c r="R117" i="5"/>
  <c r="Q117" i="5"/>
  <c r="P117" i="5"/>
  <c r="O117" i="5"/>
  <c r="N117" i="5"/>
  <c r="S116" i="5"/>
  <c r="R116" i="5"/>
  <c r="Q116" i="5"/>
  <c r="P116" i="5"/>
  <c r="O116" i="5"/>
  <c r="N116" i="5"/>
  <c r="S115" i="5"/>
  <c r="R115" i="5"/>
  <c r="Q115" i="5"/>
  <c r="P115" i="5"/>
  <c r="O115" i="5"/>
  <c r="N115" i="5"/>
  <c r="S114" i="5"/>
  <c r="R114" i="5"/>
  <c r="Q114" i="5"/>
  <c r="P114" i="5"/>
  <c r="O114" i="5"/>
  <c r="N114" i="5"/>
  <c r="S113" i="5"/>
  <c r="R113" i="5"/>
  <c r="Q113" i="5"/>
  <c r="P113" i="5"/>
  <c r="O113" i="5"/>
  <c r="N113" i="5"/>
  <c r="S112" i="5"/>
  <c r="R112" i="5"/>
  <c r="Q112" i="5"/>
  <c r="P112" i="5"/>
  <c r="O112" i="5"/>
  <c r="N112" i="5"/>
  <c r="S111" i="5"/>
  <c r="R111" i="5"/>
  <c r="Q111" i="5"/>
  <c r="P111" i="5"/>
  <c r="O111" i="5"/>
  <c r="N111" i="5"/>
  <c r="S110" i="5"/>
  <c r="R110" i="5"/>
  <c r="Q110" i="5"/>
  <c r="P110" i="5"/>
  <c r="O110" i="5"/>
  <c r="N110" i="5"/>
  <c r="S109" i="5"/>
  <c r="S108" i="5" s="1"/>
  <c r="R109" i="5"/>
  <c r="R108" i="5" s="1"/>
  <c r="Q109" i="5"/>
  <c r="P109" i="5"/>
  <c r="P108" i="5" s="1"/>
  <c r="O109" i="5"/>
  <c r="O108" i="5" s="1"/>
  <c r="N109" i="5"/>
  <c r="N108" i="5" s="1"/>
  <c r="AB108" i="5"/>
  <c r="AA108" i="5"/>
  <c r="Z108" i="5"/>
  <c r="Y108" i="5"/>
  <c r="X108" i="5"/>
  <c r="W108" i="5"/>
  <c r="V108" i="5"/>
  <c r="U108" i="5"/>
  <c r="T108" i="5"/>
  <c r="Q108" i="5"/>
  <c r="M108" i="5"/>
  <c r="L108" i="5"/>
  <c r="K108" i="5"/>
  <c r="J108" i="5"/>
  <c r="I108" i="5"/>
  <c r="H108" i="5"/>
  <c r="G108" i="5"/>
  <c r="F108" i="5"/>
  <c r="E108" i="5"/>
  <c r="D108" i="5"/>
  <c r="C108" i="5"/>
  <c r="B108" i="5"/>
  <c r="S90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B90" i="5"/>
  <c r="S77" i="5"/>
  <c r="R77" i="5"/>
  <c r="Q77" i="5"/>
  <c r="P77" i="5"/>
  <c r="O77" i="5"/>
  <c r="N77" i="5"/>
  <c r="S76" i="5"/>
  <c r="R76" i="5"/>
  <c r="Q76" i="5"/>
  <c r="P76" i="5"/>
  <c r="O76" i="5"/>
  <c r="N76" i="5"/>
  <c r="S75" i="5"/>
  <c r="R75" i="5"/>
  <c r="Q75" i="5"/>
  <c r="P75" i="5"/>
  <c r="O75" i="5"/>
  <c r="N75" i="5"/>
  <c r="S74" i="5"/>
  <c r="R74" i="5"/>
  <c r="Q74" i="5"/>
  <c r="P74" i="5"/>
  <c r="O74" i="5"/>
  <c r="N74" i="5"/>
  <c r="S73" i="5"/>
  <c r="R73" i="5"/>
  <c r="Q73" i="5"/>
  <c r="P73" i="5"/>
  <c r="O73" i="5"/>
  <c r="N73" i="5"/>
  <c r="S72" i="5"/>
  <c r="R72" i="5"/>
  <c r="Q72" i="5"/>
  <c r="P72" i="5"/>
  <c r="O72" i="5"/>
  <c r="N72" i="5"/>
  <c r="S71" i="5"/>
  <c r="R71" i="5"/>
  <c r="Q71" i="5"/>
  <c r="P71" i="5"/>
  <c r="O71" i="5"/>
  <c r="N71" i="5"/>
  <c r="S70" i="5"/>
  <c r="R70" i="5"/>
  <c r="Q70" i="5"/>
  <c r="P70" i="5"/>
  <c r="O70" i="5"/>
  <c r="N70" i="5"/>
  <c r="S69" i="5"/>
  <c r="R69" i="5"/>
  <c r="Q69" i="5"/>
  <c r="P69" i="5"/>
  <c r="O69" i="5"/>
  <c r="N69" i="5"/>
  <c r="S68" i="5"/>
  <c r="R68" i="5"/>
  <c r="Q68" i="5"/>
  <c r="P68" i="5"/>
  <c r="O68" i="5"/>
  <c r="N68" i="5"/>
  <c r="S67" i="5"/>
  <c r="R67" i="5"/>
  <c r="Q67" i="5"/>
  <c r="P67" i="5"/>
  <c r="O67" i="5"/>
  <c r="N67" i="5"/>
  <c r="S66" i="5"/>
  <c r="R66" i="5"/>
  <c r="Q66" i="5"/>
  <c r="P66" i="5"/>
  <c r="O66" i="5"/>
  <c r="N66" i="5"/>
  <c r="S65" i="5"/>
  <c r="R65" i="5"/>
  <c r="Q65" i="5"/>
  <c r="P65" i="5"/>
  <c r="O65" i="5"/>
  <c r="N65" i="5"/>
  <c r="S64" i="5"/>
  <c r="R64" i="5"/>
  <c r="Q64" i="5"/>
  <c r="P64" i="5"/>
  <c r="O64" i="5"/>
  <c r="N64" i="5"/>
  <c r="S63" i="5"/>
  <c r="R63" i="5"/>
  <c r="Q63" i="5"/>
  <c r="P63" i="5"/>
  <c r="O63" i="5"/>
  <c r="N63" i="5"/>
  <c r="S62" i="5"/>
  <c r="R62" i="5"/>
  <c r="Q62" i="5"/>
  <c r="P62" i="5"/>
  <c r="O62" i="5"/>
  <c r="N62" i="5"/>
  <c r="S61" i="5"/>
  <c r="R61" i="5"/>
  <c r="Q61" i="5"/>
  <c r="P61" i="5"/>
  <c r="O61" i="5"/>
  <c r="N61" i="5"/>
  <c r="S60" i="5"/>
  <c r="R60" i="5"/>
  <c r="Q60" i="5"/>
  <c r="P60" i="5"/>
  <c r="O60" i="5"/>
  <c r="N60" i="5"/>
  <c r="S59" i="5"/>
  <c r="R59" i="5"/>
  <c r="Q59" i="5"/>
  <c r="P59" i="5"/>
  <c r="O59" i="5"/>
  <c r="N59" i="5"/>
  <c r="S58" i="5"/>
  <c r="R58" i="5"/>
  <c r="Q58" i="5"/>
  <c r="P58" i="5"/>
  <c r="O58" i="5"/>
  <c r="N58" i="5"/>
  <c r="S57" i="5"/>
  <c r="R57" i="5"/>
  <c r="Q57" i="5"/>
  <c r="P57" i="5"/>
  <c r="O57" i="5"/>
  <c r="N57" i="5"/>
  <c r="S56" i="5"/>
  <c r="R56" i="5"/>
  <c r="Q56" i="5"/>
  <c r="P56" i="5"/>
  <c r="O56" i="5"/>
  <c r="N56" i="5"/>
  <c r="S55" i="5"/>
  <c r="R55" i="5"/>
  <c r="Q55" i="5"/>
  <c r="P55" i="5"/>
  <c r="O55" i="5"/>
  <c r="N55" i="5"/>
  <c r="S54" i="5"/>
  <c r="R54" i="5"/>
  <c r="Q54" i="5"/>
  <c r="P54" i="5"/>
  <c r="O54" i="5"/>
  <c r="N54" i="5"/>
  <c r="S53" i="5"/>
  <c r="R53" i="5"/>
  <c r="Q53" i="5"/>
  <c r="P53" i="5"/>
  <c r="O53" i="5"/>
  <c r="N53" i="5"/>
  <c r="S52" i="5"/>
  <c r="R52" i="5"/>
  <c r="Q52" i="5"/>
  <c r="P52" i="5"/>
  <c r="O52" i="5"/>
  <c r="N52" i="5"/>
  <c r="S51" i="5"/>
  <c r="R51" i="5"/>
  <c r="Q51" i="5"/>
  <c r="P51" i="5"/>
  <c r="O51" i="5"/>
  <c r="N51" i="5"/>
  <c r="S50" i="5"/>
  <c r="R50" i="5"/>
  <c r="Q50" i="5"/>
  <c r="P50" i="5"/>
  <c r="O50" i="5"/>
  <c r="N50" i="5"/>
  <c r="S49" i="5"/>
  <c r="R49" i="5"/>
  <c r="Q49" i="5"/>
  <c r="P49" i="5"/>
  <c r="O49" i="5"/>
  <c r="N49" i="5"/>
  <c r="S48" i="5"/>
  <c r="R48" i="5"/>
  <c r="Q48" i="5"/>
  <c r="P48" i="5"/>
  <c r="O48" i="5"/>
  <c r="N48" i="5"/>
  <c r="S47" i="5"/>
  <c r="R47" i="5"/>
  <c r="Q47" i="5"/>
  <c r="P47" i="5"/>
  <c r="O47" i="5"/>
  <c r="N47" i="5"/>
  <c r="S46" i="5"/>
  <c r="R46" i="5"/>
  <c r="Q46" i="5"/>
  <c r="P46" i="5"/>
  <c r="O46" i="5"/>
  <c r="N46" i="5"/>
  <c r="S45" i="5"/>
  <c r="R45" i="5"/>
  <c r="Q45" i="5"/>
  <c r="P45" i="5"/>
  <c r="O45" i="5"/>
  <c r="N45" i="5"/>
  <c r="S44" i="5"/>
  <c r="R44" i="5"/>
  <c r="Q44" i="5"/>
  <c r="P44" i="5"/>
  <c r="O44" i="5"/>
  <c r="N44" i="5"/>
  <c r="S43" i="5"/>
  <c r="R43" i="5"/>
  <c r="Q43" i="5"/>
  <c r="P43" i="5"/>
  <c r="O43" i="5"/>
  <c r="N43" i="5"/>
  <c r="S42" i="5"/>
  <c r="R42" i="5"/>
  <c r="Q42" i="5"/>
  <c r="P42" i="5"/>
  <c r="O42" i="5"/>
  <c r="N42" i="5"/>
  <c r="S41" i="5"/>
  <c r="R41" i="5"/>
  <c r="Q41" i="5"/>
  <c r="P41" i="5"/>
  <c r="O41" i="5"/>
  <c r="N41" i="5"/>
  <c r="S40" i="5"/>
  <c r="R40" i="5"/>
  <c r="Q40" i="5"/>
  <c r="P40" i="5"/>
  <c r="O40" i="5"/>
  <c r="N40" i="5"/>
  <c r="S39" i="5"/>
  <c r="R39" i="5"/>
  <c r="Q39" i="5"/>
  <c r="P39" i="5"/>
  <c r="O39" i="5"/>
  <c r="N39" i="5"/>
  <c r="S38" i="5"/>
  <c r="R38" i="5"/>
  <c r="Q38" i="5"/>
  <c r="P38" i="5"/>
  <c r="O38" i="5"/>
  <c r="N38" i="5"/>
  <c r="S37" i="5"/>
  <c r="R37" i="5"/>
  <c r="Q37" i="5"/>
  <c r="P37" i="5"/>
  <c r="O37" i="5"/>
  <c r="N37" i="5"/>
  <c r="S36" i="5"/>
  <c r="R36" i="5"/>
  <c r="Q36" i="5"/>
  <c r="P36" i="5"/>
  <c r="O36" i="5"/>
  <c r="N36" i="5"/>
  <c r="S35" i="5"/>
  <c r="R35" i="5"/>
  <c r="Q35" i="5"/>
  <c r="P35" i="5"/>
  <c r="O35" i="5"/>
  <c r="N35" i="5"/>
  <c r="S34" i="5"/>
  <c r="R34" i="5"/>
  <c r="Q34" i="5"/>
  <c r="P34" i="5"/>
  <c r="O34" i="5"/>
  <c r="N34" i="5"/>
  <c r="S33" i="5"/>
  <c r="R33" i="5"/>
  <c r="Q33" i="5"/>
  <c r="P33" i="5"/>
  <c r="O33" i="5"/>
  <c r="N33" i="5"/>
  <c r="S32" i="5"/>
  <c r="R32" i="5"/>
  <c r="Q32" i="5"/>
  <c r="P32" i="5"/>
  <c r="O32" i="5"/>
  <c r="N32" i="5"/>
  <c r="S31" i="5"/>
  <c r="R31" i="5"/>
  <c r="Q31" i="5"/>
  <c r="P31" i="5"/>
  <c r="O31" i="5"/>
  <c r="N31" i="5"/>
  <c r="S30" i="5"/>
  <c r="R30" i="5"/>
  <c r="Q30" i="5"/>
  <c r="P30" i="5"/>
  <c r="O30" i="5"/>
  <c r="N30" i="5"/>
  <c r="S29" i="5"/>
  <c r="R29" i="5"/>
  <c r="Q29" i="5"/>
  <c r="P29" i="5"/>
  <c r="O29" i="5"/>
  <c r="N29" i="5"/>
  <c r="S28" i="5"/>
  <c r="R28" i="5"/>
  <c r="Q28" i="5"/>
  <c r="P28" i="5"/>
  <c r="O28" i="5"/>
  <c r="N28" i="5"/>
  <c r="S27" i="5"/>
  <c r="R27" i="5"/>
  <c r="Q27" i="5"/>
  <c r="P27" i="5"/>
  <c r="O27" i="5"/>
  <c r="N27" i="5"/>
  <c r="S26" i="5"/>
  <c r="R26" i="5"/>
  <c r="Q26" i="5"/>
  <c r="P26" i="5"/>
  <c r="O26" i="5"/>
  <c r="N26" i="5"/>
  <c r="S25" i="5"/>
  <c r="R25" i="5"/>
  <c r="Q25" i="5"/>
  <c r="P25" i="5"/>
  <c r="O25" i="5"/>
  <c r="N25" i="5"/>
  <c r="S24" i="5"/>
  <c r="R24" i="5"/>
  <c r="Q24" i="5"/>
  <c r="P24" i="5"/>
  <c r="O24" i="5"/>
  <c r="N24" i="5"/>
  <c r="S23" i="5"/>
  <c r="R23" i="5"/>
  <c r="Q23" i="5"/>
  <c r="P23" i="5"/>
  <c r="O23" i="5"/>
  <c r="N23" i="5"/>
  <c r="S22" i="5"/>
  <c r="R22" i="5"/>
  <c r="Q22" i="5"/>
  <c r="P22" i="5"/>
  <c r="O22" i="5"/>
  <c r="N22" i="5"/>
  <c r="S21" i="5"/>
  <c r="R21" i="5"/>
  <c r="Q21" i="5"/>
  <c r="P21" i="5"/>
  <c r="O21" i="5"/>
  <c r="N21" i="5"/>
  <c r="S20" i="5"/>
  <c r="R20" i="5"/>
  <c r="Q20" i="5"/>
  <c r="P20" i="5"/>
  <c r="O20" i="5"/>
  <c r="N20" i="5"/>
  <c r="S19" i="5"/>
  <c r="R19" i="5"/>
  <c r="R17" i="5" s="1"/>
  <c r="Q19" i="5"/>
  <c r="Q17" i="5" s="1"/>
  <c r="P19" i="5"/>
  <c r="O19" i="5"/>
  <c r="N19" i="5"/>
  <c r="N17" i="5" s="1"/>
  <c r="S18" i="5"/>
  <c r="R18" i="5"/>
  <c r="Q18" i="5"/>
  <c r="P18" i="5"/>
  <c r="O18" i="5"/>
  <c r="N18" i="5"/>
  <c r="AK17" i="5"/>
  <c r="AJ17" i="5"/>
  <c r="AI17" i="5"/>
  <c r="AH17" i="5"/>
  <c r="AG17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P17" i="5"/>
  <c r="O17" i="5"/>
  <c r="M17" i="5"/>
  <c r="L17" i="5"/>
  <c r="K17" i="5"/>
  <c r="J17" i="5"/>
  <c r="I17" i="5"/>
  <c r="H17" i="5"/>
  <c r="G17" i="5"/>
  <c r="F17" i="5"/>
  <c r="E17" i="5"/>
  <c r="D17" i="5"/>
  <c r="C17" i="5"/>
  <c r="B17" i="5"/>
  <c r="A180" i="5" s="1"/>
  <c r="A5" i="5"/>
  <c r="A4" i="5"/>
  <c r="A3" i="5"/>
  <c r="A2" i="5"/>
  <c r="N134" i="4" l="1"/>
  <c r="M134" i="4"/>
  <c r="L134" i="4"/>
  <c r="K134" i="4"/>
  <c r="J134" i="4"/>
  <c r="I134" i="4"/>
  <c r="H134" i="4"/>
  <c r="G134" i="4"/>
  <c r="F134" i="4"/>
  <c r="E134" i="4"/>
  <c r="D134" i="4"/>
  <c r="C134" i="4"/>
  <c r="B134" i="4"/>
  <c r="P125" i="4"/>
  <c r="O125" i="4"/>
  <c r="N125" i="4"/>
  <c r="M125" i="4"/>
  <c r="L125" i="4"/>
  <c r="K125" i="4"/>
  <c r="J125" i="4"/>
  <c r="I125" i="4"/>
  <c r="H125" i="4"/>
  <c r="G125" i="4"/>
  <c r="F125" i="4"/>
  <c r="E125" i="4"/>
  <c r="D125" i="4"/>
  <c r="C125" i="4"/>
  <c r="B125" i="4"/>
  <c r="S119" i="4"/>
  <c r="R119" i="4"/>
  <c r="Q119" i="4"/>
  <c r="P119" i="4"/>
  <c r="O119" i="4"/>
  <c r="N119" i="4"/>
  <c r="S118" i="4"/>
  <c r="R118" i="4"/>
  <c r="Q118" i="4"/>
  <c r="P118" i="4"/>
  <c r="O118" i="4"/>
  <c r="N118" i="4"/>
  <c r="S117" i="4"/>
  <c r="R117" i="4"/>
  <c r="Q117" i="4"/>
  <c r="P117" i="4"/>
  <c r="O117" i="4"/>
  <c r="N117" i="4"/>
  <c r="S116" i="4"/>
  <c r="R116" i="4"/>
  <c r="Q116" i="4"/>
  <c r="P116" i="4"/>
  <c r="O116" i="4"/>
  <c r="N116" i="4"/>
  <c r="S115" i="4"/>
  <c r="R115" i="4"/>
  <c r="Q115" i="4"/>
  <c r="P115" i="4"/>
  <c r="O115" i="4"/>
  <c r="N115" i="4"/>
  <c r="S114" i="4"/>
  <c r="R114" i="4"/>
  <c r="Q114" i="4"/>
  <c r="P114" i="4"/>
  <c r="O114" i="4"/>
  <c r="N114" i="4"/>
  <c r="S113" i="4"/>
  <c r="R113" i="4"/>
  <c r="Q113" i="4"/>
  <c r="P113" i="4"/>
  <c r="O113" i="4"/>
  <c r="N113" i="4"/>
  <c r="S112" i="4"/>
  <c r="R112" i="4"/>
  <c r="Q112" i="4"/>
  <c r="P112" i="4"/>
  <c r="O112" i="4"/>
  <c r="N112" i="4"/>
  <c r="S111" i="4"/>
  <c r="R111" i="4"/>
  <c r="Q111" i="4"/>
  <c r="P111" i="4"/>
  <c r="O111" i="4"/>
  <c r="N111" i="4"/>
  <c r="S110" i="4"/>
  <c r="R110" i="4"/>
  <c r="Q110" i="4"/>
  <c r="P110" i="4"/>
  <c r="O110" i="4"/>
  <c r="N110" i="4"/>
  <c r="S109" i="4"/>
  <c r="S108" i="4" s="1"/>
  <c r="R109" i="4"/>
  <c r="Q109" i="4"/>
  <c r="Q108" i="4" s="1"/>
  <c r="P109" i="4"/>
  <c r="O109" i="4"/>
  <c r="O108" i="4" s="1"/>
  <c r="N109" i="4"/>
  <c r="AB108" i="4"/>
  <c r="AA108" i="4"/>
  <c r="Z108" i="4"/>
  <c r="Y108" i="4"/>
  <c r="X108" i="4"/>
  <c r="W108" i="4"/>
  <c r="V108" i="4"/>
  <c r="U108" i="4"/>
  <c r="T108" i="4"/>
  <c r="R108" i="4"/>
  <c r="P108" i="4"/>
  <c r="N108" i="4"/>
  <c r="M108" i="4"/>
  <c r="L108" i="4"/>
  <c r="K108" i="4"/>
  <c r="J108" i="4"/>
  <c r="I108" i="4"/>
  <c r="H108" i="4"/>
  <c r="G108" i="4"/>
  <c r="F108" i="4"/>
  <c r="E108" i="4"/>
  <c r="D108" i="4"/>
  <c r="C108" i="4"/>
  <c r="B108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C90" i="4"/>
  <c r="B90" i="4"/>
  <c r="S77" i="4"/>
  <c r="R77" i="4"/>
  <c r="Q77" i="4"/>
  <c r="P77" i="4"/>
  <c r="O77" i="4"/>
  <c r="N77" i="4"/>
  <c r="S76" i="4"/>
  <c r="R76" i="4"/>
  <c r="Q76" i="4"/>
  <c r="P76" i="4"/>
  <c r="O76" i="4"/>
  <c r="N76" i="4"/>
  <c r="S75" i="4"/>
  <c r="R75" i="4"/>
  <c r="Q75" i="4"/>
  <c r="P75" i="4"/>
  <c r="O75" i="4"/>
  <c r="N75" i="4"/>
  <c r="S74" i="4"/>
  <c r="R74" i="4"/>
  <c r="Q74" i="4"/>
  <c r="P74" i="4"/>
  <c r="O74" i="4"/>
  <c r="N74" i="4"/>
  <c r="S73" i="4"/>
  <c r="R73" i="4"/>
  <c r="Q73" i="4"/>
  <c r="P73" i="4"/>
  <c r="O73" i="4"/>
  <c r="N73" i="4"/>
  <c r="S72" i="4"/>
  <c r="R72" i="4"/>
  <c r="Q72" i="4"/>
  <c r="P72" i="4"/>
  <c r="O72" i="4"/>
  <c r="N72" i="4"/>
  <c r="S71" i="4"/>
  <c r="R71" i="4"/>
  <c r="Q71" i="4"/>
  <c r="P71" i="4"/>
  <c r="O71" i="4"/>
  <c r="N71" i="4"/>
  <c r="S70" i="4"/>
  <c r="R70" i="4"/>
  <c r="Q70" i="4"/>
  <c r="P70" i="4"/>
  <c r="O70" i="4"/>
  <c r="N70" i="4"/>
  <c r="S69" i="4"/>
  <c r="R69" i="4"/>
  <c r="Q69" i="4"/>
  <c r="P69" i="4"/>
  <c r="O69" i="4"/>
  <c r="N69" i="4"/>
  <c r="S68" i="4"/>
  <c r="R68" i="4"/>
  <c r="Q68" i="4"/>
  <c r="P68" i="4"/>
  <c r="O68" i="4"/>
  <c r="N68" i="4"/>
  <c r="S67" i="4"/>
  <c r="R67" i="4"/>
  <c r="Q67" i="4"/>
  <c r="P67" i="4"/>
  <c r="O67" i="4"/>
  <c r="N67" i="4"/>
  <c r="S66" i="4"/>
  <c r="R66" i="4"/>
  <c r="Q66" i="4"/>
  <c r="P66" i="4"/>
  <c r="O66" i="4"/>
  <c r="N66" i="4"/>
  <c r="S65" i="4"/>
  <c r="R65" i="4"/>
  <c r="Q65" i="4"/>
  <c r="P65" i="4"/>
  <c r="O65" i="4"/>
  <c r="N65" i="4"/>
  <c r="S64" i="4"/>
  <c r="R64" i="4"/>
  <c r="Q64" i="4"/>
  <c r="P64" i="4"/>
  <c r="O64" i="4"/>
  <c r="N64" i="4"/>
  <c r="S63" i="4"/>
  <c r="R63" i="4"/>
  <c r="Q63" i="4"/>
  <c r="P63" i="4"/>
  <c r="O63" i="4"/>
  <c r="N63" i="4"/>
  <c r="S62" i="4"/>
  <c r="R62" i="4"/>
  <c r="Q62" i="4"/>
  <c r="P62" i="4"/>
  <c r="O62" i="4"/>
  <c r="N62" i="4"/>
  <c r="S61" i="4"/>
  <c r="R61" i="4"/>
  <c r="Q61" i="4"/>
  <c r="P61" i="4"/>
  <c r="O61" i="4"/>
  <c r="N61" i="4"/>
  <c r="S60" i="4"/>
  <c r="R60" i="4"/>
  <c r="Q60" i="4"/>
  <c r="P60" i="4"/>
  <c r="O60" i="4"/>
  <c r="N60" i="4"/>
  <c r="S59" i="4"/>
  <c r="R59" i="4"/>
  <c r="Q59" i="4"/>
  <c r="P59" i="4"/>
  <c r="O59" i="4"/>
  <c r="N59" i="4"/>
  <c r="S58" i="4"/>
  <c r="R58" i="4"/>
  <c r="Q58" i="4"/>
  <c r="P58" i="4"/>
  <c r="O58" i="4"/>
  <c r="N58" i="4"/>
  <c r="S57" i="4"/>
  <c r="R57" i="4"/>
  <c r="Q57" i="4"/>
  <c r="P57" i="4"/>
  <c r="O57" i="4"/>
  <c r="N57" i="4"/>
  <c r="S56" i="4"/>
  <c r="R56" i="4"/>
  <c r="Q56" i="4"/>
  <c r="P56" i="4"/>
  <c r="O56" i="4"/>
  <c r="N56" i="4"/>
  <c r="S55" i="4"/>
  <c r="R55" i="4"/>
  <c r="Q55" i="4"/>
  <c r="P55" i="4"/>
  <c r="O55" i="4"/>
  <c r="N55" i="4"/>
  <c r="S54" i="4"/>
  <c r="R54" i="4"/>
  <c r="Q54" i="4"/>
  <c r="P54" i="4"/>
  <c r="O54" i="4"/>
  <c r="N54" i="4"/>
  <c r="S53" i="4"/>
  <c r="R53" i="4"/>
  <c r="Q53" i="4"/>
  <c r="P53" i="4"/>
  <c r="O53" i="4"/>
  <c r="N53" i="4"/>
  <c r="S52" i="4"/>
  <c r="R52" i="4"/>
  <c r="Q52" i="4"/>
  <c r="P52" i="4"/>
  <c r="O52" i="4"/>
  <c r="N52" i="4"/>
  <c r="S51" i="4"/>
  <c r="R51" i="4"/>
  <c r="Q51" i="4"/>
  <c r="P51" i="4"/>
  <c r="O51" i="4"/>
  <c r="N51" i="4"/>
  <c r="S50" i="4"/>
  <c r="R50" i="4"/>
  <c r="Q50" i="4"/>
  <c r="P50" i="4"/>
  <c r="O50" i="4"/>
  <c r="N50" i="4"/>
  <c r="S49" i="4"/>
  <c r="R49" i="4"/>
  <c r="Q49" i="4"/>
  <c r="P49" i="4"/>
  <c r="O49" i="4"/>
  <c r="N49" i="4"/>
  <c r="S48" i="4"/>
  <c r="R48" i="4"/>
  <c r="Q48" i="4"/>
  <c r="P48" i="4"/>
  <c r="O48" i="4"/>
  <c r="N48" i="4"/>
  <c r="S47" i="4"/>
  <c r="R47" i="4"/>
  <c r="Q47" i="4"/>
  <c r="P47" i="4"/>
  <c r="O47" i="4"/>
  <c r="N47" i="4"/>
  <c r="S46" i="4"/>
  <c r="R46" i="4"/>
  <c r="Q46" i="4"/>
  <c r="P46" i="4"/>
  <c r="O46" i="4"/>
  <c r="N46" i="4"/>
  <c r="S45" i="4"/>
  <c r="R45" i="4"/>
  <c r="Q45" i="4"/>
  <c r="P45" i="4"/>
  <c r="O45" i="4"/>
  <c r="N45" i="4"/>
  <c r="S44" i="4"/>
  <c r="R44" i="4"/>
  <c r="Q44" i="4"/>
  <c r="P44" i="4"/>
  <c r="O44" i="4"/>
  <c r="N44" i="4"/>
  <c r="S43" i="4"/>
  <c r="R43" i="4"/>
  <c r="Q43" i="4"/>
  <c r="P43" i="4"/>
  <c r="O43" i="4"/>
  <c r="N43" i="4"/>
  <c r="S42" i="4"/>
  <c r="R42" i="4"/>
  <c r="Q42" i="4"/>
  <c r="P42" i="4"/>
  <c r="O42" i="4"/>
  <c r="N42" i="4"/>
  <c r="S41" i="4"/>
  <c r="R41" i="4"/>
  <c r="Q41" i="4"/>
  <c r="P41" i="4"/>
  <c r="O41" i="4"/>
  <c r="N41" i="4"/>
  <c r="S40" i="4"/>
  <c r="R40" i="4"/>
  <c r="Q40" i="4"/>
  <c r="P40" i="4"/>
  <c r="O40" i="4"/>
  <c r="N40" i="4"/>
  <c r="S39" i="4"/>
  <c r="R39" i="4"/>
  <c r="Q39" i="4"/>
  <c r="P39" i="4"/>
  <c r="O39" i="4"/>
  <c r="N39" i="4"/>
  <c r="S38" i="4"/>
  <c r="R38" i="4"/>
  <c r="Q38" i="4"/>
  <c r="P38" i="4"/>
  <c r="O38" i="4"/>
  <c r="N38" i="4"/>
  <c r="S37" i="4"/>
  <c r="R37" i="4"/>
  <c r="Q37" i="4"/>
  <c r="P37" i="4"/>
  <c r="O37" i="4"/>
  <c r="N37" i="4"/>
  <c r="S36" i="4"/>
  <c r="R36" i="4"/>
  <c r="Q36" i="4"/>
  <c r="P36" i="4"/>
  <c r="O36" i="4"/>
  <c r="N36" i="4"/>
  <c r="S35" i="4"/>
  <c r="R35" i="4"/>
  <c r="Q35" i="4"/>
  <c r="P35" i="4"/>
  <c r="O35" i="4"/>
  <c r="N35" i="4"/>
  <c r="S34" i="4"/>
  <c r="R34" i="4"/>
  <c r="Q34" i="4"/>
  <c r="P34" i="4"/>
  <c r="O34" i="4"/>
  <c r="N34" i="4"/>
  <c r="S33" i="4"/>
  <c r="R33" i="4"/>
  <c r="Q33" i="4"/>
  <c r="P33" i="4"/>
  <c r="O33" i="4"/>
  <c r="N33" i="4"/>
  <c r="S32" i="4"/>
  <c r="R32" i="4"/>
  <c r="Q32" i="4"/>
  <c r="P32" i="4"/>
  <c r="O32" i="4"/>
  <c r="N32" i="4"/>
  <c r="S31" i="4"/>
  <c r="R31" i="4"/>
  <c r="Q31" i="4"/>
  <c r="P31" i="4"/>
  <c r="O31" i="4"/>
  <c r="N31" i="4"/>
  <c r="S30" i="4"/>
  <c r="R30" i="4"/>
  <c r="Q30" i="4"/>
  <c r="P30" i="4"/>
  <c r="O30" i="4"/>
  <c r="N30" i="4"/>
  <c r="S29" i="4"/>
  <c r="R29" i="4"/>
  <c r="Q29" i="4"/>
  <c r="P29" i="4"/>
  <c r="O29" i="4"/>
  <c r="N29" i="4"/>
  <c r="S28" i="4"/>
  <c r="R28" i="4"/>
  <c r="Q28" i="4"/>
  <c r="P28" i="4"/>
  <c r="O28" i="4"/>
  <c r="N28" i="4"/>
  <c r="S27" i="4"/>
  <c r="R27" i="4"/>
  <c r="Q27" i="4"/>
  <c r="P27" i="4"/>
  <c r="O27" i="4"/>
  <c r="N27" i="4"/>
  <c r="S26" i="4"/>
  <c r="R26" i="4"/>
  <c r="Q26" i="4"/>
  <c r="P26" i="4"/>
  <c r="O26" i="4"/>
  <c r="N26" i="4"/>
  <c r="S25" i="4"/>
  <c r="R25" i="4"/>
  <c r="Q25" i="4"/>
  <c r="P25" i="4"/>
  <c r="O25" i="4"/>
  <c r="N25" i="4"/>
  <c r="S24" i="4"/>
  <c r="R24" i="4"/>
  <c r="Q24" i="4"/>
  <c r="P24" i="4"/>
  <c r="O24" i="4"/>
  <c r="N24" i="4"/>
  <c r="S23" i="4"/>
  <c r="R23" i="4"/>
  <c r="Q23" i="4"/>
  <c r="P23" i="4"/>
  <c r="O23" i="4"/>
  <c r="N23" i="4"/>
  <c r="S22" i="4"/>
  <c r="R22" i="4"/>
  <c r="Q22" i="4"/>
  <c r="P22" i="4"/>
  <c r="O22" i="4"/>
  <c r="N22" i="4"/>
  <c r="S21" i="4"/>
  <c r="R21" i="4"/>
  <c r="Q21" i="4"/>
  <c r="P21" i="4"/>
  <c r="O21" i="4"/>
  <c r="N21" i="4"/>
  <c r="S20" i="4"/>
  <c r="R20" i="4"/>
  <c r="Q20" i="4"/>
  <c r="P20" i="4"/>
  <c r="O20" i="4"/>
  <c r="N20" i="4"/>
  <c r="S19" i="4"/>
  <c r="S17" i="4" s="1"/>
  <c r="R19" i="4"/>
  <c r="R17" i="4" s="1"/>
  <c r="Q19" i="4"/>
  <c r="P19" i="4"/>
  <c r="O19" i="4"/>
  <c r="O17" i="4" s="1"/>
  <c r="N19" i="4"/>
  <c r="N17" i="4" s="1"/>
  <c r="S18" i="4"/>
  <c r="R18" i="4"/>
  <c r="Q18" i="4"/>
  <c r="P18" i="4"/>
  <c r="O18" i="4"/>
  <c r="N18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Q17" i="4"/>
  <c r="P17" i="4"/>
  <c r="M17" i="4"/>
  <c r="L17" i="4"/>
  <c r="K17" i="4"/>
  <c r="J17" i="4"/>
  <c r="I17" i="4"/>
  <c r="H17" i="4"/>
  <c r="G17" i="4"/>
  <c r="F17" i="4"/>
  <c r="E17" i="4"/>
  <c r="D17" i="4"/>
  <c r="C17" i="4"/>
  <c r="B17" i="4"/>
  <c r="A5" i="4"/>
  <c r="A4" i="4"/>
  <c r="A3" i="4"/>
  <c r="A2" i="4"/>
  <c r="A180" i="4" l="1"/>
  <c r="N134" i="3" l="1"/>
  <c r="M134" i="3"/>
  <c r="L134" i="3"/>
  <c r="K134" i="3"/>
  <c r="J134" i="3"/>
  <c r="I134" i="3"/>
  <c r="H134" i="3"/>
  <c r="G134" i="3"/>
  <c r="F134" i="3"/>
  <c r="E134" i="3"/>
  <c r="D134" i="3"/>
  <c r="C134" i="3"/>
  <c r="B134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C125" i="3"/>
  <c r="B125" i="3"/>
  <c r="S119" i="3"/>
  <c r="R119" i="3"/>
  <c r="Q119" i="3"/>
  <c r="P119" i="3"/>
  <c r="O119" i="3"/>
  <c r="N119" i="3"/>
  <c r="S118" i="3"/>
  <c r="R118" i="3"/>
  <c r="Q118" i="3"/>
  <c r="P118" i="3"/>
  <c r="O118" i="3"/>
  <c r="N118" i="3"/>
  <c r="S117" i="3"/>
  <c r="R117" i="3"/>
  <c r="Q117" i="3"/>
  <c r="P117" i="3"/>
  <c r="O117" i="3"/>
  <c r="N117" i="3"/>
  <c r="S116" i="3"/>
  <c r="R116" i="3"/>
  <c r="Q116" i="3"/>
  <c r="P116" i="3"/>
  <c r="O116" i="3"/>
  <c r="N116" i="3"/>
  <c r="S115" i="3"/>
  <c r="R115" i="3"/>
  <c r="Q115" i="3"/>
  <c r="P115" i="3"/>
  <c r="O115" i="3"/>
  <c r="N115" i="3"/>
  <c r="S114" i="3"/>
  <c r="R114" i="3"/>
  <c r="Q114" i="3"/>
  <c r="P114" i="3"/>
  <c r="O114" i="3"/>
  <c r="N114" i="3"/>
  <c r="S113" i="3"/>
  <c r="R113" i="3"/>
  <c r="Q113" i="3"/>
  <c r="P113" i="3"/>
  <c r="O113" i="3"/>
  <c r="N113" i="3"/>
  <c r="S112" i="3"/>
  <c r="R112" i="3"/>
  <c r="Q112" i="3"/>
  <c r="P112" i="3"/>
  <c r="O112" i="3"/>
  <c r="N112" i="3"/>
  <c r="S111" i="3"/>
  <c r="R111" i="3"/>
  <c r="Q111" i="3"/>
  <c r="P111" i="3"/>
  <c r="O111" i="3"/>
  <c r="N111" i="3"/>
  <c r="S110" i="3"/>
  <c r="R110" i="3"/>
  <c r="Q110" i="3"/>
  <c r="P110" i="3"/>
  <c r="O110" i="3"/>
  <c r="N110" i="3"/>
  <c r="S109" i="3"/>
  <c r="S108" i="3" s="1"/>
  <c r="R109" i="3"/>
  <c r="Q109" i="3"/>
  <c r="Q108" i="3" s="1"/>
  <c r="P109" i="3"/>
  <c r="O109" i="3"/>
  <c r="O108" i="3" s="1"/>
  <c r="N109" i="3"/>
  <c r="AB108" i="3"/>
  <c r="AA108" i="3"/>
  <c r="Z108" i="3"/>
  <c r="Y108" i="3"/>
  <c r="X108" i="3"/>
  <c r="W108" i="3"/>
  <c r="V108" i="3"/>
  <c r="U108" i="3"/>
  <c r="T108" i="3"/>
  <c r="R108" i="3"/>
  <c r="P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B108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B90" i="3"/>
  <c r="S77" i="3"/>
  <c r="R77" i="3"/>
  <c r="Q77" i="3"/>
  <c r="P77" i="3"/>
  <c r="O77" i="3"/>
  <c r="N77" i="3"/>
  <c r="S76" i="3"/>
  <c r="R76" i="3"/>
  <c r="Q76" i="3"/>
  <c r="P76" i="3"/>
  <c r="O76" i="3"/>
  <c r="N76" i="3"/>
  <c r="S75" i="3"/>
  <c r="R75" i="3"/>
  <c r="Q75" i="3"/>
  <c r="P75" i="3"/>
  <c r="O75" i="3"/>
  <c r="N75" i="3"/>
  <c r="S74" i="3"/>
  <c r="R74" i="3"/>
  <c r="Q74" i="3"/>
  <c r="P74" i="3"/>
  <c r="O74" i="3"/>
  <c r="N74" i="3"/>
  <c r="S73" i="3"/>
  <c r="R73" i="3"/>
  <c r="Q73" i="3"/>
  <c r="P73" i="3"/>
  <c r="O73" i="3"/>
  <c r="N73" i="3"/>
  <c r="S72" i="3"/>
  <c r="R72" i="3"/>
  <c r="Q72" i="3"/>
  <c r="P72" i="3"/>
  <c r="O72" i="3"/>
  <c r="N72" i="3"/>
  <c r="S71" i="3"/>
  <c r="R71" i="3"/>
  <c r="Q71" i="3"/>
  <c r="P71" i="3"/>
  <c r="O71" i="3"/>
  <c r="N71" i="3"/>
  <c r="S70" i="3"/>
  <c r="R70" i="3"/>
  <c r="Q70" i="3"/>
  <c r="P70" i="3"/>
  <c r="O70" i="3"/>
  <c r="N70" i="3"/>
  <c r="S69" i="3"/>
  <c r="R69" i="3"/>
  <c r="Q69" i="3"/>
  <c r="P69" i="3"/>
  <c r="O69" i="3"/>
  <c r="N69" i="3"/>
  <c r="S68" i="3"/>
  <c r="R68" i="3"/>
  <c r="Q68" i="3"/>
  <c r="P68" i="3"/>
  <c r="O68" i="3"/>
  <c r="N68" i="3"/>
  <c r="S67" i="3"/>
  <c r="R67" i="3"/>
  <c r="Q67" i="3"/>
  <c r="P67" i="3"/>
  <c r="O67" i="3"/>
  <c r="N67" i="3"/>
  <c r="S66" i="3"/>
  <c r="R66" i="3"/>
  <c r="Q66" i="3"/>
  <c r="P66" i="3"/>
  <c r="O66" i="3"/>
  <c r="N66" i="3"/>
  <c r="S65" i="3"/>
  <c r="R65" i="3"/>
  <c r="Q65" i="3"/>
  <c r="P65" i="3"/>
  <c r="O65" i="3"/>
  <c r="N65" i="3"/>
  <c r="S64" i="3"/>
  <c r="R64" i="3"/>
  <c r="Q64" i="3"/>
  <c r="P64" i="3"/>
  <c r="O64" i="3"/>
  <c r="N64" i="3"/>
  <c r="S63" i="3"/>
  <c r="R63" i="3"/>
  <c r="Q63" i="3"/>
  <c r="P63" i="3"/>
  <c r="O63" i="3"/>
  <c r="N63" i="3"/>
  <c r="S62" i="3"/>
  <c r="R62" i="3"/>
  <c r="Q62" i="3"/>
  <c r="P62" i="3"/>
  <c r="O62" i="3"/>
  <c r="N62" i="3"/>
  <c r="S61" i="3"/>
  <c r="R61" i="3"/>
  <c r="Q61" i="3"/>
  <c r="P61" i="3"/>
  <c r="O61" i="3"/>
  <c r="N61" i="3"/>
  <c r="S60" i="3"/>
  <c r="R60" i="3"/>
  <c r="Q60" i="3"/>
  <c r="P60" i="3"/>
  <c r="O60" i="3"/>
  <c r="N60" i="3"/>
  <c r="S59" i="3"/>
  <c r="R59" i="3"/>
  <c r="Q59" i="3"/>
  <c r="P59" i="3"/>
  <c r="O59" i="3"/>
  <c r="N59" i="3"/>
  <c r="S58" i="3"/>
  <c r="R58" i="3"/>
  <c r="Q58" i="3"/>
  <c r="P58" i="3"/>
  <c r="O58" i="3"/>
  <c r="N58" i="3"/>
  <c r="S57" i="3"/>
  <c r="R57" i="3"/>
  <c r="Q57" i="3"/>
  <c r="P57" i="3"/>
  <c r="O57" i="3"/>
  <c r="N57" i="3"/>
  <c r="S56" i="3"/>
  <c r="R56" i="3"/>
  <c r="Q56" i="3"/>
  <c r="P56" i="3"/>
  <c r="O56" i="3"/>
  <c r="N56" i="3"/>
  <c r="S55" i="3"/>
  <c r="R55" i="3"/>
  <c r="Q55" i="3"/>
  <c r="P55" i="3"/>
  <c r="O55" i="3"/>
  <c r="N55" i="3"/>
  <c r="S54" i="3"/>
  <c r="R54" i="3"/>
  <c r="Q54" i="3"/>
  <c r="P54" i="3"/>
  <c r="O54" i="3"/>
  <c r="N54" i="3"/>
  <c r="S53" i="3"/>
  <c r="R53" i="3"/>
  <c r="Q53" i="3"/>
  <c r="P53" i="3"/>
  <c r="O53" i="3"/>
  <c r="N53" i="3"/>
  <c r="S52" i="3"/>
  <c r="R52" i="3"/>
  <c r="Q52" i="3"/>
  <c r="P52" i="3"/>
  <c r="O52" i="3"/>
  <c r="N52" i="3"/>
  <c r="S51" i="3"/>
  <c r="R51" i="3"/>
  <c r="Q51" i="3"/>
  <c r="P51" i="3"/>
  <c r="O51" i="3"/>
  <c r="N51" i="3"/>
  <c r="S50" i="3"/>
  <c r="R50" i="3"/>
  <c r="Q50" i="3"/>
  <c r="P50" i="3"/>
  <c r="O50" i="3"/>
  <c r="N50" i="3"/>
  <c r="S49" i="3"/>
  <c r="R49" i="3"/>
  <c r="Q49" i="3"/>
  <c r="P49" i="3"/>
  <c r="O49" i="3"/>
  <c r="N49" i="3"/>
  <c r="S48" i="3"/>
  <c r="R48" i="3"/>
  <c r="Q48" i="3"/>
  <c r="P48" i="3"/>
  <c r="O48" i="3"/>
  <c r="N48" i="3"/>
  <c r="S47" i="3"/>
  <c r="R47" i="3"/>
  <c r="Q47" i="3"/>
  <c r="P47" i="3"/>
  <c r="O47" i="3"/>
  <c r="N47" i="3"/>
  <c r="S46" i="3"/>
  <c r="R46" i="3"/>
  <c r="Q46" i="3"/>
  <c r="P46" i="3"/>
  <c r="O46" i="3"/>
  <c r="N46" i="3"/>
  <c r="S45" i="3"/>
  <c r="R45" i="3"/>
  <c r="Q45" i="3"/>
  <c r="P45" i="3"/>
  <c r="O45" i="3"/>
  <c r="N45" i="3"/>
  <c r="S44" i="3"/>
  <c r="R44" i="3"/>
  <c r="Q44" i="3"/>
  <c r="P44" i="3"/>
  <c r="O44" i="3"/>
  <c r="N44" i="3"/>
  <c r="S43" i="3"/>
  <c r="R43" i="3"/>
  <c r="Q43" i="3"/>
  <c r="P43" i="3"/>
  <c r="O43" i="3"/>
  <c r="N43" i="3"/>
  <c r="S42" i="3"/>
  <c r="R42" i="3"/>
  <c r="Q42" i="3"/>
  <c r="P42" i="3"/>
  <c r="O42" i="3"/>
  <c r="N42" i="3"/>
  <c r="S41" i="3"/>
  <c r="R41" i="3"/>
  <c r="Q41" i="3"/>
  <c r="P41" i="3"/>
  <c r="O41" i="3"/>
  <c r="N41" i="3"/>
  <c r="S40" i="3"/>
  <c r="R40" i="3"/>
  <c r="Q40" i="3"/>
  <c r="P40" i="3"/>
  <c r="O40" i="3"/>
  <c r="N40" i="3"/>
  <c r="S39" i="3"/>
  <c r="R39" i="3"/>
  <c r="Q39" i="3"/>
  <c r="P39" i="3"/>
  <c r="O39" i="3"/>
  <c r="N39" i="3"/>
  <c r="S38" i="3"/>
  <c r="R38" i="3"/>
  <c r="Q38" i="3"/>
  <c r="P38" i="3"/>
  <c r="O38" i="3"/>
  <c r="N38" i="3"/>
  <c r="S37" i="3"/>
  <c r="R37" i="3"/>
  <c r="Q37" i="3"/>
  <c r="P37" i="3"/>
  <c r="O37" i="3"/>
  <c r="N37" i="3"/>
  <c r="S36" i="3"/>
  <c r="R36" i="3"/>
  <c r="Q36" i="3"/>
  <c r="P36" i="3"/>
  <c r="O36" i="3"/>
  <c r="N36" i="3"/>
  <c r="S35" i="3"/>
  <c r="R35" i="3"/>
  <c r="Q35" i="3"/>
  <c r="P35" i="3"/>
  <c r="O35" i="3"/>
  <c r="N35" i="3"/>
  <c r="S34" i="3"/>
  <c r="R34" i="3"/>
  <c r="Q34" i="3"/>
  <c r="P34" i="3"/>
  <c r="O34" i="3"/>
  <c r="N34" i="3"/>
  <c r="S33" i="3"/>
  <c r="R33" i="3"/>
  <c r="Q33" i="3"/>
  <c r="P33" i="3"/>
  <c r="O33" i="3"/>
  <c r="N33" i="3"/>
  <c r="S32" i="3"/>
  <c r="R32" i="3"/>
  <c r="Q32" i="3"/>
  <c r="P32" i="3"/>
  <c r="O32" i="3"/>
  <c r="N32" i="3"/>
  <c r="S31" i="3"/>
  <c r="R31" i="3"/>
  <c r="Q31" i="3"/>
  <c r="P31" i="3"/>
  <c r="O31" i="3"/>
  <c r="N31" i="3"/>
  <c r="S30" i="3"/>
  <c r="R30" i="3"/>
  <c r="Q30" i="3"/>
  <c r="P30" i="3"/>
  <c r="O30" i="3"/>
  <c r="N30" i="3"/>
  <c r="S29" i="3"/>
  <c r="R29" i="3"/>
  <c r="Q29" i="3"/>
  <c r="P29" i="3"/>
  <c r="O29" i="3"/>
  <c r="N29" i="3"/>
  <c r="S28" i="3"/>
  <c r="R28" i="3"/>
  <c r="Q28" i="3"/>
  <c r="P28" i="3"/>
  <c r="O28" i="3"/>
  <c r="N28" i="3"/>
  <c r="S27" i="3"/>
  <c r="R27" i="3"/>
  <c r="Q27" i="3"/>
  <c r="P27" i="3"/>
  <c r="O27" i="3"/>
  <c r="N27" i="3"/>
  <c r="S26" i="3"/>
  <c r="R26" i="3"/>
  <c r="Q26" i="3"/>
  <c r="P26" i="3"/>
  <c r="O26" i="3"/>
  <c r="N26" i="3"/>
  <c r="S25" i="3"/>
  <c r="R25" i="3"/>
  <c r="Q25" i="3"/>
  <c r="P25" i="3"/>
  <c r="O25" i="3"/>
  <c r="N25" i="3"/>
  <c r="S24" i="3"/>
  <c r="R24" i="3"/>
  <c r="Q24" i="3"/>
  <c r="P24" i="3"/>
  <c r="O24" i="3"/>
  <c r="N24" i="3"/>
  <c r="S23" i="3"/>
  <c r="R23" i="3"/>
  <c r="Q23" i="3"/>
  <c r="P23" i="3"/>
  <c r="O23" i="3"/>
  <c r="N23" i="3"/>
  <c r="S22" i="3"/>
  <c r="R22" i="3"/>
  <c r="Q22" i="3"/>
  <c r="P22" i="3"/>
  <c r="O22" i="3"/>
  <c r="N22" i="3"/>
  <c r="S21" i="3"/>
  <c r="R21" i="3"/>
  <c r="Q21" i="3"/>
  <c r="P21" i="3"/>
  <c r="O21" i="3"/>
  <c r="N21" i="3"/>
  <c r="S20" i="3"/>
  <c r="R20" i="3"/>
  <c r="Q20" i="3"/>
  <c r="P20" i="3"/>
  <c r="O20" i="3"/>
  <c r="N20" i="3"/>
  <c r="S19" i="3"/>
  <c r="S17" i="3" s="1"/>
  <c r="R19" i="3"/>
  <c r="R17" i="3" s="1"/>
  <c r="Q19" i="3"/>
  <c r="P19" i="3"/>
  <c r="O19" i="3"/>
  <c r="O17" i="3" s="1"/>
  <c r="N19" i="3"/>
  <c r="N17" i="3" s="1"/>
  <c r="S18" i="3"/>
  <c r="R18" i="3"/>
  <c r="Q18" i="3"/>
  <c r="P18" i="3"/>
  <c r="O18" i="3"/>
  <c r="N18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Q17" i="3"/>
  <c r="P17" i="3"/>
  <c r="M17" i="3"/>
  <c r="L17" i="3"/>
  <c r="K17" i="3"/>
  <c r="J17" i="3"/>
  <c r="I17" i="3"/>
  <c r="H17" i="3"/>
  <c r="G17" i="3"/>
  <c r="F17" i="3"/>
  <c r="E17" i="3"/>
  <c r="D17" i="3"/>
  <c r="C17" i="3"/>
  <c r="B17" i="3"/>
  <c r="A5" i="3"/>
  <c r="A4" i="3"/>
  <c r="A3" i="3"/>
  <c r="A2" i="3"/>
  <c r="A180" i="3" l="1"/>
  <c r="N134" i="2" l="1"/>
  <c r="M134" i="2"/>
  <c r="L134" i="2"/>
  <c r="K134" i="2"/>
  <c r="J134" i="2"/>
  <c r="I134" i="2"/>
  <c r="H134" i="2"/>
  <c r="G134" i="2"/>
  <c r="F134" i="2"/>
  <c r="E134" i="2"/>
  <c r="D134" i="2"/>
  <c r="C134" i="2"/>
  <c r="B134" i="2"/>
  <c r="P125" i="2"/>
  <c r="O125" i="2"/>
  <c r="N125" i="2"/>
  <c r="M125" i="2"/>
  <c r="L125" i="2"/>
  <c r="K125" i="2"/>
  <c r="J125" i="2"/>
  <c r="I125" i="2"/>
  <c r="H125" i="2"/>
  <c r="G125" i="2"/>
  <c r="F125" i="2"/>
  <c r="E125" i="2"/>
  <c r="D125" i="2"/>
  <c r="C125" i="2"/>
  <c r="B125" i="2"/>
  <c r="S119" i="2"/>
  <c r="R119" i="2"/>
  <c r="Q119" i="2"/>
  <c r="P119" i="2"/>
  <c r="O119" i="2"/>
  <c r="N119" i="2"/>
  <c r="S118" i="2"/>
  <c r="R118" i="2"/>
  <c r="Q118" i="2"/>
  <c r="P118" i="2"/>
  <c r="O118" i="2"/>
  <c r="N118" i="2"/>
  <c r="S117" i="2"/>
  <c r="R117" i="2"/>
  <c r="Q117" i="2"/>
  <c r="P117" i="2"/>
  <c r="O117" i="2"/>
  <c r="N117" i="2"/>
  <c r="S116" i="2"/>
  <c r="R116" i="2"/>
  <c r="Q116" i="2"/>
  <c r="P116" i="2"/>
  <c r="O116" i="2"/>
  <c r="N116" i="2"/>
  <c r="S115" i="2"/>
  <c r="R115" i="2"/>
  <c r="Q115" i="2"/>
  <c r="P115" i="2"/>
  <c r="O115" i="2"/>
  <c r="N115" i="2"/>
  <c r="S114" i="2"/>
  <c r="R114" i="2"/>
  <c r="Q114" i="2"/>
  <c r="P114" i="2"/>
  <c r="O114" i="2"/>
  <c r="N114" i="2"/>
  <c r="S113" i="2"/>
  <c r="R113" i="2"/>
  <c r="Q113" i="2"/>
  <c r="P113" i="2"/>
  <c r="O113" i="2"/>
  <c r="N113" i="2"/>
  <c r="S112" i="2"/>
  <c r="R112" i="2"/>
  <c r="Q112" i="2"/>
  <c r="P112" i="2"/>
  <c r="O112" i="2"/>
  <c r="N112" i="2"/>
  <c r="S111" i="2"/>
  <c r="R111" i="2"/>
  <c r="Q111" i="2"/>
  <c r="P111" i="2"/>
  <c r="O111" i="2"/>
  <c r="N111" i="2"/>
  <c r="S110" i="2"/>
  <c r="R110" i="2"/>
  <c r="Q110" i="2"/>
  <c r="P110" i="2"/>
  <c r="O110" i="2"/>
  <c r="N110" i="2"/>
  <c r="S109" i="2"/>
  <c r="S108" i="2" s="1"/>
  <c r="R109" i="2"/>
  <c r="Q109" i="2"/>
  <c r="Q108" i="2" s="1"/>
  <c r="P109" i="2"/>
  <c r="O109" i="2"/>
  <c r="O108" i="2" s="1"/>
  <c r="N109" i="2"/>
  <c r="AB108" i="2"/>
  <c r="AA108" i="2"/>
  <c r="Z108" i="2"/>
  <c r="Y108" i="2"/>
  <c r="X108" i="2"/>
  <c r="W108" i="2"/>
  <c r="V108" i="2"/>
  <c r="U108" i="2"/>
  <c r="T108" i="2"/>
  <c r="R108" i="2"/>
  <c r="P108" i="2"/>
  <c r="N108" i="2"/>
  <c r="M108" i="2"/>
  <c r="L108" i="2"/>
  <c r="K108" i="2"/>
  <c r="J108" i="2"/>
  <c r="I108" i="2"/>
  <c r="H108" i="2"/>
  <c r="G108" i="2"/>
  <c r="F108" i="2"/>
  <c r="E108" i="2"/>
  <c r="D108" i="2"/>
  <c r="C108" i="2"/>
  <c r="B108" i="2"/>
  <c r="S90" i="2"/>
  <c r="R90" i="2"/>
  <c r="Q90" i="2"/>
  <c r="P90" i="2"/>
  <c r="O90" i="2"/>
  <c r="N90" i="2"/>
  <c r="M90" i="2"/>
  <c r="L90" i="2"/>
  <c r="K90" i="2"/>
  <c r="J90" i="2"/>
  <c r="I90" i="2"/>
  <c r="H90" i="2"/>
  <c r="G90" i="2"/>
  <c r="F90" i="2"/>
  <c r="E90" i="2"/>
  <c r="D90" i="2"/>
  <c r="C90" i="2"/>
  <c r="B90" i="2"/>
  <c r="S77" i="2"/>
  <c r="R77" i="2"/>
  <c r="Q77" i="2"/>
  <c r="P77" i="2"/>
  <c r="O77" i="2"/>
  <c r="N77" i="2"/>
  <c r="S76" i="2"/>
  <c r="R76" i="2"/>
  <c r="Q76" i="2"/>
  <c r="P76" i="2"/>
  <c r="O76" i="2"/>
  <c r="N76" i="2"/>
  <c r="S75" i="2"/>
  <c r="R75" i="2"/>
  <c r="Q75" i="2"/>
  <c r="P75" i="2"/>
  <c r="O75" i="2"/>
  <c r="N75" i="2"/>
  <c r="S74" i="2"/>
  <c r="R74" i="2"/>
  <c r="Q74" i="2"/>
  <c r="P74" i="2"/>
  <c r="O74" i="2"/>
  <c r="N74" i="2"/>
  <c r="S73" i="2"/>
  <c r="R73" i="2"/>
  <c r="Q73" i="2"/>
  <c r="P73" i="2"/>
  <c r="O73" i="2"/>
  <c r="N73" i="2"/>
  <c r="S72" i="2"/>
  <c r="R72" i="2"/>
  <c r="Q72" i="2"/>
  <c r="P72" i="2"/>
  <c r="O72" i="2"/>
  <c r="N72" i="2"/>
  <c r="S71" i="2"/>
  <c r="R71" i="2"/>
  <c r="Q71" i="2"/>
  <c r="P71" i="2"/>
  <c r="O71" i="2"/>
  <c r="N71" i="2"/>
  <c r="S70" i="2"/>
  <c r="R70" i="2"/>
  <c r="Q70" i="2"/>
  <c r="P70" i="2"/>
  <c r="O70" i="2"/>
  <c r="N70" i="2"/>
  <c r="S69" i="2"/>
  <c r="R69" i="2"/>
  <c r="Q69" i="2"/>
  <c r="P69" i="2"/>
  <c r="O69" i="2"/>
  <c r="N69" i="2"/>
  <c r="S68" i="2"/>
  <c r="R68" i="2"/>
  <c r="Q68" i="2"/>
  <c r="P68" i="2"/>
  <c r="O68" i="2"/>
  <c r="N68" i="2"/>
  <c r="S67" i="2"/>
  <c r="R67" i="2"/>
  <c r="Q67" i="2"/>
  <c r="P67" i="2"/>
  <c r="O67" i="2"/>
  <c r="N67" i="2"/>
  <c r="S66" i="2"/>
  <c r="R66" i="2"/>
  <c r="Q66" i="2"/>
  <c r="P66" i="2"/>
  <c r="O66" i="2"/>
  <c r="N66" i="2"/>
  <c r="S65" i="2"/>
  <c r="R65" i="2"/>
  <c r="Q65" i="2"/>
  <c r="P65" i="2"/>
  <c r="O65" i="2"/>
  <c r="N65" i="2"/>
  <c r="S64" i="2"/>
  <c r="R64" i="2"/>
  <c r="Q64" i="2"/>
  <c r="P64" i="2"/>
  <c r="O64" i="2"/>
  <c r="N64" i="2"/>
  <c r="S63" i="2"/>
  <c r="R63" i="2"/>
  <c r="Q63" i="2"/>
  <c r="P63" i="2"/>
  <c r="O63" i="2"/>
  <c r="N63" i="2"/>
  <c r="S62" i="2"/>
  <c r="R62" i="2"/>
  <c r="Q62" i="2"/>
  <c r="P62" i="2"/>
  <c r="O62" i="2"/>
  <c r="N62" i="2"/>
  <c r="S61" i="2"/>
  <c r="R61" i="2"/>
  <c r="Q61" i="2"/>
  <c r="P61" i="2"/>
  <c r="O61" i="2"/>
  <c r="N61" i="2"/>
  <c r="S60" i="2"/>
  <c r="R60" i="2"/>
  <c r="Q60" i="2"/>
  <c r="P60" i="2"/>
  <c r="O60" i="2"/>
  <c r="N60" i="2"/>
  <c r="S59" i="2"/>
  <c r="R59" i="2"/>
  <c r="Q59" i="2"/>
  <c r="P59" i="2"/>
  <c r="O59" i="2"/>
  <c r="N59" i="2"/>
  <c r="S58" i="2"/>
  <c r="R58" i="2"/>
  <c r="Q58" i="2"/>
  <c r="P58" i="2"/>
  <c r="O58" i="2"/>
  <c r="N58" i="2"/>
  <c r="S57" i="2"/>
  <c r="R57" i="2"/>
  <c r="Q57" i="2"/>
  <c r="P57" i="2"/>
  <c r="O57" i="2"/>
  <c r="N57" i="2"/>
  <c r="S56" i="2"/>
  <c r="R56" i="2"/>
  <c r="Q56" i="2"/>
  <c r="P56" i="2"/>
  <c r="O56" i="2"/>
  <c r="N56" i="2"/>
  <c r="S55" i="2"/>
  <c r="R55" i="2"/>
  <c r="Q55" i="2"/>
  <c r="P55" i="2"/>
  <c r="O55" i="2"/>
  <c r="N55" i="2"/>
  <c r="S54" i="2"/>
  <c r="R54" i="2"/>
  <c r="Q54" i="2"/>
  <c r="P54" i="2"/>
  <c r="O54" i="2"/>
  <c r="N54" i="2"/>
  <c r="S53" i="2"/>
  <c r="R53" i="2"/>
  <c r="Q53" i="2"/>
  <c r="P53" i="2"/>
  <c r="O53" i="2"/>
  <c r="N53" i="2"/>
  <c r="S52" i="2"/>
  <c r="R52" i="2"/>
  <c r="Q52" i="2"/>
  <c r="P52" i="2"/>
  <c r="O52" i="2"/>
  <c r="N52" i="2"/>
  <c r="S51" i="2"/>
  <c r="R51" i="2"/>
  <c r="Q51" i="2"/>
  <c r="P51" i="2"/>
  <c r="O51" i="2"/>
  <c r="N51" i="2"/>
  <c r="S50" i="2"/>
  <c r="R50" i="2"/>
  <c r="Q50" i="2"/>
  <c r="P50" i="2"/>
  <c r="O50" i="2"/>
  <c r="N50" i="2"/>
  <c r="S49" i="2"/>
  <c r="R49" i="2"/>
  <c r="Q49" i="2"/>
  <c r="P49" i="2"/>
  <c r="O49" i="2"/>
  <c r="N49" i="2"/>
  <c r="S48" i="2"/>
  <c r="R48" i="2"/>
  <c r="Q48" i="2"/>
  <c r="P48" i="2"/>
  <c r="O48" i="2"/>
  <c r="N48" i="2"/>
  <c r="S47" i="2"/>
  <c r="R47" i="2"/>
  <c r="Q47" i="2"/>
  <c r="P47" i="2"/>
  <c r="O47" i="2"/>
  <c r="N47" i="2"/>
  <c r="S46" i="2"/>
  <c r="R46" i="2"/>
  <c r="Q46" i="2"/>
  <c r="P46" i="2"/>
  <c r="O46" i="2"/>
  <c r="N46" i="2"/>
  <c r="S45" i="2"/>
  <c r="R45" i="2"/>
  <c r="Q45" i="2"/>
  <c r="P45" i="2"/>
  <c r="O45" i="2"/>
  <c r="N45" i="2"/>
  <c r="S44" i="2"/>
  <c r="R44" i="2"/>
  <c r="Q44" i="2"/>
  <c r="P44" i="2"/>
  <c r="O44" i="2"/>
  <c r="N44" i="2"/>
  <c r="S43" i="2"/>
  <c r="R43" i="2"/>
  <c r="Q43" i="2"/>
  <c r="P43" i="2"/>
  <c r="O43" i="2"/>
  <c r="N43" i="2"/>
  <c r="S42" i="2"/>
  <c r="R42" i="2"/>
  <c r="Q42" i="2"/>
  <c r="P42" i="2"/>
  <c r="O42" i="2"/>
  <c r="N42" i="2"/>
  <c r="S41" i="2"/>
  <c r="R41" i="2"/>
  <c r="Q41" i="2"/>
  <c r="P41" i="2"/>
  <c r="O41" i="2"/>
  <c r="N41" i="2"/>
  <c r="S40" i="2"/>
  <c r="R40" i="2"/>
  <c r="Q40" i="2"/>
  <c r="P40" i="2"/>
  <c r="O40" i="2"/>
  <c r="N40" i="2"/>
  <c r="S39" i="2"/>
  <c r="R39" i="2"/>
  <c r="Q39" i="2"/>
  <c r="P39" i="2"/>
  <c r="O39" i="2"/>
  <c r="N39" i="2"/>
  <c r="S38" i="2"/>
  <c r="R38" i="2"/>
  <c r="Q38" i="2"/>
  <c r="P38" i="2"/>
  <c r="O38" i="2"/>
  <c r="N38" i="2"/>
  <c r="S37" i="2"/>
  <c r="R37" i="2"/>
  <c r="Q37" i="2"/>
  <c r="P37" i="2"/>
  <c r="O37" i="2"/>
  <c r="N37" i="2"/>
  <c r="S36" i="2"/>
  <c r="R36" i="2"/>
  <c r="Q36" i="2"/>
  <c r="P36" i="2"/>
  <c r="O36" i="2"/>
  <c r="N36" i="2"/>
  <c r="S35" i="2"/>
  <c r="R35" i="2"/>
  <c r="Q35" i="2"/>
  <c r="P35" i="2"/>
  <c r="O35" i="2"/>
  <c r="N35" i="2"/>
  <c r="S34" i="2"/>
  <c r="R34" i="2"/>
  <c r="Q34" i="2"/>
  <c r="P34" i="2"/>
  <c r="O34" i="2"/>
  <c r="N34" i="2"/>
  <c r="S33" i="2"/>
  <c r="R33" i="2"/>
  <c r="Q33" i="2"/>
  <c r="P33" i="2"/>
  <c r="O33" i="2"/>
  <c r="N33" i="2"/>
  <c r="S32" i="2"/>
  <c r="R32" i="2"/>
  <c r="Q32" i="2"/>
  <c r="P32" i="2"/>
  <c r="O32" i="2"/>
  <c r="N32" i="2"/>
  <c r="S31" i="2"/>
  <c r="R31" i="2"/>
  <c r="Q31" i="2"/>
  <c r="P31" i="2"/>
  <c r="O31" i="2"/>
  <c r="N31" i="2"/>
  <c r="S30" i="2"/>
  <c r="R30" i="2"/>
  <c r="Q30" i="2"/>
  <c r="P30" i="2"/>
  <c r="O30" i="2"/>
  <c r="N30" i="2"/>
  <c r="S29" i="2"/>
  <c r="R29" i="2"/>
  <c r="Q29" i="2"/>
  <c r="P29" i="2"/>
  <c r="O29" i="2"/>
  <c r="N29" i="2"/>
  <c r="S28" i="2"/>
  <c r="R28" i="2"/>
  <c r="Q28" i="2"/>
  <c r="P28" i="2"/>
  <c r="O28" i="2"/>
  <c r="N28" i="2"/>
  <c r="S27" i="2"/>
  <c r="R27" i="2"/>
  <c r="Q27" i="2"/>
  <c r="P27" i="2"/>
  <c r="O27" i="2"/>
  <c r="N27" i="2"/>
  <c r="S26" i="2"/>
  <c r="R26" i="2"/>
  <c r="Q26" i="2"/>
  <c r="P26" i="2"/>
  <c r="O26" i="2"/>
  <c r="N26" i="2"/>
  <c r="S25" i="2"/>
  <c r="R25" i="2"/>
  <c r="Q25" i="2"/>
  <c r="P25" i="2"/>
  <c r="O25" i="2"/>
  <c r="N25" i="2"/>
  <c r="S24" i="2"/>
  <c r="R24" i="2"/>
  <c r="Q24" i="2"/>
  <c r="P24" i="2"/>
  <c r="O24" i="2"/>
  <c r="N24" i="2"/>
  <c r="S23" i="2"/>
  <c r="R23" i="2"/>
  <c r="Q23" i="2"/>
  <c r="P23" i="2"/>
  <c r="O23" i="2"/>
  <c r="N23" i="2"/>
  <c r="S22" i="2"/>
  <c r="R22" i="2"/>
  <c r="Q22" i="2"/>
  <c r="P22" i="2"/>
  <c r="O22" i="2"/>
  <c r="N22" i="2"/>
  <c r="S21" i="2"/>
  <c r="R21" i="2"/>
  <c r="Q21" i="2"/>
  <c r="P21" i="2"/>
  <c r="O21" i="2"/>
  <c r="N21" i="2"/>
  <c r="S20" i="2"/>
  <c r="R20" i="2"/>
  <c r="Q20" i="2"/>
  <c r="P20" i="2"/>
  <c r="O20" i="2"/>
  <c r="N20" i="2"/>
  <c r="S19" i="2"/>
  <c r="S17" i="2" s="1"/>
  <c r="R19" i="2"/>
  <c r="R17" i="2" s="1"/>
  <c r="Q19" i="2"/>
  <c r="P19" i="2"/>
  <c r="O19" i="2"/>
  <c r="O17" i="2" s="1"/>
  <c r="N19" i="2"/>
  <c r="N17" i="2" s="1"/>
  <c r="S18" i="2"/>
  <c r="R18" i="2"/>
  <c r="Q18" i="2"/>
  <c r="P18" i="2"/>
  <c r="O18" i="2"/>
  <c r="N18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Q17" i="2"/>
  <c r="P17" i="2"/>
  <c r="M17" i="2"/>
  <c r="L17" i="2"/>
  <c r="K17" i="2"/>
  <c r="J17" i="2"/>
  <c r="I17" i="2"/>
  <c r="H17" i="2"/>
  <c r="G17" i="2"/>
  <c r="F17" i="2"/>
  <c r="E17" i="2"/>
  <c r="D17" i="2"/>
  <c r="C17" i="2"/>
  <c r="B17" i="2"/>
  <c r="A5" i="2"/>
  <c r="A4" i="2"/>
  <c r="A3" i="2"/>
  <c r="A2" i="2"/>
  <c r="A180" i="2" l="1"/>
  <c r="D145" i="1" l="1"/>
  <c r="C145" i="1"/>
  <c r="B145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B119" i="1"/>
  <c r="AA119" i="1"/>
  <c r="Z119" i="1"/>
  <c r="Y119" i="1"/>
  <c r="X119" i="1"/>
  <c r="W119" i="1"/>
  <c r="V119" i="1"/>
  <c r="U119" i="1"/>
  <c r="T119" i="1"/>
  <c r="AB118" i="1"/>
  <c r="AA118" i="1"/>
  <c r="Z118" i="1"/>
  <c r="Y118" i="1"/>
  <c r="X118" i="1"/>
  <c r="W118" i="1"/>
  <c r="V118" i="1"/>
  <c r="U118" i="1"/>
  <c r="T118" i="1"/>
  <c r="AB117" i="1"/>
  <c r="AA117" i="1"/>
  <c r="Z117" i="1"/>
  <c r="Y117" i="1"/>
  <c r="X117" i="1"/>
  <c r="W117" i="1"/>
  <c r="V117" i="1"/>
  <c r="U117" i="1"/>
  <c r="T117" i="1"/>
  <c r="AB116" i="1"/>
  <c r="AA116" i="1"/>
  <c r="Z116" i="1"/>
  <c r="Y116" i="1"/>
  <c r="X116" i="1"/>
  <c r="W116" i="1"/>
  <c r="V116" i="1"/>
  <c r="U116" i="1"/>
  <c r="T116" i="1"/>
  <c r="AB115" i="1"/>
  <c r="AA115" i="1"/>
  <c r="Z115" i="1"/>
  <c r="Y115" i="1"/>
  <c r="X115" i="1"/>
  <c r="W115" i="1"/>
  <c r="V115" i="1"/>
  <c r="U115" i="1"/>
  <c r="T115" i="1"/>
  <c r="AB114" i="1"/>
  <c r="AA114" i="1"/>
  <c r="Z114" i="1"/>
  <c r="Y114" i="1"/>
  <c r="X114" i="1"/>
  <c r="W114" i="1"/>
  <c r="V114" i="1"/>
  <c r="U114" i="1"/>
  <c r="T114" i="1"/>
  <c r="AB113" i="1"/>
  <c r="AA113" i="1"/>
  <c r="Z113" i="1"/>
  <c r="Y113" i="1"/>
  <c r="X113" i="1"/>
  <c r="W113" i="1"/>
  <c r="V113" i="1"/>
  <c r="U113" i="1"/>
  <c r="T113" i="1"/>
  <c r="AB112" i="1"/>
  <c r="AA112" i="1"/>
  <c r="Z112" i="1"/>
  <c r="Y112" i="1"/>
  <c r="X112" i="1"/>
  <c r="W112" i="1"/>
  <c r="V112" i="1"/>
  <c r="U112" i="1"/>
  <c r="T112" i="1"/>
  <c r="AB111" i="1"/>
  <c r="AA111" i="1"/>
  <c r="Z111" i="1"/>
  <c r="Y111" i="1"/>
  <c r="X111" i="1"/>
  <c r="W111" i="1"/>
  <c r="V111" i="1"/>
  <c r="U111" i="1"/>
  <c r="T111" i="1"/>
  <c r="AB110" i="1"/>
  <c r="AA110" i="1"/>
  <c r="Z110" i="1"/>
  <c r="Y110" i="1"/>
  <c r="X110" i="1"/>
  <c r="W110" i="1"/>
  <c r="V110" i="1"/>
  <c r="U110" i="1"/>
  <c r="T110" i="1"/>
  <c r="AB109" i="1"/>
  <c r="AA109" i="1"/>
  <c r="Z109" i="1"/>
  <c r="Y109" i="1"/>
  <c r="X109" i="1"/>
  <c r="W109" i="1"/>
  <c r="V109" i="1"/>
  <c r="U109" i="1"/>
  <c r="T10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M109" i="1"/>
  <c r="M108" i="1" s="1"/>
  <c r="L109" i="1"/>
  <c r="L108" i="1" s="1"/>
  <c r="K109" i="1"/>
  <c r="J109" i="1"/>
  <c r="J108" i="1" s="1"/>
  <c r="I109" i="1"/>
  <c r="I108" i="1" s="1"/>
  <c r="H109" i="1"/>
  <c r="H108" i="1" s="1"/>
  <c r="G109" i="1"/>
  <c r="F109" i="1"/>
  <c r="E109" i="1"/>
  <c r="E108" i="1" s="1"/>
  <c r="D109" i="1"/>
  <c r="C109" i="1"/>
  <c r="B109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U91" i="1"/>
  <c r="T91" i="1"/>
  <c r="S91" i="1"/>
  <c r="S90" i="1" s="1"/>
  <c r="R91" i="1"/>
  <c r="R90" i="1" s="1"/>
  <c r="Q91" i="1"/>
  <c r="Q90" i="1" s="1"/>
  <c r="P91" i="1"/>
  <c r="P90" i="1" s="1"/>
  <c r="O91" i="1"/>
  <c r="O90" i="1" s="1"/>
  <c r="N91" i="1"/>
  <c r="N90" i="1" s="1"/>
  <c r="M91" i="1"/>
  <c r="M90" i="1" s="1"/>
  <c r="L91" i="1"/>
  <c r="L90" i="1" s="1"/>
  <c r="K91" i="1"/>
  <c r="J91" i="1"/>
  <c r="J90" i="1" s="1"/>
  <c r="I91" i="1"/>
  <c r="I90" i="1" s="1"/>
  <c r="H91" i="1"/>
  <c r="H90" i="1" s="1"/>
  <c r="G91" i="1"/>
  <c r="G90" i="1" s="1"/>
  <c r="F91" i="1"/>
  <c r="F90" i="1" s="1"/>
  <c r="E91" i="1"/>
  <c r="E90" i="1" s="1"/>
  <c r="D91" i="1"/>
  <c r="D90" i="1" s="1"/>
  <c r="C91" i="1"/>
  <c r="C90" i="1" s="1"/>
  <c r="B91" i="1"/>
  <c r="B90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M77" i="1"/>
  <c r="L77" i="1"/>
  <c r="K77" i="1"/>
  <c r="J77" i="1"/>
  <c r="I77" i="1"/>
  <c r="H77" i="1"/>
  <c r="G77" i="1"/>
  <c r="F77" i="1"/>
  <c r="E77" i="1"/>
  <c r="D77" i="1"/>
  <c r="C77" i="1"/>
  <c r="B77" i="1"/>
  <c r="M76" i="1"/>
  <c r="L76" i="1"/>
  <c r="K76" i="1"/>
  <c r="J76" i="1"/>
  <c r="I76" i="1"/>
  <c r="H76" i="1"/>
  <c r="G76" i="1"/>
  <c r="F76" i="1"/>
  <c r="E76" i="1"/>
  <c r="D76" i="1"/>
  <c r="C76" i="1"/>
  <c r="B76" i="1"/>
  <c r="M75" i="1"/>
  <c r="L75" i="1"/>
  <c r="K75" i="1"/>
  <c r="J75" i="1"/>
  <c r="I75" i="1"/>
  <c r="H75" i="1"/>
  <c r="G75" i="1"/>
  <c r="F75" i="1"/>
  <c r="E75" i="1"/>
  <c r="D75" i="1"/>
  <c r="C75" i="1"/>
  <c r="B75" i="1"/>
  <c r="M74" i="1"/>
  <c r="L74" i="1"/>
  <c r="K74" i="1"/>
  <c r="J74" i="1"/>
  <c r="I74" i="1"/>
  <c r="H74" i="1"/>
  <c r="G74" i="1"/>
  <c r="F74" i="1"/>
  <c r="E74" i="1"/>
  <c r="D74" i="1"/>
  <c r="C74" i="1"/>
  <c r="B74" i="1"/>
  <c r="M73" i="1"/>
  <c r="L73" i="1"/>
  <c r="K73" i="1"/>
  <c r="J73" i="1"/>
  <c r="I73" i="1"/>
  <c r="H73" i="1"/>
  <c r="G73" i="1"/>
  <c r="F73" i="1"/>
  <c r="E73" i="1"/>
  <c r="D73" i="1"/>
  <c r="C73" i="1"/>
  <c r="B73" i="1"/>
  <c r="M72" i="1"/>
  <c r="L72" i="1"/>
  <c r="K72" i="1"/>
  <c r="J72" i="1"/>
  <c r="I72" i="1"/>
  <c r="H72" i="1"/>
  <c r="G72" i="1"/>
  <c r="F72" i="1"/>
  <c r="E72" i="1"/>
  <c r="D72" i="1"/>
  <c r="C72" i="1"/>
  <c r="B72" i="1"/>
  <c r="M71" i="1"/>
  <c r="L71" i="1"/>
  <c r="K71" i="1"/>
  <c r="J71" i="1"/>
  <c r="I71" i="1"/>
  <c r="H71" i="1"/>
  <c r="G71" i="1"/>
  <c r="F71" i="1"/>
  <c r="E71" i="1"/>
  <c r="D71" i="1"/>
  <c r="C71" i="1"/>
  <c r="B71" i="1"/>
  <c r="M70" i="1"/>
  <c r="L70" i="1"/>
  <c r="K70" i="1"/>
  <c r="J70" i="1"/>
  <c r="I70" i="1"/>
  <c r="H70" i="1"/>
  <c r="G70" i="1"/>
  <c r="F70" i="1"/>
  <c r="E70" i="1"/>
  <c r="D70" i="1"/>
  <c r="C70" i="1"/>
  <c r="B70" i="1"/>
  <c r="M69" i="1"/>
  <c r="L69" i="1"/>
  <c r="K69" i="1"/>
  <c r="J69" i="1"/>
  <c r="I69" i="1"/>
  <c r="H69" i="1"/>
  <c r="G69" i="1"/>
  <c r="F69" i="1"/>
  <c r="E69" i="1"/>
  <c r="D69" i="1"/>
  <c r="C69" i="1"/>
  <c r="B69" i="1"/>
  <c r="M68" i="1"/>
  <c r="L68" i="1"/>
  <c r="K68" i="1"/>
  <c r="J68" i="1"/>
  <c r="I68" i="1"/>
  <c r="H68" i="1"/>
  <c r="G68" i="1"/>
  <c r="F68" i="1"/>
  <c r="E68" i="1"/>
  <c r="D68" i="1"/>
  <c r="C68" i="1"/>
  <c r="B68" i="1"/>
  <c r="M67" i="1"/>
  <c r="L67" i="1"/>
  <c r="K67" i="1"/>
  <c r="J67" i="1"/>
  <c r="I67" i="1"/>
  <c r="H67" i="1"/>
  <c r="G67" i="1"/>
  <c r="F67" i="1"/>
  <c r="E67" i="1"/>
  <c r="D67" i="1"/>
  <c r="C67" i="1"/>
  <c r="B67" i="1"/>
  <c r="M66" i="1"/>
  <c r="L66" i="1"/>
  <c r="K66" i="1"/>
  <c r="J66" i="1"/>
  <c r="I66" i="1"/>
  <c r="H66" i="1"/>
  <c r="G66" i="1"/>
  <c r="F66" i="1"/>
  <c r="E66" i="1"/>
  <c r="D66" i="1"/>
  <c r="C66" i="1"/>
  <c r="B66" i="1"/>
  <c r="M65" i="1"/>
  <c r="L65" i="1"/>
  <c r="K65" i="1"/>
  <c r="J65" i="1"/>
  <c r="I65" i="1"/>
  <c r="H65" i="1"/>
  <c r="G65" i="1"/>
  <c r="F65" i="1"/>
  <c r="E65" i="1"/>
  <c r="D65" i="1"/>
  <c r="C65" i="1"/>
  <c r="B65" i="1"/>
  <c r="M64" i="1"/>
  <c r="L64" i="1"/>
  <c r="K64" i="1"/>
  <c r="J64" i="1"/>
  <c r="I64" i="1"/>
  <c r="H64" i="1"/>
  <c r="G64" i="1"/>
  <c r="F64" i="1"/>
  <c r="E64" i="1"/>
  <c r="D64" i="1"/>
  <c r="C64" i="1"/>
  <c r="B64" i="1"/>
  <c r="M63" i="1"/>
  <c r="L63" i="1"/>
  <c r="K63" i="1"/>
  <c r="J63" i="1"/>
  <c r="I63" i="1"/>
  <c r="H63" i="1"/>
  <c r="G63" i="1"/>
  <c r="F63" i="1"/>
  <c r="E63" i="1"/>
  <c r="D63" i="1"/>
  <c r="C63" i="1"/>
  <c r="B63" i="1"/>
  <c r="M62" i="1"/>
  <c r="L62" i="1"/>
  <c r="K62" i="1"/>
  <c r="J62" i="1"/>
  <c r="I62" i="1"/>
  <c r="H62" i="1"/>
  <c r="G62" i="1"/>
  <c r="F62" i="1"/>
  <c r="E62" i="1"/>
  <c r="D62" i="1"/>
  <c r="C62" i="1"/>
  <c r="B62" i="1"/>
  <c r="M61" i="1"/>
  <c r="L61" i="1"/>
  <c r="K61" i="1"/>
  <c r="J61" i="1"/>
  <c r="I61" i="1"/>
  <c r="H61" i="1"/>
  <c r="G61" i="1"/>
  <c r="F61" i="1"/>
  <c r="E61" i="1"/>
  <c r="D61" i="1"/>
  <c r="C61" i="1"/>
  <c r="B61" i="1"/>
  <c r="M60" i="1"/>
  <c r="L60" i="1"/>
  <c r="K60" i="1"/>
  <c r="J60" i="1"/>
  <c r="I60" i="1"/>
  <c r="H60" i="1"/>
  <c r="G60" i="1"/>
  <c r="F60" i="1"/>
  <c r="E60" i="1"/>
  <c r="D60" i="1"/>
  <c r="C60" i="1"/>
  <c r="B60" i="1"/>
  <c r="M59" i="1"/>
  <c r="L59" i="1"/>
  <c r="K59" i="1"/>
  <c r="J59" i="1"/>
  <c r="I59" i="1"/>
  <c r="H59" i="1"/>
  <c r="G59" i="1"/>
  <c r="F59" i="1"/>
  <c r="E59" i="1"/>
  <c r="D59" i="1"/>
  <c r="C59" i="1"/>
  <c r="B59" i="1"/>
  <c r="M58" i="1"/>
  <c r="L58" i="1"/>
  <c r="K58" i="1"/>
  <c r="J58" i="1"/>
  <c r="I58" i="1"/>
  <c r="H58" i="1"/>
  <c r="G58" i="1"/>
  <c r="F58" i="1"/>
  <c r="E58" i="1"/>
  <c r="D58" i="1"/>
  <c r="C58" i="1"/>
  <c r="B58" i="1"/>
  <c r="M57" i="1"/>
  <c r="L57" i="1"/>
  <c r="K57" i="1"/>
  <c r="J57" i="1"/>
  <c r="I57" i="1"/>
  <c r="H57" i="1"/>
  <c r="G57" i="1"/>
  <c r="F57" i="1"/>
  <c r="E57" i="1"/>
  <c r="D57" i="1"/>
  <c r="C57" i="1"/>
  <c r="B57" i="1"/>
  <c r="M56" i="1"/>
  <c r="L56" i="1"/>
  <c r="K56" i="1"/>
  <c r="J56" i="1"/>
  <c r="I56" i="1"/>
  <c r="H56" i="1"/>
  <c r="G56" i="1"/>
  <c r="F56" i="1"/>
  <c r="E56" i="1"/>
  <c r="D56" i="1"/>
  <c r="C56" i="1"/>
  <c r="B56" i="1"/>
  <c r="M55" i="1"/>
  <c r="L55" i="1"/>
  <c r="K55" i="1"/>
  <c r="J55" i="1"/>
  <c r="I55" i="1"/>
  <c r="H55" i="1"/>
  <c r="G55" i="1"/>
  <c r="F55" i="1"/>
  <c r="E55" i="1"/>
  <c r="D55" i="1"/>
  <c r="C55" i="1"/>
  <c r="B55" i="1"/>
  <c r="M54" i="1"/>
  <c r="L54" i="1"/>
  <c r="K54" i="1"/>
  <c r="J54" i="1"/>
  <c r="I54" i="1"/>
  <c r="H54" i="1"/>
  <c r="G54" i="1"/>
  <c r="F54" i="1"/>
  <c r="E54" i="1"/>
  <c r="D54" i="1"/>
  <c r="C54" i="1"/>
  <c r="B54" i="1"/>
  <c r="M53" i="1"/>
  <c r="L53" i="1"/>
  <c r="K53" i="1"/>
  <c r="J53" i="1"/>
  <c r="I53" i="1"/>
  <c r="H53" i="1"/>
  <c r="G53" i="1"/>
  <c r="F53" i="1"/>
  <c r="E53" i="1"/>
  <c r="D53" i="1"/>
  <c r="C53" i="1"/>
  <c r="B53" i="1"/>
  <c r="M52" i="1"/>
  <c r="L52" i="1"/>
  <c r="K52" i="1"/>
  <c r="J52" i="1"/>
  <c r="I52" i="1"/>
  <c r="H52" i="1"/>
  <c r="G52" i="1"/>
  <c r="F52" i="1"/>
  <c r="E52" i="1"/>
  <c r="D52" i="1"/>
  <c r="C52" i="1"/>
  <c r="B52" i="1"/>
  <c r="M51" i="1"/>
  <c r="L51" i="1"/>
  <c r="K51" i="1"/>
  <c r="J51" i="1"/>
  <c r="I51" i="1"/>
  <c r="H51" i="1"/>
  <c r="G51" i="1"/>
  <c r="F51" i="1"/>
  <c r="E51" i="1"/>
  <c r="D51" i="1"/>
  <c r="C51" i="1"/>
  <c r="B51" i="1"/>
  <c r="M50" i="1"/>
  <c r="L50" i="1"/>
  <c r="K50" i="1"/>
  <c r="J50" i="1"/>
  <c r="I50" i="1"/>
  <c r="H50" i="1"/>
  <c r="G50" i="1"/>
  <c r="F50" i="1"/>
  <c r="E50" i="1"/>
  <c r="D50" i="1"/>
  <c r="C50" i="1"/>
  <c r="B50" i="1"/>
  <c r="M49" i="1"/>
  <c r="L49" i="1"/>
  <c r="K49" i="1"/>
  <c r="J49" i="1"/>
  <c r="I49" i="1"/>
  <c r="H49" i="1"/>
  <c r="G49" i="1"/>
  <c r="F49" i="1"/>
  <c r="E49" i="1"/>
  <c r="D49" i="1"/>
  <c r="C49" i="1"/>
  <c r="B49" i="1"/>
  <c r="M48" i="1"/>
  <c r="L48" i="1"/>
  <c r="K48" i="1"/>
  <c r="J48" i="1"/>
  <c r="I48" i="1"/>
  <c r="H48" i="1"/>
  <c r="G48" i="1"/>
  <c r="F48" i="1"/>
  <c r="E48" i="1"/>
  <c r="D48" i="1"/>
  <c r="C48" i="1"/>
  <c r="B48" i="1"/>
  <c r="M47" i="1"/>
  <c r="L47" i="1"/>
  <c r="K47" i="1"/>
  <c r="J47" i="1"/>
  <c r="I47" i="1"/>
  <c r="H47" i="1"/>
  <c r="G47" i="1"/>
  <c r="F47" i="1"/>
  <c r="E47" i="1"/>
  <c r="D47" i="1"/>
  <c r="C47" i="1"/>
  <c r="B47" i="1"/>
  <c r="M46" i="1"/>
  <c r="L46" i="1"/>
  <c r="K46" i="1"/>
  <c r="J46" i="1"/>
  <c r="I46" i="1"/>
  <c r="H46" i="1"/>
  <c r="G46" i="1"/>
  <c r="F46" i="1"/>
  <c r="E46" i="1"/>
  <c r="D46" i="1"/>
  <c r="C46" i="1"/>
  <c r="B46" i="1"/>
  <c r="M45" i="1"/>
  <c r="L45" i="1"/>
  <c r="K45" i="1"/>
  <c r="J45" i="1"/>
  <c r="I45" i="1"/>
  <c r="H45" i="1"/>
  <c r="G45" i="1"/>
  <c r="F45" i="1"/>
  <c r="E45" i="1"/>
  <c r="D45" i="1"/>
  <c r="C45" i="1"/>
  <c r="B45" i="1"/>
  <c r="M44" i="1"/>
  <c r="L44" i="1"/>
  <c r="K44" i="1"/>
  <c r="J44" i="1"/>
  <c r="I44" i="1"/>
  <c r="H44" i="1"/>
  <c r="G44" i="1"/>
  <c r="F44" i="1"/>
  <c r="E44" i="1"/>
  <c r="D44" i="1"/>
  <c r="C44" i="1"/>
  <c r="B44" i="1"/>
  <c r="M43" i="1"/>
  <c r="L43" i="1"/>
  <c r="K43" i="1"/>
  <c r="J43" i="1"/>
  <c r="I43" i="1"/>
  <c r="H43" i="1"/>
  <c r="G43" i="1"/>
  <c r="F43" i="1"/>
  <c r="E43" i="1"/>
  <c r="D43" i="1"/>
  <c r="C43" i="1"/>
  <c r="B43" i="1"/>
  <c r="M42" i="1"/>
  <c r="L42" i="1"/>
  <c r="K42" i="1"/>
  <c r="J42" i="1"/>
  <c r="I42" i="1"/>
  <c r="H42" i="1"/>
  <c r="G42" i="1"/>
  <c r="F42" i="1"/>
  <c r="E42" i="1"/>
  <c r="D42" i="1"/>
  <c r="C42" i="1"/>
  <c r="B42" i="1"/>
  <c r="M41" i="1"/>
  <c r="L41" i="1"/>
  <c r="K41" i="1"/>
  <c r="J41" i="1"/>
  <c r="I41" i="1"/>
  <c r="H41" i="1"/>
  <c r="G41" i="1"/>
  <c r="F41" i="1"/>
  <c r="E41" i="1"/>
  <c r="D41" i="1"/>
  <c r="C41" i="1"/>
  <c r="B41" i="1"/>
  <c r="M40" i="1"/>
  <c r="L40" i="1"/>
  <c r="K40" i="1"/>
  <c r="J40" i="1"/>
  <c r="I40" i="1"/>
  <c r="H40" i="1"/>
  <c r="G40" i="1"/>
  <c r="F40" i="1"/>
  <c r="E40" i="1"/>
  <c r="D40" i="1"/>
  <c r="C40" i="1"/>
  <c r="B40" i="1"/>
  <c r="M39" i="1"/>
  <c r="L39" i="1"/>
  <c r="K39" i="1"/>
  <c r="J39" i="1"/>
  <c r="I39" i="1"/>
  <c r="H39" i="1"/>
  <c r="G39" i="1"/>
  <c r="F39" i="1"/>
  <c r="E39" i="1"/>
  <c r="D39" i="1"/>
  <c r="C39" i="1"/>
  <c r="B39" i="1"/>
  <c r="M38" i="1"/>
  <c r="L38" i="1"/>
  <c r="K38" i="1"/>
  <c r="J38" i="1"/>
  <c r="I38" i="1"/>
  <c r="H38" i="1"/>
  <c r="G38" i="1"/>
  <c r="F38" i="1"/>
  <c r="E38" i="1"/>
  <c r="D38" i="1"/>
  <c r="C38" i="1"/>
  <c r="B38" i="1"/>
  <c r="M37" i="1"/>
  <c r="L37" i="1"/>
  <c r="K37" i="1"/>
  <c r="J37" i="1"/>
  <c r="I37" i="1"/>
  <c r="H37" i="1"/>
  <c r="G37" i="1"/>
  <c r="F37" i="1"/>
  <c r="E37" i="1"/>
  <c r="D37" i="1"/>
  <c r="C37" i="1"/>
  <c r="B37" i="1"/>
  <c r="M36" i="1"/>
  <c r="L36" i="1"/>
  <c r="K36" i="1"/>
  <c r="J36" i="1"/>
  <c r="I36" i="1"/>
  <c r="H36" i="1"/>
  <c r="G36" i="1"/>
  <c r="F36" i="1"/>
  <c r="E36" i="1"/>
  <c r="D36" i="1"/>
  <c r="C36" i="1"/>
  <c r="B36" i="1"/>
  <c r="M35" i="1"/>
  <c r="L35" i="1"/>
  <c r="K35" i="1"/>
  <c r="J35" i="1"/>
  <c r="I35" i="1"/>
  <c r="H35" i="1"/>
  <c r="G35" i="1"/>
  <c r="F35" i="1"/>
  <c r="E35" i="1"/>
  <c r="D35" i="1"/>
  <c r="C35" i="1"/>
  <c r="B35" i="1"/>
  <c r="M34" i="1"/>
  <c r="L34" i="1"/>
  <c r="K34" i="1"/>
  <c r="J34" i="1"/>
  <c r="I34" i="1"/>
  <c r="H34" i="1"/>
  <c r="G34" i="1"/>
  <c r="F34" i="1"/>
  <c r="E34" i="1"/>
  <c r="D34" i="1"/>
  <c r="C34" i="1"/>
  <c r="B34" i="1"/>
  <c r="M33" i="1"/>
  <c r="L33" i="1"/>
  <c r="K33" i="1"/>
  <c r="J33" i="1"/>
  <c r="I33" i="1"/>
  <c r="H33" i="1"/>
  <c r="G33" i="1"/>
  <c r="F33" i="1"/>
  <c r="E33" i="1"/>
  <c r="D33" i="1"/>
  <c r="C33" i="1"/>
  <c r="B33" i="1"/>
  <c r="M32" i="1"/>
  <c r="L32" i="1"/>
  <c r="K32" i="1"/>
  <c r="J32" i="1"/>
  <c r="I32" i="1"/>
  <c r="H32" i="1"/>
  <c r="G32" i="1"/>
  <c r="F32" i="1"/>
  <c r="E32" i="1"/>
  <c r="D32" i="1"/>
  <c r="C32" i="1"/>
  <c r="B32" i="1"/>
  <c r="M31" i="1"/>
  <c r="L31" i="1"/>
  <c r="K31" i="1"/>
  <c r="J31" i="1"/>
  <c r="I31" i="1"/>
  <c r="H31" i="1"/>
  <c r="G31" i="1"/>
  <c r="F31" i="1"/>
  <c r="E31" i="1"/>
  <c r="D31" i="1"/>
  <c r="C31" i="1"/>
  <c r="B31" i="1"/>
  <c r="M30" i="1"/>
  <c r="L30" i="1"/>
  <c r="K30" i="1"/>
  <c r="J30" i="1"/>
  <c r="I30" i="1"/>
  <c r="H30" i="1"/>
  <c r="G30" i="1"/>
  <c r="F30" i="1"/>
  <c r="E30" i="1"/>
  <c r="D30" i="1"/>
  <c r="C30" i="1"/>
  <c r="B30" i="1"/>
  <c r="M29" i="1"/>
  <c r="L29" i="1"/>
  <c r="K29" i="1"/>
  <c r="J29" i="1"/>
  <c r="I29" i="1"/>
  <c r="H29" i="1"/>
  <c r="G29" i="1"/>
  <c r="F29" i="1"/>
  <c r="E29" i="1"/>
  <c r="D29" i="1"/>
  <c r="C29" i="1"/>
  <c r="B29" i="1"/>
  <c r="M28" i="1"/>
  <c r="L28" i="1"/>
  <c r="K28" i="1"/>
  <c r="J28" i="1"/>
  <c r="I28" i="1"/>
  <c r="H28" i="1"/>
  <c r="G28" i="1"/>
  <c r="F28" i="1"/>
  <c r="E28" i="1"/>
  <c r="D28" i="1"/>
  <c r="C28" i="1"/>
  <c r="B28" i="1"/>
  <c r="M27" i="1"/>
  <c r="L27" i="1"/>
  <c r="K27" i="1"/>
  <c r="J27" i="1"/>
  <c r="I27" i="1"/>
  <c r="H27" i="1"/>
  <c r="G27" i="1"/>
  <c r="F27" i="1"/>
  <c r="E27" i="1"/>
  <c r="D27" i="1"/>
  <c r="C27" i="1"/>
  <c r="B27" i="1"/>
  <c r="M26" i="1"/>
  <c r="L26" i="1"/>
  <c r="K26" i="1"/>
  <c r="J26" i="1"/>
  <c r="I26" i="1"/>
  <c r="H26" i="1"/>
  <c r="G26" i="1"/>
  <c r="F26" i="1"/>
  <c r="E26" i="1"/>
  <c r="D26" i="1"/>
  <c r="C26" i="1"/>
  <c r="B26" i="1"/>
  <c r="M25" i="1"/>
  <c r="L25" i="1"/>
  <c r="K25" i="1"/>
  <c r="J25" i="1"/>
  <c r="I25" i="1"/>
  <c r="H25" i="1"/>
  <c r="G25" i="1"/>
  <c r="F25" i="1"/>
  <c r="E25" i="1"/>
  <c r="D25" i="1"/>
  <c r="C25" i="1"/>
  <c r="B25" i="1"/>
  <c r="M24" i="1"/>
  <c r="L24" i="1"/>
  <c r="K24" i="1"/>
  <c r="J24" i="1"/>
  <c r="I24" i="1"/>
  <c r="H24" i="1"/>
  <c r="G24" i="1"/>
  <c r="F24" i="1"/>
  <c r="E24" i="1"/>
  <c r="D24" i="1"/>
  <c r="C24" i="1"/>
  <c r="B24" i="1"/>
  <c r="M23" i="1"/>
  <c r="L23" i="1"/>
  <c r="K23" i="1"/>
  <c r="J23" i="1"/>
  <c r="I23" i="1"/>
  <c r="H23" i="1"/>
  <c r="G23" i="1"/>
  <c r="F23" i="1"/>
  <c r="E23" i="1"/>
  <c r="D23" i="1"/>
  <c r="C23" i="1"/>
  <c r="B23" i="1"/>
  <c r="M22" i="1"/>
  <c r="L22" i="1"/>
  <c r="K22" i="1"/>
  <c r="J22" i="1"/>
  <c r="I22" i="1"/>
  <c r="H22" i="1"/>
  <c r="G22" i="1"/>
  <c r="F22" i="1"/>
  <c r="E22" i="1"/>
  <c r="D22" i="1"/>
  <c r="C22" i="1"/>
  <c r="B22" i="1"/>
  <c r="M21" i="1"/>
  <c r="L21" i="1"/>
  <c r="K21" i="1"/>
  <c r="J21" i="1"/>
  <c r="I21" i="1"/>
  <c r="H21" i="1"/>
  <c r="G21" i="1"/>
  <c r="F21" i="1"/>
  <c r="E21" i="1"/>
  <c r="D21" i="1"/>
  <c r="C21" i="1"/>
  <c r="B21" i="1"/>
  <c r="M20" i="1"/>
  <c r="L20" i="1"/>
  <c r="K20" i="1"/>
  <c r="J20" i="1"/>
  <c r="I20" i="1"/>
  <c r="H20" i="1"/>
  <c r="G20" i="1"/>
  <c r="F20" i="1"/>
  <c r="E20" i="1"/>
  <c r="D20" i="1"/>
  <c r="C20" i="1"/>
  <c r="B20" i="1"/>
  <c r="M19" i="1"/>
  <c r="L19" i="1"/>
  <c r="K19" i="1"/>
  <c r="J19" i="1"/>
  <c r="I19" i="1"/>
  <c r="H19" i="1"/>
  <c r="G19" i="1"/>
  <c r="F19" i="1"/>
  <c r="E19" i="1"/>
  <c r="D19" i="1"/>
  <c r="C19" i="1"/>
  <c r="B19" i="1"/>
  <c r="M18" i="1"/>
  <c r="L18" i="1"/>
  <c r="K18" i="1"/>
  <c r="J18" i="1"/>
  <c r="I18" i="1"/>
  <c r="H18" i="1"/>
  <c r="G18" i="1"/>
  <c r="G17" i="1" s="1"/>
  <c r="F18" i="1"/>
  <c r="F17" i="1" s="1"/>
  <c r="E18" i="1"/>
  <c r="D18" i="1"/>
  <c r="D17" i="1" s="1"/>
  <c r="C18" i="1"/>
  <c r="B18" i="1"/>
  <c r="B17" i="1" s="1"/>
  <c r="A5" i="1"/>
  <c r="A4" i="1"/>
  <c r="A3" i="1"/>
  <c r="A2" i="1"/>
  <c r="K90" i="1" l="1"/>
  <c r="C17" i="1"/>
  <c r="J17" i="1"/>
  <c r="K17" i="1"/>
  <c r="P19" i="1"/>
  <c r="R19" i="1"/>
  <c r="R20" i="1"/>
  <c r="R21" i="1"/>
  <c r="N22" i="1"/>
  <c r="N23" i="1"/>
  <c r="N24" i="1"/>
  <c r="N25" i="1"/>
  <c r="P26" i="1"/>
  <c r="R26" i="1"/>
  <c r="P27" i="1"/>
  <c r="N27" i="1"/>
  <c r="R27" i="1"/>
  <c r="N28" i="1"/>
  <c r="R28" i="1"/>
  <c r="P29" i="1"/>
  <c r="N29" i="1"/>
  <c r="R29" i="1"/>
  <c r="P30" i="1"/>
  <c r="N30" i="1"/>
  <c r="R30" i="1"/>
  <c r="P31" i="1"/>
  <c r="N31" i="1"/>
  <c r="R31" i="1"/>
  <c r="P32" i="1"/>
  <c r="N32" i="1"/>
  <c r="R32" i="1"/>
  <c r="P33" i="1"/>
  <c r="N33" i="1"/>
  <c r="R33" i="1"/>
  <c r="P34" i="1"/>
  <c r="N34" i="1"/>
  <c r="R34" i="1"/>
  <c r="P35" i="1"/>
  <c r="N35" i="1"/>
  <c r="R35" i="1"/>
  <c r="P36" i="1"/>
  <c r="N36" i="1"/>
  <c r="R36" i="1"/>
  <c r="P37" i="1"/>
  <c r="N37" i="1"/>
  <c r="R37" i="1"/>
  <c r="P38" i="1"/>
  <c r="N38" i="1"/>
  <c r="R38" i="1"/>
  <c r="P39" i="1"/>
  <c r="N39" i="1"/>
  <c r="R39" i="1"/>
  <c r="P40" i="1"/>
  <c r="N40" i="1"/>
  <c r="R40" i="1"/>
  <c r="P41" i="1"/>
  <c r="N41" i="1"/>
  <c r="R41" i="1"/>
  <c r="P42" i="1"/>
  <c r="N42" i="1"/>
  <c r="R42" i="1"/>
  <c r="P43" i="1"/>
  <c r="N43" i="1"/>
  <c r="R43" i="1"/>
  <c r="P44" i="1"/>
  <c r="N44" i="1"/>
  <c r="R44" i="1"/>
  <c r="P45" i="1"/>
  <c r="N45" i="1"/>
  <c r="R45" i="1"/>
  <c r="P46" i="1"/>
  <c r="N46" i="1"/>
  <c r="R46" i="1"/>
  <c r="P47" i="1"/>
  <c r="N47" i="1"/>
  <c r="R47" i="1"/>
  <c r="P48" i="1"/>
  <c r="N48" i="1"/>
  <c r="R48" i="1"/>
  <c r="P49" i="1"/>
  <c r="N49" i="1"/>
  <c r="R49" i="1"/>
  <c r="P50" i="1"/>
  <c r="N50" i="1"/>
  <c r="R50" i="1"/>
  <c r="P51" i="1"/>
  <c r="N51" i="1"/>
  <c r="R51" i="1"/>
  <c r="P52" i="1"/>
  <c r="N52" i="1"/>
  <c r="R52" i="1"/>
  <c r="P53" i="1"/>
  <c r="N53" i="1"/>
  <c r="R53" i="1"/>
  <c r="P54" i="1"/>
  <c r="N54" i="1"/>
  <c r="R54" i="1"/>
  <c r="P55" i="1"/>
  <c r="N55" i="1"/>
  <c r="R55" i="1"/>
  <c r="P56" i="1"/>
  <c r="N56" i="1"/>
  <c r="R56" i="1"/>
  <c r="P57" i="1"/>
  <c r="N57" i="1"/>
  <c r="R57" i="1"/>
  <c r="P58" i="1"/>
  <c r="N58" i="1"/>
  <c r="R58" i="1"/>
  <c r="N18" i="1"/>
  <c r="R18" i="1"/>
  <c r="N19" i="1"/>
  <c r="P20" i="1"/>
  <c r="N20" i="1"/>
  <c r="P21" i="1"/>
  <c r="N21" i="1"/>
  <c r="P22" i="1"/>
  <c r="R22" i="1"/>
  <c r="P23" i="1"/>
  <c r="P24" i="1"/>
  <c r="R24" i="1"/>
  <c r="P25" i="1"/>
  <c r="R25" i="1"/>
  <c r="N26" i="1"/>
  <c r="P28" i="1"/>
  <c r="P59" i="1"/>
  <c r="N59" i="1"/>
  <c r="R59" i="1"/>
  <c r="P60" i="1"/>
  <c r="N60" i="1"/>
  <c r="R60" i="1"/>
  <c r="P61" i="1"/>
  <c r="N61" i="1"/>
  <c r="R61" i="1"/>
  <c r="P62" i="1"/>
  <c r="N62" i="1"/>
  <c r="R62" i="1"/>
  <c r="P63" i="1"/>
  <c r="N63" i="1"/>
  <c r="R63" i="1"/>
  <c r="P64" i="1"/>
  <c r="N64" i="1"/>
  <c r="R64" i="1"/>
  <c r="P65" i="1"/>
  <c r="N65" i="1"/>
  <c r="R65" i="1"/>
  <c r="P66" i="1"/>
  <c r="N66" i="1"/>
  <c r="R66" i="1"/>
  <c r="P67" i="1"/>
  <c r="N67" i="1"/>
  <c r="R67" i="1"/>
  <c r="P68" i="1"/>
  <c r="N68" i="1"/>
  <c r="R68" i="1"/>
  <c r="P69" i="1"/>
  <c r="N69" i="1"/>
  <c r="R69" i="1"/>
  <c r="P70" i="1"/>
  <c r="N70" i="1"/>
  <c r="R70" i="1"/>
  <c r="P71" i="1"/>
  <c r="N71" i="1"/>
  <c r="R71" i="1"/>
  <c r="P72" i="1"/>
  <c r="N72" i="1"/>
  <c r="R72" i="1"/>
  <c r="P73" i="1"/>
  <c r="N73" i="1"/>
  <c r="R73" i="1"/>
  <c r="P74" i="1"/>
  <c r="N74" i="1"/>
  <c r="R74" i="1"/>
  <c r="P75" i="1"/>
  <c r="N75" i="1"/>
  <c r="R75" i="1"/>
  <c r="P76" i="1"/>
  <c r="N76" i="1"/>
  <c r="R76" i="1"/>
  <c r="P77" i="1"/>
  <c r="N77" i="1"/>
  <c r="R77" i="1"/>
  <c r="Q109" i="1"/>
  <c r="O110" i="1"/>
  <c r="S110" i="1"/>
  <c r="Q110" i="1"/>
  <c r="O111" i="1"/>
  <c r="S111" i="1"/>
  <c r="Q111" i="1"/>
  <c r="O112" i="1"/>
  <c r="S112" i="1"/>
  <c r="Q112" i="1"/>
  <c r="O113" i="1"/>
  <c r="S113" i="1"/>
  <c r="Q113" i="1"/>
  <c r="O114" i="1"/>
  <c r="S114" i="1"/>
  <c r="Q114" i="1"/>
  <c r="O115" i="1"/>
  <c r="S115" i="1"/>
  <c r="Q115" i="1"/>
  <c r="O116" i="1"/>
  <c r="S116" i="1"/>
  <c r="Q116" i="1"/>
  <c r="O117" i="1"/>
  <c r="S117" i="1"/>
  <c r="O118" i="1"/>
  <c r="S118" i="1"/>
  <c r="O119" i="1"/>
  <c r="S119" i="1"/>
  <c r="G108" i="1"/>
  <c r="S19" i="1"/>
  <c r="O21" i="1"/>
  <c r="O22" i="1"/>
  <c r="O23" i="1"/>
  <c r="S23" i="1"/>
  <c r="O24" i="1"/>
  <c r="S24" i="1"/>
  <c r="S25" i="1"/>
  <c r="S26" i="1"/>
  <c r="Q28" i="1"/>
  <c r="O29" i="1"/>
  <c r="O30" i="1"/>
  <c r="O31" i="1"/>
  <c r="S31" i="1"/>
  <c r="O32" i="1"/>
  <c r="S32" i="1"/>
  <c r="S33" i="1"/>
  <c r="S34" i="1"/>
  <c r="Q34" i="1"/>
  <c r="Q35" i="1"/>
  <c r="O36" i="1"/>
  <c r="S36" i="1"/>
  <c r="O38" i="1"/>
  <c r="S38" i="1"/>
  <c r="O40" i="1"/>
  <c r="S40" i="1"/>
  <c r="O42" i="1"/>
  <c r="S42" i="1"/>
  <c r="Q43" i="1"/>
  <c r="O44" i="1"/>
  <c r="O46" i="1"/>
  <c r="S46" i="1"/>
  <c r="S48" i="1"/>
  <c r="Q49" i="1"/>
  <c r="Q51" i="1"/>
  <c r="O52" i="1"/>
  <c r="O54" i="1"/>
  <c r="S54" i="1"/>
  <c r="S56" i="1"/>
  <c r="Q57" i="1"/>
  <c r="Q59" i="1"/>
  <c r="O60" i="1"/>
  <c r="O62" i="1"/>
  <c r="S62" i="1"/>
  <c r="S64" i="1"/>
  <c r="Q65" i="1"/>
  <c r="Q67" i="1"/>
  <c r="O68" i="1"/>
  <c r="O70" i="1"/>
  <c r="S70" i="1"/>
  <c r="S72" i="1"/>
  <c r="Q73" i="1"/>
  <c r="Q75" i="1"/>
  <c r="O76" i="1"/>
  <c r="Y17" i="1"/>
  <c r="AC17" i="1"/>
  <c r="Q18" i="1"/>
  <c r="Q26" i="1"/>
  <c r="Q37" i="1"/>
  <c r="Q117" i="1"/>
  <c r="Q118" i="1"/>
  <c r="Q119" i="1"/>
  <c r="U108" i="1"/>
  <c r="Y108" i="1"/>
  <c r="X108" i="1"/>
  <c r="V108" i="1"/>
  <c r="D125" i="1"/>
  <c r="H125" i="1"/>
  <c r="L125" i="1"/>
  <c r="P125" i="1"/>
  <c r="E125" i="1"/>
  <c r="I125" i="1"/>
  <c r="M125" i="1"/>
  <c r="C134" i="1"/>
  <c r="G134" i="1"/>
  <c r="K134" i="1"/>
  <c r="T108" i="1"/>
  <c r="AB108" i="1"/>
  <c r="Z108" i="1"/>
  <c r="H17" i="1"/>
  <c r="C108" i="1"/>
  <c r="O109" i="1"/>
  <c r="Q27" i="1"/>
  <c r="Q29" i="1"/>
  <c r="Q39" i="1"/>
  <c r="Q41" i="1"/>
  <c r="Q48" i="1"/>
  <c r="S109" i="1"/>
  <c r="E17" i="1"/>
  <c r="O18" i="1"/>
  <c r="S18" i="1"/>
  <c r="Q19" i="1"/>
  <c r="O19" i="1"/>
  <c r="Q20" i="1"/>
  <c r="O20" i="1"/>
  <c r="S20" i="1"/>
  <c r="Q21" i="1"/>
  <c r="S21" i="1"/>
  <c r="Q22" i="1"/>
  <c r="S22" i="1"/>
  <c r="Q23" i="1"/>
  <c r="Q24" i="1"/>
  <c r="Q25" i="1"/>
  <c r="O25" i="1"/>
  <c r="O26" i="1"/>
  <c r="O27" i="1"/>
  <c r="S27" i="1"/>
  <c r="O28" i="1"/>
  <c r="S28" i="1"/>
  <c r="S29" i="1"/>
  <c r="Q30" i="1"/>
  <c r="S30" i="1"/>
  <c r="Q31" i="1"/>
  <c r="Q32" i="1"/>
  <c r="Q33" i="1"/>
  <c r="O33" i="1"/>
  <c r="O34" i="1"/>
  <c r="O35" i="1"/>
  <c r="S35" i="1"/>
  <c r="Q36" i="1"/>
  <c r="O37" i="1"/>
  <c r="S37" i="1"/>
  <c r="Q38" i="1"/>
  <c r="O39" i="1"/>
  <c r="S39" i="1"/>
  <c r="Q40" i="1"/>
  <c r="O41" i="1"/>
  <c r="S41" i="1"/>
  <c r="Q42" i="1"/>
  <c r="O43" i="1"/>
  <c r="S43" i="1"/>
  <c r="Q44" i="1"/>
  <c r="S44" i="1"/>
  <c r="Q45" i="1"/>
  <c r="O45" i="1"/>
  <c r="S45" i="1"/>
  <c r="Q46" i="1"/>
  <c r="Q47" i="1"/>
  <c r="O47" i="1"/>
  <c r="S47" i="1"/>
  <c r="O48" i="1"/>
  <c r="O49" i="1"/>
  <c r="S49" i="1"/>
  <c r="Q50" i="1"/>
  <c r="O50" i="1"/>
  <c r="S50" i="1"/>
  <c r="O51" i="1"/>
  <c r="S51" i="1"/>
  <c r="Q52" i="1"/>
  <c r="S52" i="1"/>
  <c r="Q53" i="1"/>
  <c r="O53" i="1"/>
  <c r="S53" i="1"/>
  <c r="Q54" i="1"/>
  <c r="Q55" i="1"/>
  <c r="O55" i="1"/>
  <c r="S55" i="1"/>
  <c r="Q56" i="1"/>
  <c r="O56" i="1"/>
  <c r="O57" i="1"/>
  <c r="S57" i="1"/>
  <c r="Q58" i="1"/>
  <c r="O58" i="1"/>
  <c r="S58" i="1"/>
  <c r="O59" i="1"/>
  <c r="S59" i="1"/>
  <c r="Q60" i="1"/>
  <c r="S60" i="1"/>
  <c r="Q61" i="1"/>
  <c r="O61" i="1"/>
  <c r="S61" i="1"/>
  <c r="Q62" i="1"/>
  <c r="Q63" i="1"/>
  <c r="O63" i="1"/>
  <c r="S63" i="1"/>
  <c r="Q64" i="1"/>
  <c r="O64" i="1"/>
  <c r="O65" i="1"/>
  <c r="S65" i="1"/>
  <c r="Q66" i="1"/>
  <c r="O66" i="1"/>
  <c r="S66" i="1"/>
  <c r="O67" i="1"/>
  <c r="S67" i="1"/>
  <c r="Q68" i="1"/>
  <c r="S68" i="1"/>
  <c r="Q69" i="1"/>
  <c r="O69" i="1"/>
  <c r="S69" i="1"/>
  <c r="Q70" i="1"/>
  <c r="Q71" i="1"/>
  <c r="O71" i="1"/>
  <c r="S71" i="1"/>
  <c r="Q72" i="1"/>
  <c r="O72" i="1"/>
  <c r="O73" i="1"/>
  <c r="S73" i="1"/>
  <c r="Q74" i="1"/>
  <c r="O74" i="1"/>
  <c r="S74" i="1"/>
  <c r="O75" i="1"/>
  <c r="S75" i="1"/>
  <c r="Q76" i="1"/>
  <c r="S76" i="1"/>
  <c r="Q77" i="1"/>
  <c r="O77" i="1"/>
  <c r="S77" i="1"/>
  <c r="W17" i="1"/>
  <c r="AA17" i="1"/>
  <c r="AE17" i="1"/>
  <c r="AI17" i="1"/>
  <c r="U17" i="1"/>
  <c r="AG17" i="1"/>
  <c r="AK17" i="1"/>
  <c r="P109" i="1"/>
  <c r="P110" i="1"/>
  <c r="P111" i="1"/>
  <c r="P112" i="1"/>
  <c r="P113" i="1"/>
  <c r="P114" i="1"/>
  <c r="P115" i="1"/>
  <c r="P116" i="1"/>
  <c r="P117" i="1"/>
  <c r="P118" i="1"/>
  <c r="P119" i="1"/>
  <c r="P18" i="1"/>
  <c r="K108" i="1"/>
  <c r="L17" i="1"/>
  <c r="R23" i="1"/>
  <c r="B125" i="1"/>
  <c r="J125" i="1"/>
  <c r="N125" i="1"/>
  <c r="F125" i="1"/>
  <c r="I17" i="1"/>
  <c r="M17" i="1"/>
  <c r="N109" i="1"/>
  <c r="R109" i="1"/>
  <c r="N110" i="1"/>
  <c r="R110" i="1"/>
  <c r="N111" i="1"/>
  <c r="R111" i="1"/>
  <c r="N112" i="1"/>
  <c r="R112" i="1"/>
  <c r="N113" i="1"/>
  <c r="R113" i="1"/>
  <c r="N114" i="1"/>
  <c r="R114" i="1"/>
  <c r="N115" i="1"/>
  <c r="R115" i="1"/>
  <c r="N116" i="1"/>
  <c r="R116" i="1"/>
  <c r="N117" i="1"/>
  <c r="R117" i="1"/>
  <c r="N118" i="1"/>
  <c r="R118" i="1"/>
  <c r="N119" i="1"/>
  <c r="R119" i="1"/>
  <c r="T17" i="1"/>
  <c r="X17" i="1"/>
  <c r="AB17" i="1"/>
  <c r="AF17" i="1"/>
  <c r="AJ17" i="1"/>
  <c r="V17" i="1"/>
  <c r="Z17" i="1"/>
  <c r="AD17" i="1"/>
  <c r="AH17" i="1"/>
  <c r="W108" i="1"/>
  <c r="AA108" i="1"/>
  <c r="C125" i="1"/>
  <c r="G125" i="1"/>
  <c r="K125" i="1"/>
  <c r="O125" i="1"/>
  <c r="B134" i="1"/>
  <c r="F134" i="1"/>
  <c r="J134" i="1"/>
  <c r="N134" i="1"/>
  <c r="E134" i="1"/>
  <c r="I134" i="1"/>
  <c r="M134" i="1"/>
  <c r="D134" i="1"/>
  <c r="H134" i="1"/>
  <c r="L134" i="1"/>
  <c r="B108" i="1"/>
  <c r="F108" i="1"/>
  <c r="D108" i="1"/>
  <c r="N17" i="1" l="1"/>
  <c r="P17" i="1"/>
  <c r="O108" i="1"/>
  <c r="S108" i="1"/>
  <c r="R17" i="1"/>
  <c r="Q108" i="1"/>
  <c r="S17" i="1"/>
  <c r="O17" i="1"/>
  <c r="Q17" i="1"/>
  <c r="P108" i="1"/>
  <c r="R108" i="1"/>
  <c r="N108" i="1"/>
  <c r="A180" i="1" l="1"/>
</calcChain>
</file>

<file path=xl/sharedStrings.xml><?xml version="1.0" encoding="utf-8"?>
<sst xmlns="http://schemas.openxmlformats.org/spreadsheetml/2006/main" count="4355" uniqueCount="152">
  <si>
    <t>SERVICIO DE SALUD</t>
  </si>
  <si>
    <t>REM-30: ATENCIONES POR TELEMEDICINA EN LA RED ASISTENCIAL</t>
  </si>
  <si>
    <t>SECCIÓN A: TELEINTERCONSULTA DE ESPECIALIDAD (ATENCION REALIZADA DE MEDICO A MEDICO)</t>
  </si>
  <si>
    <t xml:space="preserve">ESPECIALIDADES  </t>
  </si>
  <si>
    <t>TELEINTERCONSULTA  MEDICA DE ESPECIALIDAD AMBULATORIA  NUEVA</t>
  </si>
  <si>
    <t xml:space="preserve">TELEINTERCONSULTA MEDICA  DE ESPECIALIDAD AMBULATORIA  CONTROL </t>
  </si>
  <si>
    <t xml:space="preserve">TOTAL TELEINTERCONSULTAS  MEDICAS AMBULATORIAS DE ESPECIALIDAD </t>
  </si>
  <si>
    <t>MODALIDAD</t>
  </si>
  <si>
    <t xml:space="preserve">TELEINTERCONSULTA MEDICINA MEDICA DE ESPECIALIDAD REALIZADAS   A PACIENTES HOSPITALIZADOS </t>
  </si>
  <si>
    <t xml:space="preserve">TELEINTERCONSULTAS SOLICITADAS DESDE APS O NIVEL SECUNDARIO PARA SER RESUELTAS POR OTRO ESTABLECIMIENTO </t>
  </si>
  <si>
    <t>0 a 14 años</t>
  </si>
  <si>
    <t>15 a 19 años</t>
  </si>
  <si>
    <t>20 y mas años</t>
  </si>
  <si>
    <t>Institucional</t>
  </si>
  <si>
    <t>Compra de Servicio</t>
  </si>
  <si>
    <t>Hombres</t>
  </si>
  <si>
    <t>Mujeres</t>
  </si>
  <si>
    <t>Sistema</t>
  </si>
  <si>
    <t>Extrasistema</t>
  </si>
  <si>
    <t>TOTAL</t>
  </si>
  <si>
    <t>PEDIATRÍA</t>
  </si>
  <si>
    <t>MEDICINA INTERNA</t>
  </si>
  <si>
    <t>NEONATOLOGÍA</t>
  </si>
  <si>
    <t>ENFERMEDAD RESPIRATORIA PEDIÁTRICA (BRONCOPULMONAR INFANTIL)</t>
  </si>
  <si>
    <t>ENFERMEDAD RESPIRATORIA DE ADULTO (BRONCOPULMONAR)</t>
  </si>
  <si>
    <t>CARDIOLOGÍA PEDIÁTRICA</t>
  </si>
  <si>
    <t>CARDIOLOGÍA ADULTO</t>
  </si>
  <si>
    <t>ENDOCRINOLOGÍA PEDIÁTRICA</t>
  </si>
  <si>
    <t>ENDOCRINOLOGÍA ADULTO</t>
  </si>
  <si>
    <t>GASTROENTEROLOGÍA PEDIÁTRICA</t>
  </si>
  <si>
    <t>GASTROENTEROLOGÍA ADULTO</t>
  </si>
  <si>
    <t>GENÉTICA CLÍNICA</t>
  </si>
  <si>
    <t>HEMATO-ONCOLOGÍA INFANTIL</t>
  </si>
  <si>
    <t>HEMATOLOGÍA ADULTO</t>
  </si>
  <si>
    <t>NEFROLOGÍA PEDIÁTRICA</t>
  </si>
  <si>
    <t>NEFROLOGÍA ADULTO</t>
  </si>
  <si>
    <t>NUTRIÓLOGO PEDIÁTRICO</t>
  </si>
  <si>
    <t>NUTRIÓLOGO ADULTO</t>
  </si>
  <si>
    <t>REUMATOLOGÍA PEDIÁTRICA</t>
  </si>
  <si>
    <t>REUMATOLOGÍA ADULTO</t>
  </si>
  <si>
    <t>DERMATOLOGÍA</t>
  </si>
  <si>
    <t>INFECTOLOGÍA PEDIÁTRICA</t>
  </si>
  <si>
    <t>INFECTOLOGÍA ADULTO</t>
  </si>
  <si>
    <t>INMUNOLOGÍA</t>
  </si>
  <si>
    <t>GERIATRÍA</t>
  </si>
  <si>
    <t>MEDICINA FÍSICA Y REHABILITACIÓN PEDIÁTRICA (FISIATRÍA PEDIÁTRICA)</t>
  </si>
  <si>
    <t>MEDICINA FÍSICA Y REHABILITACIÓN ADULTO (FISIATRÍA ADULTO)</t>
  </si>
  <si>
    <t>NEUROLOGÍA PEDIÁTRICA</t>
  </si>
  <si>
    <t>NEUROLOGÍA ADULTO</t>
  </si>
  <si>
    <t>ONCOLOGÍA MÉDICA</t>
  </si>
  <si>
    <t>PSIQUIATRÍA PEDIÁTRICA Y DE LA ADOLESCENCIA</t>
  </si>
  <si>
    <t>PSIQUIATRÍA ADULTO</t>
  </si>
  <si>
    <t>CIRUGÍA PEDIÁTRICA</t>
  </si>
  <si>
    <t>CIRUGÍA GENERAL ADULTO</t>
  </si>
  <si>
    <t>CIRUGÍA DIGESTIVA (ALTA)</t>
  </si>
  <si>
    <t>CIRUGÍA DE CABEZA, CUELLO Y MAXILOFACIAL</t>
  </si>
  <si>
    <t>CIRUGÍA PLÁSTICA Y REPARADORA PEDIÁTRICA</t>
  </si>
  <si>
    <t>CIRUGÍA PLÁSTICA Y REPARADORA ADULTO</t>
  </si>
  <si>
    <t>COLOPROCTOLOGÍA (CIRUGIA DIGESTIVA BAJA)</t>
  </si>
  <si>
    <t>CIRUGÍA TÓRAX</t>
  </si>
  <si>
    <t>CIRUGÍA VASCULAR PERIFÉRICA</t>
  </si>
  <si>
    <t>NEUROCIRUGÍA</t>
  </si>
  <si>
    <t>CIRUGÍA CARDIOVASCULAR</t>
  </si>
  <si>
    <t>ANESTESIOLOGÍA</t>
  </si>
  <si>
    <t>OBSTETRICIA</t>
  </si>
  <si>
    <t>GINECOLOGÍA PEDIÁTRICA Y DE LA ADOLESCENCIA</t>
  </si>
  <si>
    <t>GINECOLOGÍA ADULTO</t>
  </si>
  <si>
    <t>OFTALMOLOGÍA</t>
  </si>
  <si>
    <t>OTORRINOLARINGOLOGÍA</t>
  </si>
  <si>
    <t>TRAUMATOLOGÍA Y ORTOPEDIA PEDIÁTRICA</t>
  </si>
  <si>
    <t>TRAUMATOLOGÍA Y ORTOPEDIA ADULTO</t>
  </si>
  <si>
    <t>UROLOGÍA PEDIÁTRICA</t>
  </si>
  <si>
    <t>UROLOGÍA ADULTO</t>
  </si>
  <si>
    <t>MEDICINA FAMILIAR DEL NIÑO</t>
  </si>
  <si>
    <t>MEDICINA FAMILIAR</t>
  </si>
  <si>
    <t>MEDICINA FAMILIAR ADULTO</t>
  </si>
  <si>
    <t>DIABETOLOGÍA</t>
  </si>
  <si>
    <t>MEDICINA INTENSIVA</t>
  </si>
  <si>
    <t>IMAGENOLOGÍA</t>
  </si>
  <si>
    <t>RADIOTERAPIA ONCOLÓGICA</t>
  </si>
  <si>
    <t>SECCIÓN B : TELEINTERCONSULTA  MÉDICA EN ESTABLECIMIENTOS DE ATENCIÓN SECUNDARIA DE URGENCIA (ATENCIÓN MEDICO A MÉDICO)</t>
  </si>
  <si>
    <t>TIPO DE TELEINTERCONSULTA DE URGENCIA</t>
  </si>
  <si>
    <t xml:space="preserve"> TELEINTERCONSULTA  MEDICA DE URGENCIA EN HOSPITALES DE ALTA Y MEDIANA COMPLEJIDAD </t>
  </si>
  <si>
    <t xml:space="preserve">TELEINTERCONSULTAS SOLICITADAS DESDE APS O NIVEL SECUNDARIO PATRA SER RESUELTAS POR OTRO ESTABLECIMIENTO </t>
  </si>
  <si>
    <t xml:space="preserve">Institucional </t>
  </si>
  <si>
    <t xml:space="preserve">Hombres </t>
  </si>
  <si>
    <t>Establecimiento de la Red</t>
  </si>
  <si>
    <t>CONSULTA URGENCIA OTROS</t>
  </si>
  <si>
    <t>ACCIDENTE CEREBRO VASCULAR (ACV)</t>
  </si>
  <si>
    <t>QUEMADOS</t>
  </si>
  <si>
    <t>SECCIÓN C : TELEINFORMES  EN ESTABLECIMIENTOS DE ATENCIÓN PRIMARIA, SECUNDARIA Y TERCIARIA</t>
  </si>
  <si>
    <t xml:space="preserve">TELEINFORMES  REALIZADOS  </t>
  </si>
  <si>
    <t>ESTABLECIMIENTOS DE NIVEL PRIMARIO DE SALUD</t>
  </si>
  <si>
    <t>ESTABLECIMIENTOS DE NIVEL SECUNDARIO Y TERCIARIO</t>
  </si>
  <si>
    <t>TOTAL TELEINFORMES REALIZADOS</t>
  </si>
  <si>
    <t>Teleinformes realizados por Inteligencia Artificial</t>
  </si>
  <si>
    <t xml:space="preserve">Teleinformes realizados por Médico Especialista </t>
  </si>
  <si>
    <t>TOTAL EMISIONES DE INFORMES</t>
  </si>
  <si>
    <t>N° DE INFORMES ECOGRAFÍAS OBSTETRICA</t>
  </si>
  <si>
    <t>N° DE INFORMES ELECTROCARDIOGRAMA</t>
  </si>
  <si>
    <t>N° DE INFORMES ELECTROENCEFALOGRAMA</t>
  </si>
  <si>
    <t>N° DE INFORMES ESPIROMETRÍAS</t>
  </si>
  <si>
    <t>N° DE INFORMES FONDO DE OJO (EXCLUYE RESOLUTIVIDAD)</t>
  </si>
  <si>
    <t>N° DE INFORMES HOLTER DE PRESIÓN ARTERIAL</t>
  </si>
  <si>
    <t>N° DE INFORMES TEST DE ESFUERZO</t>
  </si>
  <si>
    <t>N° DE INFORMES RADIOGRAFÍAS SIMPLES</t>
  </si>
  <si>
    <t>N° DE INFORMES RADIOGRAFÍAS DENTALES</t>
  </si>
  <si>
    <t>N° DE INFORMES DE TOMOGRAFÍA AXIAL COMPUTARIZADA</t>
  </si>
  <si>
    <t>N° DE INFORMES DE RESONANCIA MAGNÉTICA NUCLEAR</t>
  </si>
  <si>
    <t>N° DE INFORMES ECOGRAFÍAS ABDOMINAL</t>
  </si>
  <si>
    <t>N° DE MAMOGRAFÍAS</t>
  </si>
  <si>
    <r>
      <t>SECCIÓN D: TELEINTERCONSULTA ODONTOLÓGICA</t>
    </r>
    <r>
      <rPr>
        <b/>
        <i/>
        <sz val="11"/>
        <rFont val="Verdana"/>
        <family val="2"/>
      </rPr>
      <t xml:space="preserve"> </t>
    </r>
  </si>
  <si>
    <t>ESPECIALIDADES ODONTOLÓGICAS</t>
  </si>
  <si>
    <t>TELEINTERCONSULTA DE ESPECIALIDAD ODONTOLÓGICA AMBULATORIA  NUEVA</t>
  </si>
  <si>
    <t xml:space="preserve">TELEINTERCONSULTA DE ESPECIALIDAD ODONTOLÓGICA AMBULATORIA  CONTROL </t>
  </si>
  <si>
    <r>
      <t>TOTAL TELEINTERCONSULTAS AMBULATORIAS DE ESPECIALIDAD ODONTOLÓGICA</t>
    </r>
    <r>
      <rPr>
        <strike/>
        <sz val="8"/>
        <rFont val="Verdana"/>
        <family val="2"/>
      </rPr>
      <t xml:space="preserve"> </t>
    </r>
  </si>
  <si>
    <t xml:space="preserve">SOLICITUD DE TELEINTERCONSULTA DE ESPECIALIDAD ODONTOLÓGICA </t>
  </si>
  <si>
    <t>CIRUGÍA BUCAL</t>
  </si>
  <si>
    <t>CIRUGÍA Y TRAUMATOLOGÍA MAXILOFACIAL</t>
  </si>
  <si>
    <t>ENDODONCIA</t>
  </si>
  <si>
    <t>ODONTOPEDIATRÍA</t>
  </si>
  <si>
    <t>ORTODONCIA Y ORTOPEDIA DENTO MAXILOFACIAL</t>
  </si>
  <si>
    <t>PERIODONCIA</t>
  </si>
  <si>
    <t>REHABILITACIÓN: PRÓTESIS FIJA</t>
  </si>
  <si>
    <t>REHABILITACIÓN: PRÓTESIS REMOVIBLE</t>
  </si>
  <si>
    <t>IMPLANTOLOGÍA BUCO MAXILOFACIAL</t>
  </si>
  <si>
    <t>PATOLOGÍA ORAL</t>
  </si>
  <si>
    <t>TRASTORNOS TEMPOROMANDIBULARES Y DOLOR OROFACIAL</t>
  </si>
  <si>
    <t>SECCIÓN E: TELEPROCEDIMIENTOS EN ATENCIÓN SECUNDARIA Y TERCIARIA</t>
  </si>
  <si>
    <t>TELEPROCEDIMIENTOS</t>
  </si>
  <si>
    <t xml:space="preserve">TELEPROCEDIMIENTOS SOLICITADOS DESDE  NIVEL SECUNDARIO Y TERCIARIO Y RESUELTOS POR OTRO ESTABLECIMIENTO </t>
  </si>
  <si>
    <t>ECOCARDIOGRAMA</t>
  </si>
  <si>
    <t>TROMBOLISIS DE URGENCIA INFARTO CEREBRAL (ACV)</t>
  </si>
  <si>
    <t>TROMBOLISIS INTRACORONARIA (IAM)</t>
  </si>
  <si>
    <t>ECOGRAFÍA GINECO-OBSTÉTRICA</t>
  </si>
  <si>
    <t xml:space="preserve">SECCIÓN F: TELECOMITE DE ESPECIALIDAD </t>
  </si>
  <si>
    <t>ACTIVIDAD</t>
  </si>
  <si>
    <t>TOTAL TELECOMITE REALIZADOS</t>
  </si>
  <si>
    <t>TELECOMITE REALIZADOS</t>
  </si>
  <si>
    <t>TOTAL Nº DE CASOS REVISADOS</t>
  </si>
  <si>
    <t xml:space="preserve">TELECOMITE SOLICITADOS DESDE  NIVEL SECUNDARIO Y TERCIARIO Y RESUELTOS POR OTRO ESTABLECIMIENTO </t>
  </si>
  <si>
    <t xml:space="preserve">TELECOMITE DE ESPECIALIDAD </t>
  </si>
  <si>
    <t>Ambos Sexos</t>
  </si>
  <si>
    <t>ONCOLÓGICO</t>
  </si>
  <si>
    <t>CUIDADOS PALIATIVOS ONCOLÓGICO</t>
  </si>
  <si>
    <t>CUIDADOS PALIATIVOS NO ONCOLÓGICO UNIVERSALES</t>
  </si>
  <si>
    <t>VIH</t>
  </si>
  <si>
    <t>UNIDAD DE PACIENTE CRÍTICO</t>
  </si>
  <si>
    <t>OTROS</t>
  </si>
  <si>
    <t xml:space="preserve">SECCIÓN G: TELEINTERCONSULTA MEDICINA ABREVIADA </t>
  </si>
  <si>
    <t xml:space="preserve">TIPO DE CONSULTA </t>
  </si>
  <si>
    <t xml:space="preserve">TRATAMIENTO ANTICOAGULANTE ORAL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</si>
</sst>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3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11"/>
      <name val="Verdana"/>
      <family val="2"/>
    </font>
    <font>
      <b/>
      <sz val="12"/>
      <name val="Verdana"/>
      <family val="2"/>
    </font>
    <font>
      <sz val="8"/>
      <name val="Verdana"/>
      <family val="2"/>
    </font>
    <font>
      <b/>
      <sz val="11"/>
      <name val="Verdana"/>
      <family val="2"/>
    </font>
    <font>
      <sz val="9"/>
      <name val="Verdana"/>
      <family val="2"/>
    </font>
    <font>
      <sz val="8"/>
      <name val="Arial"/>
      <family val="2"/>
    </font>
    <font>
      <sz val="10"/>
      <name val="Arial"/>
      <family val="2"/>
    </font>
    <font>
      <sz val="8"/>
      <color theme="1"/>
      <name val="Verdana"/>
      <family val="2"/>
    </font>
    <font>
      <b/>
      <i/>
      <sz val="11"/>
      <name val="Verdana"/>
      <family val="2"/>
    </font>
    <font>
      <strike/>
      <sz val="8"/>
      <name val="Verdana"/>
      <family val="2"/>
    </font>
    <font>
      <b/>
      <sz val="11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</fills>
  <borders count="18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double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double">
        <color auto="1"/>
      </right>
      <top/>
      <bottom/>
      <diagonal/>
    </border>
    <border>
      <left style="double">
        <color auto="1"/>
      </left>
      <right style="hair">
        <color auto="1"/>
      </right>
      <top/>
      <bottom/>
      <diagonal/>
    </border>
    <border>
      <left/>
      <right style="double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double">
        <color indexed="64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/>
      <bottom style="thin">
        <color auto="1"/>
      </bottom>
      <diagonal/>
    </border>
    <border>
      <left/>
      <right/>
      <top/>
      <bottom style="thin">
        <color indexed="9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thin">
        <color indexed="9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indexed="64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/>
      <top/>
      <bottom style="thin">
        <color indexed="9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indexed="64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indexed="64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indexed="64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/>
      <bottom style="thin">
        <color auto="1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indexed="64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indexed="64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indexed="64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7" fillId="0" borderId="0"/>
    <xf numFmtId="41" fontId="8" fillId="0" borderId="0" applyFont="0" applyFill="0" applyBorder="0" applyAlignment="0" applyProtection="0"/>
  </cellStyleXfs>
  <cellXfs count="469">
    <xf numFmtId="0" fontId="0" fillId="0" borderId="0" xfId="0"/>
    <xf numFmtId="1" fontId="1" fillId="2" borderId="0" xfId="0" applyNumberFormat="1" applyFont="1" applyFill="1"/>
    <xf numFmtId="1" fontId="2" fillId="2" borderId="0" xfId="0" applyNumberFormat="1" applyFont="1" applyFill="1"/>
    <xf numFmtId="1" fontId="4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1" fontId="5" fillId="2" borderId="0" xfId="0" applyNumberFormat="1" applyFont="1" applyFill="1" applyAlignment="1">
      <alignment horizontal="left"/>
    </xf>
    <xf numFmtId="1" fontId="4" fillId="0" borderId="11" xfId="0" applyNumberFormat="1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/>
    </xf>
    <xf numFmtId="1" fontId="4" fillId="0" borderId="16" xfId="0" applyNumberFormat="1" applyFont="1" applyBorder="1"/>
    <xf numFmtId="1" fontId="4" fillId="0" borderId="17" xfId="0" applyNumberFormat="1" applyFont="1" applyBorder="1"/>
    <xf numFmtId="1" fontId="4" fillId="0" borderId="18" xfId="0" applyNumberFormat="1" applyFont="1" applyBorder="1"/>
    <xf numFmtId="1" fontId="4" fillId="0" borderId="19" xfId="0" applyNumberFormat="1" applyFont="1" applyBorder="1"/>
    <xf numFmtId="1" fontId="4" fillId="0" borderId="11" xfId="0" applyNumberFormat="1" applyFont="1" applyBorder="1"/>
    <xf numFmtId="1" fontId="4" fillId="0" borderId="20" xfId="0" applyNumberFormat="1" applyFont="1" applyBorder="1"/>
    <xf numFmtId="1" fontId="4" fillId="0" borderId="14" xfId="0" applyNumberFormat="1" applyFont="1" applyBorder="1"/>
    <xf numFmtId="1" fontId="4" fillId="0" borderId="21" xfId="0" applyNumberFormat="1" applyFont="1" applyBorder="1"/>
    <xf numFmtId="1" fontId="4" fillId="0" borderId="22" xfId="0" applyNumberFormat="1" applyFont="1" applyBorder="1"/>
    <xf numFmtId="1" fontId="4" fillId="3" borderId="23" xfId="0" applyNumberFormat="1" applyFont="1" applyFill="1" applyBorder="1" applyProtection="1">
      <protection locked="0"/>
    </xf>
    <xf numFmtId="1" fontId="4" fillId="3" borderId="24" xfId="0" applyNumberFormat="1" applyFont="1" applyFill="1" applyBorder="1" applyProtection="1">
      <protection locked="0"/>
    </xf>
    <xf numFmtId="1" fontId="4" fillId="0" borderId="25" xfId="0" applyNumberFormat="1" applyFont="1" applyBorder="1"/>
    <xf numFmtId="1" fontId="4" fillId="0" borderId="24" xfId="0" applyNumberFormat="1" applyFont="1" applyBorder="1"/>
    <xf numFmtId="1" fontId="4" fillId="0" borderId="23" xfId="0" applyNumberFormat="1" applyFont="1" applyBorder="1"/>
    <xf numFmtId="1" fontId="4" fillId="0" borderId="26" xfId="0" applyNumberFormat="1" applyFont="1" applyBorder="1"/>
    <xf numFmtId="1" fontId="4" fillId="3" borderId="27" xfId="0" applyNumberFormat="1" applyFont="1" applyFill="1" applyBorder="1" applyProtection="1">
      <protection locked="0"/>
    </xf>
    <xf numFmtId="1" fontId="4" fillId="3" borderId="28" xfId="0" applyNumberFormat="1" applyFont="1" applyFill="1" applyBorder="1" applyProtection="1">
      <protection locked="0"/>
    </xf>
    <xf numFmtId="1" fontId="4" fillId="3" borderId="25" xfId="0" applyNumberFormat="1" applyFont="1" applyFill="1" applyBorder="1" applyProtection="1">
      <protection locked="0"/>
    </xf>
    <xf numFmtId="1" fontId="4" fillId="3" borderId="29" xfId="0" applyNumberFormat="1" applyFont="1" applyFill="1" applyBorder="1" applyProtection="1">
      <protection locked="0"/>
    </xf>
    <xf numFmtId="1" fontId="4" fillId="4" borderId="27" xfId="0" applyNumberFormat="1" applyFont="1" applyFill="1" applyBorder="1" applyProtection="1">
      <protection locked="0"/>
    </xf>
    <xf numFmtId="1" fontId="4" fillId="4" borderId="24" xfId="0" applyNumberFormat="1" applyFont="1" applyFill="1" applyBorder="1" applyProtection="1">
      <protection locked="0"/>
    </xf>
    <xf numFmtId="1" fontId="4" fillId="4" borderId="25" xfId="0" applyNumberFormat="1" applyFont="1" applyFill="1" applyBorder="1" applyProtection="1">
      <protection locked="0"/>
    </xf>
    <xf numFmtId="1" fontId="4" fillId="4" borderId="23" xfId="0" applyNumberFormat="1" applyFont="1" applyFill="1" applyBorder="1" applyProtection="1">
      <protection locked="0"/>
    </xf>
    <xf numFmtId="1" fontId="6" fillId="2" borderId="0" xfId="0" applyNumberFormat="1" applyFont="1" applyFill="1"/>
    <xf numFmtId="1" fontId="4" fillId="0" borderId="0" xfId="0" applyNumberFormat="1" applyFont="1"/>
    <xf numFmtId="1" fontId="4" fillId="0" borderId="22" xfId="0" applyNumberFormat="1" applyFont="1" applyBorder="1" applyAlignment="1">
      <alignment wrapText="1"/>
    </xf>
    <xf numFmtId="1" fontId="4" fillId="0" borderId="30" xfId="0" applyNumberFormat="1" applyFont="1" applyBorder="1"/>
    <xf numFmtId="1" fontId="4" fillId="3" borderId="31" xfId="0" applyNumberFormat="1" applyFont="1" applyFill="1" applyBorder="1" applyProtection="1">
      <protection locked="0"/>
    </xf>
    <xf numFmtId="1" fontId="4" fillId="3" borderId="32" xfId="0" applyNumberFormat="1" applyFont="1" applyFill="1" applyBorder="1" applyProtection="1">
      <protection locked="0"/>
    </xf>
    <xf numFmtId="1" fontId="4" fillId="0" borderId="33" xfId="0" applyNumberFormat="1" applyFont="1" applyBorder="1"/>
    <xf numFmtId="1" fontId="4" fillId="0" borderId="32" xfId="0" applyNumberFormat="1" applyFont="1" applyBorder="1"/>
    <xf numFmtId="1" fontId="4" fillId="0" borderId="31" xfId="0" applyNumberFormat="1" applyFont="1" applyBorder="1"/>
    <xf numFmtId="1" fontId="4" fillId="0" borderId="34" xfId="0" applyNumberFormat="1" applyFont="1" applyBorder="1"/>
    <xf numFmtId="1" fontId="4" fillId="3" borderId="35" xfId="0" applyNumberFormat="1" applyFont="1" applyFill="1" applyBorder="1" applyProtection="1">
      <protection locked="0"/>
    </xf>
    <xf numFmtId="1" fontId="4" fillId="3" borderId="36" xfId="0" applyNumberFormat="1" applyFont="1" applyFill="1" applyBorder="1" applyProtection="1">
      <protection locked="0"/>
    </xf>
    <xf numFmtId="1" fontId="4" fillId="3" borderId="33" xfId="0" applyNumberFormat="1" applyFont="1" applyFill="1" applyBorder="1" applyProtection="1">
      <protection locked="0"/>
    </xf>
    <xf numFmtId="1" fontId="4" fillId="3" borderId="37" xfId="0" applyNumberFormat="1" applyFont="1" applyFill="1" applyBorder="1" applyProtection="1">
      <protection locked="0"/>
    </xf>
    <xf numFmtId="1" fontId="4" fillId="4" borderId="35" xfId="0" applyNumberFormat="1" applyFont="1" applyFill="1" applyBorder="1" applyProtection="1">
      <protection locked="0"/>
    </xf>
    <xf numFmtId="1" fontId="4" fillId="4" borderId="32" xfId="0" applyNumberFormat="1" applyFont="1" applyFill="1" applyBorder="1" applyProtection="1">
      <protection locked="0"/>
    </xf>
    <xf numFmtId="1" fontId="4" fillId="4" borderId="33" xfId="0" applyNumberFormat="1" applyFont="1" applyFill="1" applyBorder="1" applyProtection="1">
      <protection locked="0"/>
    </xf>
    <xf numFmtId="1" fontId="4" fillId="4" borderId="31" xfId="0" applyNumberFormat="1" applyFont="1" applyFill="1" applyBorder="1" applyProtection="1">
      <protection locked="0"/>
    </xf>
    <xf numFmtId="1" fontId="4" fillId="0" borderId="38" xfId="0" applyNumberFormat="1" applyFont="1" applyBorder="1"/>
    <xf numFmtId="1" fontId="4" fillId="3" borderId="18" xfId="0" applyNumberFormat="1" applyFont="1" applyFill="1" applyBorder="1" applyProtection="1">
      <protection locked="0"/>
    </xf>
    <xf numFmtId="1" fontId="4" fillId="3" borderId="17" xfId="0" applyNumberFormat="1" applyFont="1" applyFill="1" applyBorder="1" applyProtection="1">
      <protection locked="0"/>
    </xf>
    <xf numFmtId="1" fontId="4" fillId="0" borderId="39" xfId="0" applyNumberFormat="1" applyFont="1" applyBorder="1"/>
    <xf numFmtId="1" fontId="4" fillId="3" borderId="20" xfId="0" applyNumberFormat="1" applyFont="1" applyFill="1" applyBorder="1" applyProtection="1">
      <protection locked="0"/>
    </xf>
    <xf numFmtId="1" fontId="4" fillId="3" borderId="40" xfId="0" applyNumberFormat="1" applyFont="1" applyFill="1" applyBorder="1" applyProtection="1">
      <protection locked="0"/>
    </xf>
    <xf numFmtId="1" fontId="4" fillId="3" borderId="16" xfId="0" applyNumberFormat="1" applyFont="1" applyFill="1" applyBorder="1" applyProtection="1">
      <protection locked="0"/>
    </xf>
    <xf numFmtId="1" fontId="4" fillId="3" borderId="19" xfId="0" applyNumberFormat="1" applyFont="1" applyFill="1" applyBorder="1" applyProtection="1">
      <protection locked="0"/>
    </xf>
    <xf numFmtId="1" fontId="4" fillId="4" borderId="20" xfId="0" applyNumberFormat="1" applyFont="1" applyFill="1" applyBorder="1" applyProtection="1">
      <protection locked="0"/>
    </xf>
    <xf numFmtId="1" fontId="4" fillId="4" borderId="17" xfId="0" applyNumberFormat="1" applyFont="1" applyFill="1" applyBorder="1" applyProtection="1">
      <protection locked="0"/>
    </xf>
    <xf numFmtId="1" fontId="4" fillId="4" borderId="16" xfId="0" applyNumberFormat="1" applyFont="1" applyFill="1" applyBorder="1" applyProtection="1">
      <protection locked="0"/>
    </xf>
    <xf numFmtId="1" fontId="4" fillId="4" borderId="18" xfId="0" applyNumberFormat="1" applyFont="1" applyFill="1" applyBorder="1" applyProtection="1">
      <protection locked="0"/>
    </xf>
    <xf numFmtId="1" fontId="5" fillId="5" borderId="0" xfId="0" applyNumberFormat="1" applyFont="1" applyFill="1" applyAlignment="1">
      <alignment horizontal="left"/>
    </xf>
    <xf numFmtId="1" fontId="6" fillId="2" borderId="0" xfId="0" applyNumberFormat="1" applyFont="1" applyFill="1" applyAlignment="1">
      <alignment horizontal="left" vertical="top"/>
    </xf>
    <xf numFmtId="1" fontId="4" fillId="5" borderId="0" xfId="0" applyNumberFormat="1" applyFont="1" applyFill="1"/>
    <xf numFmtId="1" fontId="4" fillId="5" borderId="0" xfId="0" applyNumberFormat="1" applyFont="1" applyFill="1" applyProtection="1">
      <protection hidden="1"/>
    </xf>
    <xf numFmtId="1" fontId="4" fillId="2" borderId="0" xfId="0" applyNumberFormat="1" applyFont="1" applyFill="1" applyProtection="1">
      <protection hidden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1" fontId="4" fillId="0" borderId="30" xfId="0" applyNumberFormat="1" applyFont="1" applyBorder="1" applyAlignment="1">
      <alignment horizontal="left" vertical="center"/>
    </xf>
    <xf numFmtId="1" fontId="4" fillId="0" borderId="47" xfId="0" applyNumberFormat="1" applyFont="1" applyBorder="1" applyAlignment="1">
      <alignment horizontal="center" vertical="center" wrapText="1"/>
    </xf>
    <xf numFmtId="1" fontId="4" fillId="0" borderId="48" xfId="0" applyNumberFormat="1" applyFont="1" applyBorder="1" applyAlignment="1">
      <alignment horizontal="center" vertical="center" wrapText="1"/>
    </xf>
    <xf numFmtId="1" fontId="1" fillId="0" borderId="15" xfId="2" applyNumberFormat="1" applyFont="1" applyBorder="1" applyAlignment="1">
      <alignment vertical="center"/>
    </xf>
    <xf numFmtId="1" fontId="4" fillId="0" borderId="13" xfId="0" applyNumberFormat="1" applyFont="1" applyBorder="1"/>
    <xf numFmtId="1" fontId="4" fillId="0" borderId="12" xfId="0" applyNumberFormat="1" applyFont="1" applyBorder="1"/>
    <xf numFmtId="1" fontId="4" fillId="2" borderId="14" xfId="0" applyNumberFormat="1" applyFont="1" applyFill="1" applyBorder="1"/>
    <xf numFmtId="1" fontId="4" fillId="2" borderId="5" xfId="0" applyNumberFormat="1" applyFont="1" applyFill="1" applyBorder="1"/>
    <xf numFmtId="1" fontId="4" fillId="2" borderId="4" xfId="0" applyNumberFormat="1" applyFont="1" applyFill="1" applyBorder="1"/>
    <xf numFmtId="1" fontId="4" fillId="2" borderId="13" xfId="0" applyNumberFormat="1" applyFont="1" applyFill="1" applyBorder="1"/>
    <xf numFmtId="1" fontId="9" fillId="2" borderId="4" xfId="0" applyNumberFormat="1" applyFont="1" applyFill="1" applyBorder="1" applyProtection="1">
      <protection hidden="1"/>
    </xf>
    <xf numFmtId="1" fontId="9" fillId="2" borderId="15" xfId="0" applyNumberFormat="1" applyFont="1" applyFill="1" applyBorder="1" applyProtection="1">
      <protection hidden="1"/>
    </xf>
    <xf numFmtId="1" fontId="4" fillId="0" borderId="30" xfId="0" applyNumberFormat="1" applyFont="1" applyBorder="1" applyAlignment="1">
      <alignment vertical="center" wrapText="1"/>
    </xf>
    <xf numFmtId="1" fontId="4" fillId="3" borderId="49" xfId="0" applyNumberFormat="1" applyFont="1" applyFill="1" applyBorder="1" applyProtection="1">
      <protection locked="0"/>
    </xf>
    <xf numFmtId="1" fontId="4" fillId="3" borderId="50" xfId="0" applyNumberFormat="1" applyFont="1" applyFill="1" applyBorder="1" applyProtection="1">
      <protection locked="0"/>
    </xf>
    <xf numFmtId="1" fontId="4" fillId="3" borderId="51" xfId="0" applyNumberFormat="1" applyFont="1" applyFill="1" applyBorder="1" applyProtection="1">
      <protection locked="0"/>
    </xf>
    <xf numFmtId="1" fontId="4" fillId="3" borderId="52" xfId="0" applyNumberFormat="1" applyFont="1" applyFill="1" applyBorder="1" applyProtection="1">
      <protection locked="0"/>
    </xf>
    <xf numFmtId="1" fontId="4" fillId="3" borderId="0" xfId="0" applyNumberFormat="1" applyFont="1" applyFill="1" applyProtection="1">
      <protection locked="0"/>
    </xf>
    <xf numFmtId="1" fontId="4" fillId="3" borderId="53" xfId="0" applyNumberFormat="1" applyFont="1" applyFill="1" applyBorder="1" applyProtection="1">
      <protection locked="0"/>
    </xf>
    <xf numFmtId="1" fontId="4" fillId="3" borderId="47" xfId="0" applyNumberFormat="1" applyFont="1" applyFill="1" applyBorder="1" applyProtection="1">
      <protection locked="0"/>
    </xf>
    <xf numFmtId="1" fontId="4" fillId="3" borderId="54" xfId="0" applyNumberFormat="1" applyFont="1" applyFill="1" applyBorder="1" applyProtection="1">
      <protection locked="0"/>
    </xf>
    <xf numFmtId="1" fontId="4" fillId="3" borderId="55" xfId="0" applyNumberFormat="1" applyFont="1" applyFill="1" applyBorder="1" applyProtection="1">
      <protection locked="0"/>
    </xf>
    <xf numFmtId="1" fontId="4" fillId="3" borderId="56" xfId="0" applyNumberFormat="1" applyFont="1" applyFill="1" applyBorder="1" applyProtection="1">
      <protection locked="0"/>
    </xf>
    <xf numFmtId="1" fontId="4" fillId="3" borderId="57" xfId="0" applyNumberFormat="1" applyFont="1" applyFill="1" applyBorder="1" applyProtection="1">
      <protection locked="0"/>
    </xf>
    <xf numFmtId="1" fontId="4" fillId="3" borderId="30" xfId="0" applyNumberFormat="1" applyFont="1" applyFill="1" applyBorder="1" applyProtection="1">
      <protection locked="0"/>
    </xf>
    <xf numFmtId="1" fontId="4" fillId="6" borderId="31" xfId="0" applyNumberFormat="1" applyFont="1" applyFill="1" applyBorder="1"/>
    <xf numFmtId="1" fontId="4" fillId="6" borderId="57" xfId="0" applyNumberFormat="1" applyFont="1" applyFill="1" applyBorder="1"/>
    <xf numFmtId="1" fontId="4" fillId="6" borderId="32" xfId="0" applyNumberFormat="1" applyFont="1" applyFill="1" applyBorder="1"/>
    <xf numFmtId="1" fontId="4" fillId="6" borderId="33" xfId="0" applyNumberFormat="1" applyFont="1" applyFill="1" applyBorder="1"/>
    <xf numFmtId="1" fontId="4" fillId="6" borderId="37" xfId="0" applyNumberFormat="1" applyFont="1" applyFill="1" applyBorder="1"/>
    <xf numFmtId="1" fontId="4" fillId="6" borderId="35" xfId="0" applyNumberFormat="1" applyFont="1" applyFill="1" applyBorder="1"/>
    <xf numFmtId="1" fontId="4" fillId="6" borderId="36" xfId="0" applyNumberFormat="1" applyFont="1" applyFill="1" applyBorder="1"/>
    <xf numFmtId="1" fontId="4" fillId="6" borderId="58" xfId="0" applyNumberFormat="1" applyFont="1" applyFill="1" applyBorder="1"/>
    <xf numFmtId="1" fontId="4" fillId="0" borderId="57" xfId="0" applyNumberFormat="1" applyFont="1" applyBorder="1" applyAlignment="1" applyProtection="1">
      <alignment vertical="center" wrapText="1"/>
      <protection locked="0"/>
    </xf>
    <xf numFmtId="1" fontId="4" fillId="6" borderId="18" xfId="0" applyNumberFormat="1" applyFont="1" applyFill="1" applyBorder="1"/>
    <xf numFmtId="1" fontId="4" fillId="6" borderId="59" xfId="0" applyNumberFormat="1" applyFont="1" applyFill="1" applyBorder="1"/>
    <xf numFmtId="1" fontId="4" fillId="6" borderId="17" xfId="0" applyNumberFormat="1" applyFont="1" applyFill="1" applyBorder="1"/>
    <xf numFmtId="1" fontId="4" fillId="6" borderId="16" xfId="0" applyNumberFormat="1" applyFont="1" applyFill="1" applyBorder="1"/>
    <xf numFmtId="1" fontId="4" fillId="6" borderId="19" xfId="0" applyNumberFormat="1" applyFont="1" applyFill="1" applyBorder="1"/>
    <xf numFmtId="1" fontId="4" fillId="6" borderId="20" xfId="0" applyNumberFormat="1" applyFont="1" applyFill="1" applyBorder="1"/>
    <xf numFmtId="1" fontId="4" fillId="6" borderId="40" xfId="0" applyNumberFormat="1" applyFont="1" applyFill="1" applyBorder="1"/>
    <xf numFmtId="1" fontId="4" fillId="6" borderId="60" xfId="0" applyNumberFormat="1" applyFont="1" applyFill="1" applyBorder="1"/>
    <xf numFmtId="1" fontId="4" fillId="3" borderId="61" xfId="0" applyNumberFormat="1" applyFont="1" applyFill="1" applyBorder="1" applyProtection="1">
      <protection locked="0"/>
    </xf>
    <xf numFmtId="1" fontId="4" fillId="3" borderId="60" xfId="0" applyNumberFormat="1" applyFont="1" applyFill="1" applyBorder="1" applyProtection="1">
      <protection locked="0"/>
    </xf>
    <xf numFmtId="1" fontId="4" fillId="3" borderId="59" xfId="0" applyNumberFormat="1" applyFont="1" applyFill="1" applyBorder="1" applyProtection="1">
      <protection locked="0"/>
    </xf>
    <xf numFmtId="1" fontId="4" fillId="3" borderId="38" xfId="0" applyNumberFormat="1" applyFont="1" applyFill="1" applyBorder="1" applyProtection="1">
      <protection locked="0"/>
    </xf>
    <xf numFmtId="1" fontId="5" fillId="2" borderId="3" xfId="0" applyNumberFormat="1" applyFont="1" applyFill="1" applyBorder="1" applyAlignment="1">
      <alignment horizontal="left"/>
    </xf>
    <xf numFmtId="1" fontId="4" fillId="0" borderId="27" xfId="0" applyNumberFormat="1" applyFont="1" applyBorder="1"/>
    <xf numFmtId="1" fontId="4" fillId="0" borderId="29" xfId="0" applyNumberFormat="1" applyFont="1" applyBorder="1"/>
    <xf numFmtId="1" fontId="4" fillId="4" borderId="10" xfId="0" applyNumberFormat="1" applyFont="1" applyFill="1" applyBorder="1" applyProtection="1">
      <protection locked="0"/>
    </xf>
    <xf numFmtId="1" fontId="4" fillId="4" borderId="63" xfId="0" applyNumberFormat="1" applyFont="1" applyFill="1" applyBorder="1" applyProtection="1">
      <protection locked="0"/>
    </xf>
    <xf numFmtId="1" fontId="4" fillId="4" borderId="8" xfId="0" applyNumberFormat="1" applyFont="1" applyFill="1" applyBorder="1" applyProtection="1">
      <protection locked="0"/>
    </xf>
    <xf numFmtId="1" fontId="4" fillId="4" borderId="64" xfId="0" applyNumberFormat="1" applyFont="1" applyFill="1" applyBorder="1" applyProtection="1">
      <protection locked="0"/>
    </xf>
    <xf numFmtId="1" fontId="4" fillId="0" borderId="38" xfId="0" applyNumberFormat="1" applyFont="1" applyBorder="1" applyAlignment="1">
      <alignment vertical="center" wrapText="1"/>
    </xf>
    <xf numFmtId="1" fontId="5" fillId="2" borderId="46" xfId="0" applyNumberFormat="1" applyFont="1" applyFill="1" applyBorder="1" applyAlignment="1">
      <alignment horizontal="left"/>
    </xf>
    <xf numFmtId="1" fontId="4" fillId="0" borderId="8" xfId="0" applyNumberFormat="1" applyFont="1" applyBorder="1" applyAlignment="1">
      <alignment horizontal="center" vertical="center" wrapText="1"/>
    </xf>
    <xf numFmtId="1" fontId="4" fillId="0" borderId="63" xfId="0" applyNumberFormat="1" applyFont="1" applyBorder="1" applyAlignment="1">
      <alignment vertical="center" wrapText="1"/>
    </xf>
    <xf numFmtId="1" fontId="4" fillId="2" borderId="11" xfId="0" applyNumberFormat="1" applyFont="1" applyFill="1" applyBorder="1"/>
    <xf numFmtId="1" fontId="4" fillId="2" borderId="12" xfId="0" applyNumberFormat="1" applyFont="1" applyFill="1" applyBorder="1"/>
    <xf numFmtId="1" fontId="4" fillId="3" borderId="62" xfId="0" applyNumberFormat="1" applyFont="1" applyFill="1" applyBorder="1" applyProtection="1">
      <protection locked="0"/>
    </xf>
    <xf numFmtId="1" fontId="4" fillId="3" borderId="65" xfId="0" applyNumberFormat="1" applyFont="1" applyFill="1" applyBorder="1" applyProtection="1">
      <protection locked="0"/>
    </xf>
    <xf numFmtId="1" fontId="4" fillId="0" borderId="11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1" fontId="4" fillId="0" borderId="15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4" fillId="4" borderId="65" xfId="0" applyNumberFormat="1" applyFont="1" applyFill="1" applyBorder="1" applyProtection="1">
      <protection locked="0"/>
    </xf>
    <xf numFmtId="0" fontId="9" fillId="0" borderId="30" xfId="0" applyFont="1" applyBorder="1" applyAlignment="1">
      <alignment vertical="center"/>
    </xf>
    <xf numFmtId="0" fontId="9" fillId="0" borderId="38" xfId="0" applyFont="1" applyBorder="1" applyAlignment="1">
      <alignment vertical="center"/>
    </xf>
    <xf numFmtId="1" fontId="4" fillId="4" borderId="59" xfId="0" applyNumberFormat="1" applyFont="1" applyFill="1" applyBorder="1" applyProtection="1">
      <protection locked="0"/>
    </xf>
    <xf numFmtId="0" fontId="12" fillId="5" borderId="0" xfId="0" applyFont="1" applyFill="1"/>
    <xf numFmtId="1" fontId="9" fillId="2" borderId="0" xfId="0" applyNumberFormat="1" applyFont="1" applyFill="1"/>
    <xf numFmtId="1" fontId="9" fillId="0" borderId="0" xfId="0" applyNumberFormat="1" applyFont="1"/>
    <xf numFmtId="1" fontId="9" fillId="0" borderId="2" xfId="0" applyNumberFormat="1" applyFont="1" applyBorder="1" applyAlignment="1">
      <alignment horizontal="center" vertical="center" wrapText="1"/>
    </xf>
    <xf numFmtId="1" fontId="9" fillId="0" borderId="15" xfId="0" applyNumberFormat="1" applyFont="1" applyBorder="1" applyAlignment="1">
      <alignment horizontal="center" vertical="center" wrapText="1"/>
    </xf>
    <xf numFmtId="1" fontId="9" fillId="0" borderId="13" xfId="0" applyNumberFormat="1" applyFont="1" applyBorder="1" applyAlignment="1">
      <alignment horizontal="center" vertical="center" wrapText="1"/>
    </xf>
    <xf numFmtId="1" fontId="9" fillId="0" borderId="4" xfId="0" applyNumberFormat="1" applyFont="1" applyBorder="1" applyAlignment="1">
      <alignment vertical="center" wrapText="1"/>
    </xf>
    <xf numFmtId="1" fontId="9" fillId="0" borderId="15" xfId="0" applyNumberFormat="1" applyFont="1" applyBorder="1" applyAlignment="1">
      <alignment vertical="center" wrapText="1"/>
    </xf>
    <xf numFmtId="1" fontId="9" fillId="3" borderId="15" xfId="0" applyNumberFormat="1" applyFont="1" applyFill="1" applyBorder="1" applyProtection="1">
      <protection locked="0"/>
    </xf>
    <xf numFmtId="1" fontId="9" fillId="3" borderId="11" xfId="0" applyNumberFormat="1" applyFont="1" applyFill="1" applyBorder="1" applyProtection="1">
      <protection locked="0"/>
    </xf>
    <xf numFmtId="1" fontId="2" fillId="5" borderId="0" xfId="0" applyNumberFormat="1" applyFont="1" applyFill="1"/>
    <xf numFmtId="1" fontId="2" fillId="7" borderId="0" xfId="0" applyNumberFormat="1" applyFont="1" applyFill="1"/>
    <xf numFmtId="1" fontId="4" fillId="0" borderId="68" xfId="0" applyNumberFormat="1" applyFont="1" applyBorder="1" applyAlignment="1">
      <alignment horizontal="left" vertical="center" wrapText="1"/>
    </xf>
    <xf numFmtId="1" fontId="4" fillId="0" borderId="70" xfId="0" applyNumberFormat="1" applyFont="1" applyBorder="1" applyAlignment="1">
      <alignment horizontal="center" vertical="center" wrapText="1"/>
    </xf>
    <xf numFmtId="1" fontId="4" fillId="0" borderId="69" xfId="0" applyNumberFormat="1" applyFont="1" applyBorder="1"/>
    <xf numFmtId="1" fontId="4" fillId="0" borderId="73" xfId="0" applyNumberFormat="1" applyFont="1" applyBorder="1"/>
    <xf numFmtId="1" fontId="4" fillId="0" borderId="74" xfId="0" applyNumberFormat="1" applyFont="1" applyBorder="1"/>
    <xf numFmtId="1" fontId="2" fillId="2" borderId="75" xfId="0" applyNumberFormat="1" applyFont="1" applyFill="1" applyBorder="1"/>
    <xf numFmtId="1" fontId="4" fillId="0" borderId="76" xfId="0" applyNumberFormat="1" applyFont="1" applyBorder="1" applyAlignment="1">
      <alignment horizontal="center" vertical="center"/>
    </xf>
    <xf numFmtId="1" fontId="4" fillId="0" borderId="77" xfId="0" applyNumberFormat="1" applyFont="1" applyBorder="1" applyAlignment="1">
      <alignment horizontal="center" vertical="center" wrapText="1"/>
    </xf>
    <xf numFmtId="1" fontId="4" fillId="0" borderId="76" xfId="0" applyNumberFormat="1" applyFont="1" applyBorder="1" applyAlignment="1">
      <alignment vertical="center" wrapText="1"/>
    </xf>
    <xf numFmtId="1" fontId="4" fillId="3" borderId="78" xfId="0" applyNumberFormat="1" applyFont="1" applyFill="1" applyBorder="1" applyProtection="1">
      <protection locked="0"/>
    </xf>
    <xf numFmtId="1" fontId="4" fillId="0" borderId="80" xfId="0" applyNumberFormat="1" applyFont="1" applyBorder="1"/>
    <xf numFmtId="1" fontId="4" fillId="0" borderId="79" xfId="0" applyNumberFormat="1" applyFont="1" applyBorder="1"/>
    <xf numFmtId="1" fontId="4" fillId="0" borderId="78" xfId="0" applyNumberFormat="1" applyFont="1" applyBorder="1"/>
    <xf numFmtId="1" fontId="4" fillId="0" borderId="81" xfId="0" applyNumberFormat="1" applyFont="1" applyBorder="1"/>
    <xf numFmtId="1" fontId="4" fillId="0" borderId="82" xfId="0" applyNumberFormat="1" applyFont="1" applyBorder="1" applyAlignment="1">
      <alignment horizontal="left" vertical="center"/>
    </xf>
    <xf numFmtId="1" fontId="4" fillId="0" borderId="76" xfId="0" applyNumberFormat="1" applyFont="1" applyBorder="1"/>
    <xf numFmtId="1" fontId="4" fillId="2" borderId="77" xfId="0" applyNumberFormat="1" applyFont="1" applyFill="1" applyBorder="1"/>
    <xf numFmtId="0" fontId="9" fillId="0" borderId="82" xfId="0" applyFont="1" applyBorder="1" applyAlignment="1">
      <alignment vertical="center"/>
    </xf>
    <xf numFmtId="1" fontId="2" fillId="2" borderId="83" xfId="0" applyNumberFormat="1" applyFont="1" applyFill="1" applyBorder="1"/>
    <xf numFmtId="1" fontId="2" fillId="2" borderId="84" xfId="0" applyNumberFormat="1" applyFont="1" applyFill="1" applyBorder="1"/>
    <xf numFmtId="1" fontId="4" fillId="0" borderId="85" xfId="0" applyNumberFormat="1" applyFont="1" applyBorder="1" applyAlignment="1">
      <alignment horizontal="center" vertical="center"/>
    </xf>
    <xf numFmtId="1" fontId="4" fillId="0" borderId="86" xfId="0" applyNumberFormat="1" applyFont="1" applyBorder="1" applyAlignment="1">
      <alignment horizontal="center" vertical="center" wrapText="1"/>
    </xf>
    <xf numFmtId="1" fontId="4" fillId="0" borderId="85" xfId="0" applyNumberFormat="1" applyFont="1" applyBorder="1" applyAlignment="1">
      <alignment vertical="center" wrapText="1"/>
    </xf>
    <xf numFmtId="1" fontId="4" fillId="3" borderId="87" xfId="0" applyNumberFormat="1" applyFont="1" applyFill="1" applyBorder="1" applyProtection="1">
      <protection locked="0"/>
    </xf>
    <xf numFmtId="1" fontId="4" fillId="3" borderId="88" xfId="0" applyNumberFormat="1" applyFont="1" applyFill="1" applyBorder="1" applyProtection="1">
      <protection locked="0"/>
    </xf>
    <xf numFmtId="1" fontId="4" fillId="0" borderId="89" xfId="0" applyNumberFormat="1" applyFont="1" applyBorder="1"/>
    <xf numFmtId="1" fontId="4" fillId="0" borderId="88" xfId="0" applyNumberFormat="1" applyFont="1" applyBorder="1"/>
    <xf numFmtId="1" fontId="4" fillId="0" borderId="87" xfId="0" applyNumberFormat="1" applyFont="1" applyBorder="1"/>
    <xf numFmtId="1" fontId="4" fillId="0" borderId="90" xfId="0" applyNumberFormat="1" applyFont="1" applyBorder="1"/>
    <xf numFmtId="1" fontId="4" fillId="3" borderId="91" xfId="0" applyNumberFormat="1" applyFont="1" applyFill="1" applyBorder="1" applyProtection="1">
      <protection locked="0"/>
    </xf>
    <xf numFmtId="1" fontId="4" fillId="3" borderId="92" xfId="0" applyNumberFormat="1" applyFont="1" applyFill="1" applyBorder="1" applyProtection="1">
      <protection locked="0"/>
    </xf>
    <xf numFmtId="1" fontId="4" fillId="3" borderId="89" xfId="0" applyNumberFormat="1" applyFont="1" applyFill="1" applyBorder="1" applyProtection="1">
      <protection locked="0"/>
    </xf>
    <xf numFmtId="1" fontId="4" fillId="3" borderId="93" xfId="0" applyNumberFormat="1" applyFont="1" applyFill="1" applyBorder="1" applyProtection="1">
      <protection locked="0"/>
    </xf>
    <xf numFmtId="1" fontId="4" fillId="4" borderId="91" xfId="0" applyNumberFormat="1" applyFont="1" applyFill="1" applyBorder="1" applyProtection="1">
      <protection locked="0"/>
    </xf>
    <xf numFmtId="1" fontId="4" fillId="4" borderId="88" xfId="0" applyNumberFormat="1" applyFont="1" applyFill="1" applyBorder="1" applyProtection="1">
      <protection locked="0"/>
    </xf>
    <xf numFmtId="1" fontId="4" fillId="4" borderId="89" xfId="0" applyNumberFormat="1" applyFont="1" applyFill="1" applyBorder="1" applyProtection="1">
      <protection locked="0"/>
    </xf>
    <xf numFmtId="1" fontId="4" fillId="4" borderId="87" xfId="0" applyNumberFormat="1" applyFont="1" applyFill="1" applyBorder="1" applyProtection="1">
      <protection locked="0"/>
    </xf>
    <xf numFmtId="1" fontId="4" fillId="0" borderId="94" xfId="0" applyNumberFormat="1" applyFont="1" applyBorder="1" applyAlignment="1">
      <alignment horizontal="left" vertical="center"/>
    </xf>
    <xf numFmtId="1" fontId="4" fillId="3" borderId="95" xfId="0" applyNumberFormat="1" applyFont="1" applyFill="1" applyBorder="1" applyProtection="1">
      <protection locked="0"/>
    </xf>
    <xf numFmtId="1" fontId="4" fillId="0" borderId="85" xfId="0" applyNumberFormat="1" applyFont="1" applyBorder="1"/>
    <xf numFmtId="1" fontId="4" fillId="2" borderId="86" xfId="0" applyNumberFormat="1" applyFont="1" applyFill="1" applyBorder="1"/>
    <xf numFmtId="1" fontId="4" fillId="3" borderId="94" xfId="0" applyNumberFormat="1" applyFont="1" applyFill="1" applyBorder="1" applyProtection="1">
      <protection locked="0"/>
    </xf>
    <xf numFmtId="0" fontId="9" fillId="0" borderId="94" xfId="0" applyFont="1" applyBorder="1" applyAlignment="1">
      <alignment vertical="center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 wrapText="1"/>
    </xf>
    <xf numFmtId="1" fontId="2" fillId="2" borderId="96" xfId="0" applyNumberFormat="1" applyFont="1" applyFill="1" applyBorder="1"/>
    <xf numFmtId="1" fontId="4" fillId="0" borderId="97" xfId="0" applyNumberFormat="1" applyFont="1" applyBorder="1" applyAlignment="1">
      <alignment horizontal="center" vertical="center"/>
    </xf>
    <xf numFmtId="1" fontId="4" fillId="0" borderId="97" xfId="0" applyNumberFormat="1" applyFont="1" applyBorder="1"/>
    <xf numFmtId="1" fontId="4" fillId="2" borderId="97" xfId="0" applyNumberFormat="1" applyFont="1" applyFill="1" applyBorder="1"/>
    <xf numFmtId="1" fontId="9" fillId="3" borderId="97" xfId="0" applyNumberFormat="1" applyFont="1" applyFill="1" applyBorder="1" applyProtection="1">
      <protection locked="0"/>
    </xf>
    <xf numFmtId="1" fontId="9" fillId="0" borderId="2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1" fontId="4" fillId="0" borderId="99" xfId="0" applyNumberFormat="1" applyFont="1" applyBorder="1" applyAlignment="1">
      <alignment horizontal="center" vertical="center"/>
    </xf>
    <xf numFmtId="1" fontId="4" fillId="0" borderId="102" xfId="0" applyNumberFormat="1" applyFont="1" applyBorder="1"/>
    <xf numFmtId="1" fontId="4" fillId="0" borderId="98" xfId="0" applyNumberFormat="1" applyFont="1" applyBorder="1" applyAlignment="1">
      <alignment horizontal="left" vertical="center" wrapText="1"/>
    </xf>
    <xf numFmtId="1" fontId="4" fillId="3" borderId="100" xfId="0" applyNumberFormat="1" applyFont="1" applyFill="1" applyBorder="1" applyProtection="1">
      <protection locked="0"/>
    </xf>
    <xf numFmtId="1" fontId="4" fillId="3" borderId="102" xfId="0" applyNumberFormat="1" applyFont="1" applyFill="1" applyBorder="1" applyProtection="1">
      <protection locked="0"/>
    </xf>
    <xf numFmtId="1" fontId="4" fillId="3" borderId="103" xfId="0" applyNumberFormat="1" applyFont="1" applyFill="1" applyBorder="1" applyProtection="1">
      <protection locked="0"/>
    </xf>
    <xf numFmtId="1" fontId="4" fillId="3" borderId="104" xfId="0" applyNumberFormat="1" applyFont="1" applyFill="1" applyBorder="1" applyProtection="1">
      <protection locked="0"/>
    </xf>
    <xf numFmtId="1" fontId="4" fillId="3" borderId="101" xfId="0" applyNumberFormat="1" applyFont="1" applyFill="1" applyBorder="1" applyProtection="1">
      <protection locked="0"/>
    </xf>
    <xf numFmtId="1" fontId="4" fillId="0" borderId="101" xfId="0" applyNumberFormat="1" applyFont="1" applyBorder="1" applyAlignment="1">
      <alignment horizontal="center" vertical="center" wrapText="1"/>
    </xf>
    <xf numFmtId="1" fontId="4" fillId="0" borderId="100" xfId="0" applyNumberFormat="1" applyFont="1" applyBorder="1"/>
    <xf numFmtId="1" fontId="4" fillId="0" borderId="104" xfId="0" applyNumberFormat="1" applyFont="1" applyBorder="1"/>
    <xf numFmtId="1" fontId="2" fillId="2" borderId="109" xfId="0" applyNumberFormat="1" applyFont="1" applyFill="1" applyBorder="1"/>
    <xf numFmtId="1" fontId="2" fillId="2" borderId="110" xfId="0" applyNumberFormat="1" applyFont="1" applyFill="1" applyBorder="1"/>
    <xf numFmtId="1" fontId="2" fillId="2" borderId="111" xfId="0" applyNumberFormat="1" applyFont="1" applyFill="1" applyBorder="1"/>
    <xf numFmtId="1" fontId="4" fillId="0" borderId="112" xfId="0" applyNumberFormat="1" applyFont="1" applyBorder="1" applyAlignment="1">
      <alignment horizontal="center" vertical="center"/>
    </xf>
    <xf numFmtId="1" fontId="4" fillId="0" borderId="112" xfId="0" applyNumberFormat="1" applyFont="1" applyBorder="1"/>
    <xf numFmtId="1" fontId="4" fillId="2" borderId="112" xfId="0" applyNumberFormat="1" applyFont="1" applyFill="1" applyBorder="1"/>
    <xf numFmtId="1" fontId="9" fillId="3" borderId="112" xfId="0" applyNumberFormat="1" applyFont="1" applyFill="1" applyBorder="1" applyProtection="1">
      <protection locked="0"/>
    </xf>
    <xf numFmtId="1" fontId="2" fillId="2" borderId="115" xfId="0" applyNumberFormat="1" applyFont="1" applyFill="1" applyBorder="1"/>
    <xf numFmtId="1" fontId="4" fillId="0" borderId="116" xfId="0" applyNumberFormat="1" applyFont="1" applyBorder="1" applyAlignment="1">
      <alignment horizontal="left" vertical="center" wrapText="1"/>
    </xf>
    <xf numFmtId="1" fontId="4" fillId="3" borderId="117" xfId="0" applyNumberFormat="1" applyFont="1" applyFill="1" applyBorder="1" applyProtection="1">
      <protection locked="0"/>
    </xf>
    <xf numFmtId="1" fontId="4" fillId="3" borderId="118" xfId="0" applyNumberFormat="1" applyFont="1" applyFill="1" applyBorder="1" applyProtection="1">
      <protection locked="0"/>
    </xf>
    <xf numFmtId="1" fontId="4" fillId="3" borderId="119" xfId="0" applyNumberFormat="1" applyFont="1" applyFill="1" applyBorder="1" applyProtection="1">
      <protection locked="0"/>
    </xf>
    <xf numFmtId="1" fontId="4" fillId="3" borderId="120" xfId="0" applyNumberFormat="1" applyFont="1" applyFill="1" applyBorder="1" applyProtection="1">
      <protection locked="0"/>
    </xf>
    <xf numFmtId="1" fontId="4" fillId="3" borderId="121" xfId="0" applyNumberFormat="1" applyFont="1" applyFill="1" applyBorder="1" applyProtection="1">
      <protection locked="0"/>
    </xf>
    <xf numFmtId="1" fontId="4" fillId="0" borderId="121" xfId="0" applyNumberFormat="1" applyFont="1" applyBorder="1" applyAlignment="1">
      <alignment horizontal="center" vertical="center" wrapText="1"/>
    </xf>
    <xf numFmtId="1" fontId="4" fillId="0" borderId="117" xfId="0" applyNumberFormat="1" applyFont="1" applyBorder="1"/>
    <xf numFmtId="1" fontId="2" fillId="2" borderId="124" xfId="0" applyNumberFormat="1" applyFont="1" applyFill="1" applyBorder="1"/>
    <xf numFmtId="1" fontId="4" fillId="0" borderId="118" xfId="0" applyNumberFormat="1" applyFont="1" applyBorder="1"/>
    <xf numFmtId="1" fontId="4" fillId="0" borderId="120" xfId="0" applyNumberFormat="1" applyFont="1" applyBorder="1"/>
    <xf numFmtId="1" fontId="4" fillId="0" borderId="127" xfId="0" applyNumberFormat="1" applyFont="1" applyBorder="1" applyAlignment="1">
      <alignment horizontal="center" vertical="center" wrapText="1"/>
    </xf>
    <xf numFmtId="1" fontId="4" fillId="0" borderId="99" xfId="0" applyNumberFormat="1" applyFont="1" applyBorder="1" applyAlignment="1">
      <alignment vertical="center" wrapText="1"/>
    </xf>
    <xf numFmtId="1" fontId="4" fillId="0" borderId="129" xfId="0" applyNumberFormat="1" applyFont="1" applyBorder="1"/>
    <xf numFmtId="1" fontId="4" fillId="3" borderId="130" xfId="0" applyNumberFormat="1" applyFont="1" applyFill="1" applyBorder="1" applyProtection="1">
      <protection locked="0"/>
    </xf>
    <xf numFmtId="1" fontId="4" fillId="3" borderId="131" xfId="0" applyNumberFormat="1" applyFont="1" applyFill="1" applyBorder="1" applyProtection="1">
      <protection locked="0"/>
    </xf>
    <xf numFmtId="1" fontId="4" fillId="0" borderId="132" xfId="0" applyNumberFormat="1" applyFont="1" applyBorder="1"/>
    <xf numFmtId="1" fontId="4" fillId="0" borderId="131" xfId="0" applyNumberFormat="1" applyFont="1" applyBorder="1"/>
    <xf numFmtId="1" fontId="4" fillId="0" borderId="130" xfId="0" applyNumberFormat="1" applyFont="1" applyBorder="1"/>
    <xf numFmtId="1" fontId="4" fillId="0" borderId="133" xfId="0" applyNumberFormat="1" applyFont="1" applyBorder="1"/>
    <xf numFmtId="1" fontId="4" fillId="3" borderId="134" xfId="0" applyNumberFormat="1" applyFont="1" applyFill="1" applyBorder="1" applyProtection="1">
      <protection locked="0"/>
    </xf>
    <xf numFmtId="1" fontId="4" fillId="3" borderId="135" xfId="0" applyNumberFormat="1" applyFont="1" applyFill="1" applyBorder="1" applyProtection="1">
      <protection locked="0"/>
    </xf>
    <xf numFmtId="1" fontId="4" fillId="3" borderId="132" xfId="0" applyNumberFormat="1" applyFont="1" applyFill="1" applyBorder="1" applyProtection="1">
      <protection locked="0"/>
    </xf>
    <xf numFmtId="1" fontId="4" fillId="3" borderId="136" xfId="0" applyNumberFormat="1" applyFont="1" applyFill="1" applyBorder="1" applyProtection="1">
      <protection locked="0"/>
    </xf>
    <xf numFmtId="1" fontId="4" fillId="4" borderId="134" xfId="0" applyNumberFormat="1" applyFont="1" applyFill="1" applyBorder="1" applyProtection="1">
      <protection locked="0"/>
    </xf>
    <xf numFmtId="1" fontId="4" fillId="4" borderId="131" xfId="0" applyNumberFormat="1" applyFont="1" applyFill="1" applyBorder="1" applyProtection="1">
      <protection locked="0"/>
    </xf>
    <xf numFmtId="1" fontId="4" fillId="4" borderId="132" xfId="0" applyNumberFormat="1" applyFont="1" applyFill="1" applyBorder="1" applyProtection="1">
      <protection locked="0"/>
    </xf>
    <xf numFmtId="1" fontId="4" fillId="4" borderId="130" xfId="0" applyNumberFormat="1" applyFont="1" applyFill="1" applyBorder="1" applyProtection="1">
      <protection locked="0"/>
    </xf>
    <xf numFmtId="1" fontId="4" fillId="0" borderId="137" xfId="0" applyNumberFormat="1" applyFont="1" applyBorder="1" applyAlignment="1">
      <alignment horizontal="left" vertical="center"/>
    </xf>
    <xf numFmtId="1" fontId="4" fillId="3" borderId="138" xfId="0" applyNumberFormat="1" applyFont="1" applyFill="1" applyBorder="1" applyProtection="1">
      <protection locked="0"/>
    </xf>
    <xf numFmtId="1" fontId="4" fillId="0" borderId="125" xfId="0" applyNumberFormat="1" applyFont="1" applyBorder="1" applyAlignment="1">
      <alignment horizontal="left" vertical="center" wrapText="1"/>
    </xf>
    <xf numFmtId="1" fontId="4" fillId="3" borderId="126" xfId="0" applyNumberFormat="1" applyFont="1" applyFill="1" applyBorder="1" applyProtection="1">
      <protection locked="0"/>
    </xf>
    <xf numFmtId="1" fontId="4" fillId="3" borderId="129" xfId="0" applyNumberFormat="1" applyFont="1" applyFill="1" applyBorder="1" applyProtection="1">
      <protection locked="0"/>
    </xf>
    <xf numFmtId="1" fontId="4" fillId="3" borderId="139" xfId="0" applyNumberFormat="1" applyFont="1" applyFill="1" applyBorder="1" applyProtection="1">
      <protection locked="0"/>
    </xf>
    <xf numFmtId="1" fontId="4" fillId="3" borderId="140" xfId="0" applyNumberFormat="1" applyFont="1" applyFill="1" applyBorder="1" applyProtection="1">
      <protection locked="0"/>
    </xf>
    <xf numFmtId="1" fontId="4" fillId="3" borderId="128" xfId="0" applyNumberFormat="1" applyFont="1" applyFill="1" applyBorder="1" applyProtection="1">
      <protection locked="0"/>
    </xf>
    <xf numFmtId="1" fontId="4" fillId="0" borderId="99" xfId="0" applyNumberFormat="1" applyFont="1" applyBorder="1"/>
    <xf numFmtId="1" fontId="4" fillId="2" borderId="127" xfId="0" applyNumberFormat="1" applyFont="1" applyFill="1" applyBorder="1"/>
    <xf numFmtId="1" fontId="4" fillId="3" borderId="137" xfId="0" applyNumberFormat="1" applyFont="1" applyFill="1" applyBorder="1" applyProtection="1">
      <protection locked="0"/>
    </xf>
    <xf numFmtId="1" fontId="4" fillId="0" borderId="140" xfId="0" applyNumberFormat="1" applyFont="1" applyBorder="1"/>
    <xf numFmtId="0" fontId="9" fillId="0" borderId="137" xfId="0" applyFont="1" applyBorder="1" applyAlignment="1">
      <alignment vertical="center"/>
    </xf>
    <xf numFmtId="1" fontId="2" fillId="2" borderId="143" xfId="0" applyNumberFormat="1" applyFont="1" applyFill="1" applyBorder="1"/>
    <xf numFmtId="1" fontId="2" fillId="2" borderId="144" xfId="0" applyNumberFormat="1" applyFont="1" applyFill="1" applyBorder="1"/>
    <xf numFmtId="1" fontId="2" fillId="2" borderId="145" xfId="0" applyNumberFormat="1" applyFont="1" applyFill="1" applyBorder="1"/>
    <xf numFmtId="1" fontId="4" fillId="0" borderId="149" xfId="0" applyNumberFormat="1" applyFont="1" applyBorder="1"/>
    <xf numFmtId="1" fontId="4" fillId="0" borderId="146" xfId="0" applyNumberFormat="1" applyFont="1" applyBorder="1" applyAlignment="1">
      <alignment horizontal="left" vertical="center" wrapText="1"/>
    </xf>
    <xf numFmtId="1" fontId="4" fillId="3" borderId="147" xfId="0" applyNumberFormat="1" applyFont="1" applyFill="1" applyBorder="1" applyProtection="1">
      <protection locked="0"/>
    </xf>
    <xf numFmtId="1" fontId="4" fillId="3" borderId="149" xfId="0" applyNumberFormat="1" applyFont="1" applyFill="1" applyBorder="1" applyProtection="1">
      <protection locked="0"/>
    </xf>
    <xf numFmtId="1" fontId="4" fillId="3" borderId="150" xfId="0" applyNumberFormat="1" applyFont="1" applyFill="1" applyBorder="1" applyProtection="1">
      <protection locked="0"/>
    </xf>
    <xf numFmtId="1" fontId="4" fillId="3" borderId="151" xfId="0" applyNumberFormat="1" applyFont="1" applyFill="1" applyBorder="1" applyProtection="1">
      <protection locked="0"/>
    </xf>
    <xf numFmtId="1" fontId="4" fillId="3" borderId="148" xfId="0" applyNumberFormat="1" applyFont="1" applyFill="1" applyBorder="1" applyProtection="1">
      <protection locked="0"/>
    </xf>
    <xf numFmtId="1" fontId="4" fillId="0" borderId="151" xfId="0" applyNumberFormat="1" applyFont="1" applyBorder="1"/>
    <xf numFmtId="1" fontId="2" fillId="2" borderId="152" xfId="0" applyNumberFormat="1" applyFont="1" applyFill="1" applyBorder="1"/>
    <xf numFmtId="1" fontId="4" fillId="0" borderId="4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 wrapText="1"/>
    </xf>
    <xf numFmtId="1" fontId="2" fillId="2" borderId="153" xfId="0" applyNumberFormat="1" applyFont="1" applyFill="1" applyBorder="1"/>
    <xf numFmtId="1" fontId="2" fillId="2" borderId="154" xfId="0" applyNumberFormat="1" applyFont="1" applyFill="1" applyBorder="1"/>
    <xf numFmtId="1" fontId="4" fillId="0" borderId="158" xfId="0" applyNumberFormat="1" applyFont="1" applyBorder="1"/>
    <xf numFmtId="1" fontId="4" fillId="0" borderId="155" xfId="0" applyNumberFormat="1" applyFont="1" applyBorder="1" applyAlignment="1">
      <alignment horizontal="left" vertical="center" wrapText="1"/>
    </xf>
    <xf numFmtId="1" fontId="4" fillId="3" borderId="156" xfId="0" applyNumberFormat="1" applyFont="1" applyFill="1" applyBorder="1" applyProtection="1">
      <protection locked="0"/>
    </xf>
    <xf numFmtId="1" fontId="4" fillId="3" borderId="158" xfId="0" applyNumberFormat="1" applyFont="1" applyFill="1" applyBorder="1" applyProtection="1">
      <protection locked="0"/>
    </xf>
    <xf numFmtId="1" fontId="4" fillId="3" borderId="159" xfId="0" applyNumberFormat="1" applyFont="1" applyFill="1" applyBorder="1" applyProtection="1">
      <protection locked="0"/>
    </xf>
    <xf numFmtId="1" fontId="4" fillId="3" borderId="160" xfId="0" applyNumberFormat="1" applyFont="1" applyFill="1" applyBorder="1" applyProtection="1">
      <protection locked="0"/>
    </xf>
    <xf numFmtId="1" fontId="4" fillId="3" borderId="157" xfId="0" applyNumberFormat="1" applyFont="1" applyFill="1" applyBorder="1" applyProtection="1">
      <protection locked="0"/>
    </xf>
    <xf numFmtId="1" fontId="4" fillId="0" borderId="157" xfId="0" applyNumberFormat="1" applyFont="1" applyBorder="1" applyAlignment="1">
      <alignment horizontal="center" vertical="center" wrapText="1"/>
    </xf>
    <xf numFmtId="1" fontId="4" fillId="0" borderId="156" xfId="0" applyNumberFormat="1" applyFont="1" applyBorder="1"/>
    <xf numFmtId="1" fontId="4" fillId="0" borderId="160" xfId="0" applyNumberFormat="1" applyFont="1" applyBorder="1"/>
    <xf numFmtId="1" fontId="9" fillId="0" borderId="2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1" fontId="2" fillId="2" borderId="165" xfId="0" applyNumberFormat="1" applyFont="1" applyFill="1" applyBorder="1"/>
    <xf numFmtId="1" fontId="2" fillId="2" borderId="166" xfId="0" applyNumberFormat="1" applyFont="1" applyFill="1" applyBorder="1"/>
    <xf numFmtId="1" fontId="2" fillId="2" borderId="167" xfId="0" applyNumberFormat="1" applyFont="1" applyFill="1" applyBorder="1"/>
    <xf numFmtId="1" fontId="4" fillId="0" borderId="171" xfId="0" applyNumberFormat="1" applyFont="1" applyBorder="1"/>
    <xf numFmtId="1" fontId="4" fillId="0" borderId="168" xfId="0" applyNumberFormat="1" applyFont="1" applyBorder="1" applyAlignment="1">
      <alignment horizontal="left" vertical="center" wrapText="1"/>
    </xf>
    <xf numFmtId="1" fontId="4" fillId="3" borderId="169" xfId="0" applyNumberFormat="1" applyFont="1" applyFill="1" applyBorder="1" applyProtection="1">
      <protection locked="0"/>
    </xf>
    <xf numFmtId="1" fontId="4" fillId="3" borderId="171" xfId="0" applyNumberFormat="1" applyFont="1" applyFill="1" applyBorder="1" applyProtection="1">
      <protection locked="0"/>
    </xf>
    <xf numFmtId="1" fontId="4" fillId="3" borderId="172" xfId="0" applyNumberFormat="1" applyFont="1" applyFill="1" applyBorder="1" applyProtection="1">
      <protection locked="0"/>
    </xf>
    <xf numFmtId="1" fontId="4" fillId="3" borderId="173" xfId="0" applyNumberFormat="1" applyFont="1" applyFill="1" applyBorder="1" applyProtection="1">
      <protection locked="0"/>
    </xf>
    <xf numFmtId="1" fontId="4" fillId="3" borderId="170" xfId="0" applyNumberFormat="1" applyFont="1" applyFill="1" applyBorder="1" applyProtection="1">
      <protection locked="0"/>
    </xf>
    <xf numFmtId="1" fontId="4" fillId="0" borderId="170" xfId="0" applyNumberFormat="1" applyFont="1" applyBorder="1" applyAlignment="1">
      <alignment horizontal="center" vertical="center" wrapText="1"/>
    </xf>
    <xf numFmtId="1" fontId="4" fillId="0" borderId="173" xfId="0" applyNumberFormat="1" applyFont="1" applyBorder="1"/>
    <xf numFmtId="1" fontId="3" fillId="2" borderId="0" xfId="0" applyNumberFormat="1" applyFont="1" applyFill="1" applyAlignment="1">
      <alignment horizontal="center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68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 wrapText="1"/>
    </xf>
    <xf numFmtId="1" fontId="4" fillId="0" borderId="69" xfId="0" applyNumberFormat="1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4" fillId="0" borderId="10" xfId="0" applyNumberFormat="1" applyFont="1" applyBorder="1" applyAlignment="1">
      <alignment horizontal="center" vertical="center" wrapText="1"/>
    </xf>
    <xf numFmtId="1" fontId="4" fillId="0" borderId="70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1" fontId="4" fillId="0" borderId="68" xfId="0" applyNumberFormat="1" applyFont="1" applyBorder="1" applyAlignment="1">
      <alignment horizontal="center" vertical="center"/>
    </xf>
    <xf numFmtId="1" fontId="4" fillId="0" borderId="1" xfId="1" applyNumberFormat="1" applyFont="1" applyBorder="1" applyAlignment="1">
      <alignment horizontal="center" vertical="center" wrapText="1"/>
    </xf>
    <xf numFmtId="1" fontId="4" fillId="0" borderId="7" xfId="1" applyNumberFormat="1" applyFont="1" applyBorder="1" applyAlignment="1">
      <alignment horizontal="center" vertical="center" wrapText="1"/>
    </xf>
    <xf numFmtId="1" fontId="4" fillId="0" borderId="68" xfId="1" applyNumberFormat="1" applyFont="1" applyBorder="1" applyAlignment="1">
      <alignment horizontal="center" vertical="center" wrapText="1"/>
    </xf>
    <xf numFmtId="1" fontId="4" fillId="0" borderId="41" xfId="0" applyNumberFormat="1" applyFont="1" applyBorder="1" applyAlignment="1">
      <alignment horizontal="center" vertical="center"/>
    </xf>
    <xf numFmtId="1" fontId="4" fillId="0" borderId="71" xfId="0" applyNumberFormat="1" applyFont="1" applyBorder="1" applyAlignment="1">
      <alignment horizontal="center" vertical="center"/>
    </xf>
    <xf numFmtId="1" fontId="4" fillId="0" borderId="42" xfId="0" applyNumberFormat="1" applyFont="1" applyBorder="1" applyAlignment="1">
      <alignment horizontal="center" vertical="center"/>
    </xf>
    <xf numFmtId="1" fontId="4" fillId="0" borderId="66" xfId="0" applyNumberFormat="1" applyFont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 wrapText="1"/>
    </xf>
    <xf numFmtId="1" fontId="4" fillId="2" borderId="15" xfId="0" applyNumberFormat="1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center" wrapText="1"/>
      <protection hidden="1"/>
    </xf>
    <xf numFmtId="1" fontId="4" fillId="2" borderId="15" xfId="0" applyNumberFormat="1" applyFont="1" applyFill="1" applyBorder="1" applyAlignment="1" applyProtection="1">
      <alignment horizontal="center" wrapText="1"/>
      <protection hidden="1"/>
    </xf>
    <xf numFmtId="1" fontId="4" fillId="0" borderId="43" xfId="0" applyNumberFormat="1" applyFont="1" applyBorder="1" applyAlignment="1">
      <alignment horizontal="center" vertical="center"/>
    </xf>
    <xf numFmtId="1" fontId="4" fillId="0" borderId="46" xfId="0" applyNumberFormat="1" applyFont="1" applyBorder="1" applyAlignment="1">
      <alignment horizontal="center" vertical="center"/>
    </xf>
    <xf numFmtId="1" fontId="4" fillId="0" borderId="44" xfId="0" applyNumberFormat="1" applyFont="1" applyBorder="1" applyAlignment="1">
      <alignment horizontal="center" vertical="center"/>
    </xf>
    <xf numFmtId="1" fontId="4" fillId="0" borderId="67" xfId="0" applyNumberFormat="1" applyFont="1" applyBorder="1" applyAlignment="1">
      <alignment horizontal="center" vertical="center"/>
    </xf>
    <xf numFmtId="1" fontId="4" fillId="0" borderId="45" xfId="0" applyNumberFormat="1" applyFont="1" applyBorder="1" applyAlignment="1">
      <alignment horizontal="center" vertical="center"/>
    </xf>
    <xf numFmtId="1" fontId="4" fillId="0" borderId="72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 wrapText="1"/>
    </xf>
    <xf numFmtId="1" fontId="4" fillId="0" borderId="42" xfId="1" applyNumberFormat="1" applyFont="1" applyBorder="1" applyAlignment="1">
      <alignment horizontal="center" vertical="center" wrapText="1"/>
    </xf>
    <xf numFmtId="1" fontId="4" fillId="0" borderId="62" xfId="1" applyNumberFormat="1" applyFont="1" applyBorder="1" applyAlignment="1">
      <alignment horizontal="center" vertical="center" wrapText="1"/>
    </xf>
    <xf numFmtId="1" fontId="4" fillId="0" borderId="66" xfId="1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/>
    </xf>
    <xf numFmtId="1" fontId="9" fillId="0" borderId="7" xfId="0" applyNumberFormat="1" applyFont="1" applyBorder="1" applyAlignment="1">
      <alignment horizontal="center" vertical="center"/>
    </xf>
    <xf numFmtId="1" fontId="9" fillId="0" borderId="68" xfId="0" applyNumberFormat="1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vertical="center" wrapText="1"/>
    </xf>
    <xf numFmtId="1" fontId="6" fillId="0" borderId="42" xfId="1" applyNumberFormat="1" applyFont="1" applyBorder="1" applyAlignment="1">
      <alignment horizontal="center" vertical="center" wrapText="1"/>
    </xf>
    <xf numFmtId="1" fontId="6" fillId="0" borderId="62" xfId="1" applyNumberFormat="1" applyFont="1" applyBorder="1" applyAlignment="1">
      <alignment horizontal="center" vertical="center" wrapText="1"/>
    </xf>
    <xf numFmtId="1" fontId="6" fillId="0" borderId="66" xfId="1" applyNumberFormat="1" applyFont="1" applyBorder="1" applyAlignment="1">
      <alignment horizontal="center" vertical="center" wrapText="1"/>
    </xf>
    <xf numFmtId="1" fontId="4" fillId="0" borderId="45" xfId="0" applyNumberFormat="1" applyFont="1" applyBorder="1" applyAlignment="1">
      <alignment horizontal="center" vertical="center" wrapText="1"/>
    </xf>
    <xf numFmtId="1" fontId="4" fillId="0" borderId="43" xfId="0" applyNumberFormat="1" applyFont="1" applyBorder="1" applyAlignment="1">
      <alignment horizontal="center" vertical="center" wrapText="1"/>
    </xf>
    <xf numFmtId="1" fontId="4" fillId="0" borderId="42" xfId="0" applyNumberFormat="1" applyFont="1" applyBorder="1" applyAlignment="1">
      <alignment horizontal="center" vertical="center" wrapText="1"/>
    </xf>
    <xf numFmtId="1" fontId="4" fillId="0" borderId="72" xfId="0" applyNumberFormat="1" applyFont="1" applyBorder="1" applyAlignment="1">
      <alignment horizontal="center" vertical="center" wrapText="1"/>
    </xf>
    <xf numFmtId="1" fontId="4" fillId="0" borderId="46" xfId="0" applyNumberFormat="1" applyFont="1" applyBorder="1" applyAlignment="1">
      <alignment horizontal="center" vertical="center" wrapText="1"/>
    </xf>
    <xf numFmtId="1" fontId="4" fillId="0" borderId="66" xfId="0" applyNumberFormat="1" applyFont="1" applyBorder="1" applyAlignment="1">
      <alignment horizontal="center" vertical="center" wrapText="1"/>
    </xf>
    <xf numFmtId="1" fontId="4" fillId="0" borderId="41" xfId="0" applyNumberFormat="1" applyFont="1" applyBorder="1" applyAlignment="1">
      <alignment horizontal="center" vertical="center" wrapText="1"/>
    </xf>
    <xf numFmtId="1" fontId="4" fillId="0" borderId="71" xfId="0" applyNumberFormat="1" applyFont="1" applyBorder="1" applyAlignment="1">
      <alignment horizontal="center" vertical="center" wrapText="1"/>
    </xf>
    <xf numFmtId="1" fontId="4" fillId="0" borderId="98" xfId="0" applyNumberFormat="1" applyFont="1" applyBorder="1" applyAlignment="1">
      <alignment horizontal="center" vertical="center" wrapText="1"/>
    </xf>
    <xf numFmtId="1" fontId="4" fillId="0" borderId="100" xfId="0" applyNumberFormat="1" applyFont="1" applyBorder="1" applyAlignment="1">
      <alignment horizontal="center" vertical="center" wrapText="1"/>
    </xf>
    <xf numFmtId="1" fontId="4" fillId="0" borderId="101" xfId="0" applyNumberFormat="1" applyFont="1" applyBorder="1" applyAlignment="1">
      <alignment horizontal="center" vertical="center" wrapText="1"/>
    </xf>
    <xf numFmtId="1" fontId="4" fillId="0" borderId="98" xfId="0" applyNumberFormat="1" applyFont="1" applyBorder="1" applyAlignment="1">
      <alignment horizontal="center" vertical="center"/>
    </xf>
    <xf numFmtId="1" fontId="4" fillId="0" borderId="98" xfId="1" applyNumberFormat="1" applyFont="1" applyBorder="1" applyAlignment="1">
      <alignment horizontal="center" vertical="center" wrapText="1"/>
    </xf>
    <xf numFmtId="1" fontId="4" fillId="0" borderId="105" xfId="0" applyNumberFormat="1" applyFont="1" applyBorder="1" applyAlignment="1">
      <alignment horizontal="center" vertical="center"/>
    </xf>
    <xf numFmtId="1" fontId="4" fillId="0" borderId="106" xfId="0" applyNumberFormat="1" applyFont="1" applyBorder="1" applyAlignment="1">
      <alignment horizontal="center" vertical="center"/>
    </xf>
    <xf numFmtId="1" fontId="4" fillId="0" borderId="107" xfId="0" applyNumberFormat="1" applyFont="1" applyBorder="1" applyAlignment="1">
      <alignment horizontal="center" vertical="center"/>
    </xf>
    <xf numFmtId="1" fontId="4" fillId="0" borderId="108" xfId="0" applyNumberFormat="1" applyFont="1" applyBorder="1" applyAlignment="1">
      <alignment horizontal="center" vertical="center"/>
    </xf>
    <xf numFmtId="1" fontId="4" fillId="0" borderId="106" xfId="1" applyNumberFormat="1" applyFont="1" applyBorder="1" applyAlignment="1">
      <alignment horizontal="center" vertical="center" wrapText="1"/>
    </xf>
    <xf numFmtId="1" fontId="9" fillId="0" borderId="98" xfId="0" applyNumberFormat="1" applyFont="1" applyBorder="1" applyAlignment="1">
      <alignment horizontal="center" vertical="center"/>
    </xf>
    <xf numFmtId="1" fontId="6" fillId="0" borderId="106" xfId="1" applyNumberFormat="1" applyFont="1" applyBorder="1" applyAlignment="1">
      <alignment horizontal="center" vertical="center" wrapText="1"/>
    </xf>
    <xf numFmtId="1" fontId="4" fillId="0" borderId="108" xfId="0" applyNumberFormat="1" applyFont="1" applyBorder="1" applyAlignment="1">
      <alignment horizontal="center" vertical="center" wrapText="1"/>
    </xf>
    <xf numFmtId="1" fontId="4" fillId="0" borderId="106" xfId="0" applyNumberFormat="1" applyFont="1" applyBorder="1" applyAlignment="1">
      <alignment horizontal="center" vertical="center" wrapText="1"/>
    </xf>
    <xf numFmtId="1" fontId="4" fillId="0" borderId="105" xfId="0" applyNumberFormat="1" applyFont="1" applyBorder="1" applyAlignment="1">
      <alignment horizontal="center" vertical="center" wrapText="1"/>
    </xf>
    <xf numFmtId="1" fontId="4" fillId="0" borderId="113" xfId="0" applyNumberFormat="1" applyFont="1" applyBorder="1" applyAlignment="1">
      <alignment horizontal="center" vertical="center"/>
    </xf>
    <xf numFmtId="1" fontId="4" fillId="0" borderId="114" xfId="0" applyNumberFormat="1" applyFont="1" applyBorder="1" applyAlignment="1">
      <alignment horizontal="center" vertical="center"/>
    </xf>
    <xf numFmtId="1" fontId="4" fillId="0" borderId="113" xfId="1" applyNumberFormat="1" applyFont="1" applyBorder="1" applyAlignment="1">
      <alignment horizontal="center" vertical="center" wrapText="1"/>
    </xf>
    <xf numFmtId="1" fontId="6" fillId="0" borderId="113" xfId="1" applyNumberFormat="1" applyFont="1" applyBorder="1" applyAlignment="1">
      <alignment horizontal="center" vertical="center" wrapText="1"/>
    </xf>
    <xf numFmtId="1" fontId="4" fillId="0" borderId="113" xfId="0" applyNumberFormat="1" applyFont="1" applyBorder="1" applyAlignment="1">
      <alignment horizontal="center" vertical="center" wrapText="1"/>
    </xf>
    <xf numFmtId="1" fontId="4" fillId="0" borderId="116" xfId="0" applyNumberFormat="1" applyFont="1" applyBorder="1" applyAlignment="1">
      <alignment horizontal="center" vertical="center"/>
    </xf>
    <xf numFmtId="1" fontId="4" fillId="0" borderId="116" xfId="1" applyNumberFormat="1" applyFont="1" applyBorder="1" applyAlignment="1">
      <alignment horizontal="center" vertical="center" wrapText="1"/>
    </xf>
    <xf numFmtId="1" fontId="4" fillId="0" borderId="122" xfId="0" applyNumberFormat="1" applyFont="1" applyBorder="1" applyAlignment="1">
      <alignment horizontal="center" vertical="center"/>
    </xf>
    <xf numFmtId="1" fontId="4" fillId="0" borderId="121" xfId="0" applyNumberFormat="1" applyFont="1" applyBorder="1" applyAlignment="1">
      <alignment horizontal="center" vertical="center" wrapText="1"/>
    </xf>
    <xf numFmtId="1" fontId="4" fillId="0" borderId="123" xfId="0" applyNumberFormat="1" applyFont="1" applyBorder="1" applyAlignment="1">
      <alignment horizontal="center" vertical="center"/>
    </xf>
    <xf numFmtId="1" fontId="9" fillId="0" borderId="116" xfId="0" applyNumberFormat="1" applyFont="1" applyBorder="1" applyAlignment="1">
      <alignment horizontal="center" vertical="center"/>
    </xf>
    <xf numFmtId="1" fontId="4" fillId="0" borderId="123" xfId="0" applyNumberFormat="1" applyFont="1" applyBorder="1" applyAlignment="1">
      <alignment horizontal="center" vertical="center" wrapText="1"/>
    </xf>
    <xf numFmtId="1" fontId="4" fillId="0" borderId="116" xfId="0" applyNumberFormat="1" applyFont="1" applyBorder="1" applyAlignment="1">
      <alignment horizontal="center" vertical="center" wrapText="1"/>
    </xf>
    <xf numFmtId="1" fontId="4" fillId="0" borderId="122" xfId="0" applyNumberFormat="1" applyFont="1" applyBorder="1" applyAlignment="1">
      <alignment horizontal="center" vertical="center" wrapText="1"/>
    </xf>
    <xf numFmtId="1" fontId="4" fillId="0" borderId="117" xfId="0" applyNumberFormat="1" applyFont="1" applyBorder="1" applyAlignment="1">
      <alignment horizontal="center" vertical="center" wrapText="1"/>
    </xf>
    <xf numFmtId="1" fontId="4" fillId="0" borderId="125" xfId="0" applyNumberFormat="1" applyFont="1" applyBorder="1" applyAlignment="1">
      <alignment horizontal="center" vertical="center" wrapText="1"/>
    </xf>
    <xf numFmtId="1" fontId="4" fillId="0" borderId="126" xfId="0" applyNumberFormat="1" applyFont="1" applyBorder="1" applyAlignment="1">
      <alignment horizontal="center" vertical="center" wrapText="1"/>
    </xf>
    <xf numFmtId="1" fontId="4" fillId="0" borderId="128" xfId="0" applyNumberFormat="1" applyFont="1" applyBorder="1" applyAlignment="1">
      <alignment horizontal="center" vertical="center" wrapText="1"/>
    </xf>
    <xf numFmtId="1" fontId="4" fillId="0" borderId="125" xfId="0" applyNumberFormat="1" applyFont="1" applyBorder="1" applyAlignment="1">
      <alignment horizontal="center" vertical="center"/>
    </xf>
    <xf numFmtId="1" fontId="4" fillId="0" borderId="125" xfId="1" applyNumberFormat="1" applyFont="1" applyBorder="1" applyAlignment="1">
      <alignment horizontal="center" vertical="center" wrapText="1"/>
    </xf>
    <xf numFmtId="1" fontId="4" fillId="0" borderId="141" xfId="0" applyNumberFormat="1" applyFont="1" applyBorder="1" applyAlignment="1">
      <alignment horizontal="center" vertical="center"/>
    </xf>
    <xf numFmtId="1" fontId="4" fillId="0" borderId="142" xfId="0" applyNumberFormat="1" applyFont="1" applyBorder="1" applyAlignment="1">
      <alignment horizontal="center" vertical="center"/>
    </xf>
    <xf numFmtId="1" fontId="4" fillId="0" borderId="146" xfId="0" applyNumberFormat="1" applyFont="1" applyBorder="1" applyAlignment="1">
      <alignment horizontal="center" vertical="center" wrapText="1"/>
    </xf>
    <xf numFmtId="1" fontId="4" fillId="0" borderId="147" xfId="0" applyNumberFormat="1" applyFont="1" applyBorder="1" applyAlignment="1">
      <alignment horizontal="center" vertical="center" wrapText="1"/>
    </xf>
    <xf numFmtId="1" fontId="4" fillId="0" borderId="148" xfId="0" applyNumberFormat="1" applyFont="1" applyBorder="1" applyAlignment="1">
      <alignment horizontal="center" vertical="center" wrapText="1"/>
    </xf>
    <xf numFmtId="1" fontId="4" fillId="0" borderId="146" xfId="0" applyNumberFormat="1" applyFont="1" applyBorder="1" applyAlignment="1">
      <alignment horizontal="center" vertical="center"/>
    </xf>
    <xf numFmtId="1" fontId="4" fillId="0" borderId="155" xfId="0" applyNumberFormat="1" applyFont="1" applyBorder="1" applyAlignment="1">
      <alignment horizontal="center" vertical="center" wrapText="1"/>
    </xf>
    <xf numFmtId="1" fontId="4" fillId="0" borderId="156" xfId="0" applyNumberFormat="1" applyFont="1" applyBorder="1" applyAlignment="1">
      <alignment horizontal="center" vertical="center" wrapText="1"/>
    </xf>
    <xf numFmtId="1" fontId="4" fillId="0" borderId="157" xfId="0" applyNumberFormat="1" applyFont="1" applyBorder="1" applyAlignment="1">
      <alignment horizontal="center" vertical="center" wrapText="1"/>
    </xf>
    <xf numFmtId="1" fontId="4" fillId="0" borderId="155" xfId="0" applyNumberFormat="1" applyFont="1" applyBorder="1" applyAlignment="1">
      <alignment horizontal="center" vertical="center"/>
    </xf>
    <xf numFmtId="1" fontId="4" fillId="0" borderId="155" xfId="1" applyNumberFormat="1" applyFont="1" applyBorder="1" applyAlignment="1">
      <alignment horizontal="center" vertical="center" wrapText="1"/>
    </xf>
    <xf numFmtId="1" fontId="4" fillId="0" borderId="161" xfId="0" applyNumberFormat="1" applyFont="1" applyBorder="1" applyAlignment="1">
      <alignment horizontal="center" vertical="center"/>
    </xf>
    <xf numFmtId="1" fontId="4" fillId="0" borderId="162" xfId="0" applyNumberFormat="1" applyFont="1" applyBorder="1" applyAlignment="1">
      <alignment horizontal="center" vertical="center"/>
    </xf>
    <xf numFmtId="1" fontId="4" fillId="0" borderId="164" xfId="0" applyNumberFormat="1" applyFont="1" applyBorder="1" applyAlignment="1">
      <alignment horizontal="center" vertical="center"/>
    </xf>
    <xf numFmtId="1" fontId="4" fillId="0" borderId="163" xfId="0" applyNumberFormat="1" applyFont="1" applyBorder="1" applyAlignment="1">
      <alignment horizontal="center" vertical="center"/>
    </xf>
    <xf numFmtId="1" fontId="4" fillId="0" borderId="162" xfId="1" applyNumberFormat="1" applyFont="1" applyBorder="1" applyAlignment="1">
      <alignment horizontal="center" vertical="center" wrapText="1"/>
    </xf>
    <xf numFmtId="1" fontId="9" fillId="0" borderId="155" xfId="0" applyNumberFormat="1" applyFont="1" applyBorder="1" applyAlignment="1">
      <alignment horizontal="center" vertical="center"/>
    </xf>
    <xf numFmtId="1" fontId="6" fillId="0" borderId="162" xfId="1" applyNumberFormat="1" applyFont="1" applyBorder="1" applyAlignment="1">
      <alignment horizontal="center" vertical="center" wrapText="1"/>
    </xf>
    <xf numFmtId="1" fontId="4" fillId="0" borderId="163" xfId="0" applyNumberFormat="1" applyFont="1" applyBorder="1" applyAlignment="1">
      <alignment horizontal="center" vertical="center" wrapText="1"/>
    </xf>
    <xf numFmtId="1" fontId="4" fillId="0" borderId="162" xfId="0" applyNumberFormat="1" applyFont="1" applyBorder="1" applyAlignment="1">
      <alignment horizontal="center" vertical="center" wrapText="1"/>
    </xf>
    <xf numFmtId="1" fontId="4" fillId="0" borderId="161" xfId="0" applyNumberFormat="1" applyFont="1" applyBorder="1" applyAlignment="1">
      <alignment horizontal="center" vertical="center" wrapText="1"/>
    </xf>
    <xf numFmtId="1" fontId="4" fillId="0" borderId="168" xfId="0" applyNumberFormat="1" applyFont="1" applyBorder="1" applyAlignment="1">
      <alignment horizontal="center" vertical="center" wrapText="1"/>
    </xf>
    <xf numFmtId="1" fontId="4" fillId="0" borderId="169" xfId="0" applyNumberFormat="1" applyFont="1" applyBorder="1" applyAlignment="1">
      <alignment horizontal="center" vertical="center" wrapText="1"/>
    </xf>
    <xf numFmtId="1" fontId="4" fillId="0" borderId="170" xfId="0" applyNumberFormat="1" applyFont="1" applyBorder="1" applyAlignment="1">
      <alignment horizontal="center" vertical="center" wrapText="1"/>
    </xf>
    <xf numFmtId="1" fontId="4" fillId="0" borderId="168" xfId="0" applyNumberFormat="1" applyFont="1" applyBorder="1" applyAlignment="1">
      <alignment horizontal="center" vertical="center"/>
    </xf>
    <xf numFmtId="1" fontId="4" fillId="0" borderId="174" xfId="0" applyNumberFormat="1" applyFont="1" applyBorder="1" applyAlignment="1">
      <alignment horizontal="center" vertical="center"/>
    </xf>
    <xf numFmtId="1" fontId="4" fillId="0" borderId="174" xfId="0" applyNumberFormat="1" applyFont="1" applyBorder="1" applyAlignment="1">
      <alignment horizontal="center" vertical="center" wrapText="1"/>
    </xf>
    <xf numFmtId="1" fontId="2" fillId="2" borderId="175" xfId="0" applyNumberFormat="1" applyFont="1" applyFill="1" applyBorder="1"/>
    <xf numFmtId="1" fontId="2" fillId="2" borderId="176" xfId="0" applyNumberFormat="1" applyFont="1" applyFill="1" applyBorder="1"/>
    <xf numFmtId="1" fontId="2" fillId="2" borderId="177" xfId="0" applyNumberFormat="1" applyFont="1" applyFill="1" applyBorder="1"/>
    <xf numFmtId="1" fontId="4" fillId="0" borderId="178" xfId="0" applyNumberFormat="1" applyFont="1" applyBorder="1" applyAlignment="1">
      <alignment horizontal="center" vertical="center" wrapText="1"/>
    </xf>
    <xf numFmtId="1" fontId="4" fillId="0" borderId="179" xfId="0" applyNumberFormat="1" applyFont="1" applyBorder="1" applyAlignment="1">
      <alignment horizontal="center" vertical="center" wrapText="1"/>
    </xf>
    <xf numFmtId="1" fontId="4" fillId="0" borderId="180" xfId="0" applyNumberFormat="1" applyFont="1" applyBorder="1" applyAlignment="1">
      <alignment horizontal="center" vertical="center" wrapText="1"/>
    </xf>
    <xf numFmtId="1" fontId="4" fillId="0" borderId="181" xfId="0" applyNumberFormat="1" applyFont="1" applyBorder="1"/>
    <xf numFmtId="1" fontId="4" fillId="0" borderId="178" xfId="0" applyNumberFormat="1" applyFont="1" applyBorder="1" applyAlignment="1">
      <alignment horizontal="center" vertical="center"/>
    </xf>
    <xf numFmtId="1" fontId="4" fillId="0" borderId="178" xfId="0" applyNumberFormat="1" applyFont="1" applyBorder="1" applyAlignment="1">
      <alignment horizontal="left" vertical="center" wrapText="1"/>
    </xf>
    <xf numFmtId="1" fontId="4" fillId="3" borderId="179" xfId="0" applyNumberFormat="1" applyFont="1" applyFill="1" applyBorder="1" applyProtection="1">
      <protection locked="0"/>
    </xf>
    <xf numFmtId="1" fontId="4" fillId="3" borderId="181" xfId="0" applyNumberFormat="1" applyFont="1" applyFill="1" applyBorder="1" applyProtection="1">
      <protection locked="0"/>
    </xf>
    <xf numFmtId="1" fontId="4" fillId="3" borderId="182" xfId="0" applyNumberFormat="1" applyFont="1" applyFill="1" applyBorder="1" applyProtection="1">
      <protection locked="0"/>
    </xf>
    <xf numFmtId="1" fontId="4" fillId="3" borderId="183" xfId="0" applyNumberFormat="1" applyFont="1" applyFill="1" applyBorder="1" applyProtection="1">
      <protection locked="0"/>
    </xf>
    <xf numFmtId="1" fontId="4" fillId="3" borderId="180" xfId="0" applyNumberFormat="1" applyFont="1" applyFill="1" applyBorder="1" applyProtection="1">
      <protection locked="0"/>
    </xf>
    <xf numFmtId="1" fontId="4" fillId="0" borderId="168" xfId="1" applyNumberFormat="1" applyFont="1" applyBorder="1" applyAlignment="1">
      <alignment horizontal="center" vertical="center" wrapText="1"/>
    </xf>
    <xf numFmtId="1" fontId="4" fillId="0" borderId="184" xfId="0" applyNumberFormat="1" applyFont="1" applyBorder="1" applyAlignment="1">
      <alignment horizontal="center" vertical="center"/>
    </xf>
    <xf numFmtId="1" fontId="4" fillId="0" borderId="185" xfId="0" applyNumberFormat="1" applyFont="1" applyBorder="1" applyAlignment="1">
      <alignment horizontal="center" vertical="center"/>
    </xf>
    <xf numFmtId="1" fontId="4" fillId="0" borderId="186" xfId="0" applyNumberFormat="1" applyFont="1" applyBorder="1" applyAlignment="1">
      <alignment horizontal="center" vertical="center"/>
    </xf>
    <xf numFmtId="1" fontId="4" fillId="0" borderId="184" xfId="1" applyNumberFormat="1" applyFont="1" applyBorder="1" applyAlignment="1">
      <alignment horizontal="center" vertical="center" wrapText="1"/>
    </xf>
    <xf numFmtId="1" fontId="4" fillId="0" borderId="180" xfId="0" applyNumberFormat="1" applyFont="1" applyBorder="1" applyAlignment="1">
      <alignment horizontal="center" vertical="center" wrapText="1"/>
    </xf>
    <xf numFmtId="1" fontId="4" fillId="0" borderId="169" xfId="0" applyNumberFormat="1" applyFont="1" applyBorder="1"/>
    <xf numFmtId="1" fontId="4" fillId="0" borderId="183" xfId="0" applyNumberFormat="1" applyFont="1" applyBorder="1"/>
    <xf numFmtId="1" fontId="4" fillId="0" borderId="186" xfId="0" applyNumberFormat="1" applyFont="1" applyBorder="1" applyAlignment="1">
      <alignment horizontal="center" vertical="center" wrapText="1"/>
    </xf>
    <xf numFmtId="1" fontId="4" fillId="0" borderId="184" xfId="0" applyNumberFormat="1" applyFont="1" applyBorder="1" applyAlignment="1">
      <alignment horizontal="center" vertical="center" wrapText="1"/>
    </xf>
    <xf numFmtId="1" fontId="6" fillId="0" borderId="184" xfId="1" applyNumberFormat="1" applyFont="1" applyBorder="1" applyAlignment="1">
      <alignment horizontal="center" vertical="center" wrapText="1"/>
    </xf>
    <xf numFmtId="1" fontId="9" fillId="0" borderId="168" xfId="0" applyNumberFormat="1" applyFont="1" applyBorder="1" applyAlignment="1">
      <alignment horizontal="center" vertical="center"/>
    </xf>
  </cellXfs>
  <cellStyles count="3">
    <cellStyle name="Millares [0] 2 2" xfId="2"/>
    <cellStyle name="Normal" xfId="0" builtinId="0"/>
    <cellStyle name="Normal_REM 18A-200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REM%20A\SA_23_V1.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MODIF.%20ENE-SEP%202023/REM%20A/116108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MODIF.%20ENE-SEP%202023/REM%20A/116108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MODIF.%20ENE-SEP%202023/REM%20A/116108A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MODIF.%20ENE-SEP%202023/REM%20A/116108A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MODIF.%20ENE-SEP%202023/REM%20A/116108A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MODIF.%20ENE-SEP%202023/REM%20A/116108A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MODIF.%20ENE-SEP%202023/REM%20A/116108A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MODIF.%20ENE-SEP%202023/REM%20A/116108A0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MODIF.%20ENE-SEP%202023/REM%20A/116108A0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OCTUBRE/116108A1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NOVIEMBRE/116108A1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DICIEMBRE/116108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80"/>
  <sheetViews>
    <sheetView workbookViewId="0">
      <selection activeCell="B127" sqref="B127:J127"/>
    </sheetView>
  </sheetViews>
  <sheetFormatPr baseColWidth="10" defaultColWidth="11.42578125" defaultRowHeight="14.25" x14ac:dyDescent="0.2"/>
  <cols>
    <col min="1" max="1" width="66.42578125" style="2" customWidth="1"/>
    <col min="2" max="2" width="13.5703125" style="2" customWidth="1"/>
    <col min="3" max="7" width="11.42578125" style="2"/>
    <col min="8" max="8" width="16.7109375" style="2" customWidth="1"/>
    <col min="9" max="9" width="13.42578125" style="2" customWidth="1"/>
    <col min="10" max="10" width="13.28515625" style="2" bestFit="1" customWidth="1"/>
    <col min="11" max="15" width="11.42578125" style="2"/>
    <col min="16" max="16" width="11.42578125" style="2" customWidth="1"/>
    <col min="17" max="17" width="11.42578125" style="2"/>
    <col min="18" max="18" width="15.85546875" style="2" customWidth="1"/>
    <col min="19" max="19" width="14" style="2" customWidth="1"/>
    <col min="20" max="20" width="14.42578125" style="2" customWidth="1"/>
    <col min="21" max="23" width="11.42578125" style="2"/>
    <col min="24" max="24" width="11.28515625" style="2" customWidth="1"/>
    <col min="25" max="25" width="12" style="2" customWidth="1"/>
    <col min="26" max="16384" width="11.42578125" style="2"/>
  </cols>
  <sheetData>
    <row r="1" spans="1:37" x14ac:dyDescent="0.2">
      <c r="A1" s="1" t="s">
        <v>0</v>
      </c>
    </row>
    <row r="2" spans="1:37" x14ac:dyDescent="0.2">
      <c r="A2" s="1" t="str">
        <f>CONCATENATE("COMUNA: ",[1]NOMBRE!B2," - ","( ",[1]NOMBRE!C2,[1]NOMBRE!D2,[1]NOMBRE!E2,[1]NOMBRE!F2,[1]NOMBRE!G2," )")</f>
        <v>COMUNA:  - (  )</v>
      </c>
      <c r="D2" s="160"/>
      <c r="E2" s="160"/>
      <c r="F2" s="160"/>
      <c r="G2" s="160"/>
    </row>
    <row r="3" spans="1:37" x14ac:dyDescent="0.2">
      <c r="A3" s="1" t="str">
        <f>CONCATENATE("ESTABLECIMIENTO/ESTRATEGIA: ",[1]NOMBRE!B3," - ","( ",[1]NOMBRE!C3,[1]NOMBRE!D3,[1]NOMBRE!E3,[1]NOMBRE!F3,[1]NOMBRE!G3,[1]NOMBRE!H3," )")</f>
        <v>ESTABLECIMIENTO/ESTRATEGIA:  - (  )</v>
      </c>
      <c r="E3" s="173"/>
      <c r="G3" s="173"/>
      <c r="H3" s="174"/>
    </row>
    <row r="4" spans="1:37" x14ac:dyDescent="0.2">
      <c r="A4" s="1" t="str">
        <f>CONCATENATE("MES: ",[1]NOMBRE!B6," - ","( ",[1]NOMBRE!C6,[1]NOMBRE!D6," )")</f>
        <v>MES:  - (  )</v>
      </c>
    </row>
    <row r="5" spans="1:37" x14ac:dyDescent="0.2">
      <c r="A5" s="1" t="str">
        <f>CONCATENATE("AÑO: ",[1]NOMBRE!B7)</f>
        <v>AÑO: 2023</v>
      </c>
    </row>
    <row r="6" spans="1:37" ht="15" x14ac:dyDescent="0.2">
      <c r="A6" s="319" t="s">
        <v>1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19"/>
      <c r="W6" s="319"/>
      <c r="X6" s="319"/>
      <c r="Y6" s="319"/>
      <c r="Z6" s="319"/>
      <c r="AA6" s="319"/>
      <c r="AB6" s="319"/>
      <c r="AC6" s="319"/>
      <c r="AD6" s="319"/>
      <c r="AE6" s="319"/>
      <c r="AF6" s="3"/>
      <c r="AG6" s="3"/>
    </row>
    <row r="7" spans="1:37" ht="15" x14ac:dyDescent="0.2">
      <c r="A7" s="4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7" ht="15" x14ac:dyDescent="0.2">
      <c r="A8" s="4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1:37" x14ac:dyDescent="0.2">
      <c r="A9" s="5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1:37" x14ac:dyDescent="0.2">
      <c r="A10" s="6" t="s">
        <v>2</v>
      </c>
      <c r="B10" s="6"/>
      <c r="C10" s="6"/>
      <c r="D10" s="6"/>
      <c r="E10" s="6"/>
      <c r="F10" s="6"/>
      <c r="G10" s="6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pans="1:37" x14ac:dyDescent="0.2">
      <c r="A11" s="5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</row>
    <row r="12" spans="1:37" x14ac:dyDescent="0.2">
      <c r="A12" s="5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7" x14ac:dyDescent="0.2">
      <c r="A13" s="5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</row>
    <row r="14" spans="1:37" x14ac:dyDescent="0.2">
      <c r="A14" s="320" t="s">
        <v>3</v>
      </c>
      <c r="B14" s="323" t="s">
        <v>4</v>
      </c>
      <c r="C14" s="324"/>
      <c r="D14" s="324"/>
      <c r="E14" s="324"/>
      <c r="F14" s="324"/>
      <c r="G14" s="325"/>
      <c r="H14" s="323" t="s">
        <v>5</v>
      </c>
      <c r="I14" s="324"/>
      <c r="J14" s="324"/>
      <c r="K14" s="324"/>
      <c r="L14" s="324"/>
      <c r="M14" s="325"/>
      <c r="N14" s="323" t="s">
        <v>6</v>
      </c>
      <c r="O14" s="324"/>
      <c r="P14" s="324"/>
      <c r="Q14" s="324"/>
      <c r="R14" s="324"/>
      <c r="S14" s="326"/>
      <c r="T14" s="327" t="s">
        <v>7</v>
      </c>
      <c r="U14" s="327"/>
      <c r="V14" s="328"/>
      <c r="W14" s="329" t="s">
        <v>8</v>
      </c>
      <c r="X14" s="324"/>
      <c r="Y14" s="324"/>
      <c r="Z14" s="324"/>
      <c r="AA14" s="324"/>
      <c r="AB14" s="326"/>
      <c r="AC14" s="330" t="s">
        <v>7</v>
      </c>
      <c r="AD14" s="327"/>
      <c r="AE14" s="328"/>
      <c r="AF14" s="329" t="s">
        <v>9</v>
      </c>
      <c r="AG14" s="324"/>
      <c r="AH14" s="324"/>
      <c r="AI14" s="324"/>
      <c r="AJ14" s="324"/>
      <c r="AK14" s="325"/>
    </row>
    <row r="15" spans="1:37" x14ac:dyDescent="0.2">
      <c r="A15" s="321"/>
      <c r="B15" s="327" t="s">
        <v>10</v>
      </c>
      <c r="C15" s="334"/>
      <c r="D15" s="335" t="s">
        <v>11</v>
      </c>
      <c r="E15" s="334"/>
      <c r="F15" s="335" t="s">
        <v>12</v>
      </c>
      <c r="G15" s="334"/>
      <c r="H15" s="327" t="s">
        <v>10</v>
      </c>
      <c r="I15" s="334"/>
      <c r="J15" s="335" t="s">
        <v>11</v>
      </c>
      <c r="K15" s="334"/>
      <c r="L15" s="335" t="s">
        <v>12</v>
      </c>
      <c r="M15" s="334"/>
      <c r="N15" s="335" t="s">
        <v>10</v>
      </c>
      <c r="O15" s="334"/>
      <c r="P15" s="335" t="s">
        <v>11</v>
      </c>
      <c r="Q15" s="334"/>
      <c r="R15" s="335" t="s">
        <v>12</v>
      </c>
      <c r="S15" s="328"/>
      <c r="T15" s="331" t="s">
        <v>13</v>
      </c>
      <c r="U15" s="333" t="s">
        <v>14</v>
      </c>
      <c r="V15" s="326"/>
      <c r="W15" s="330" t="s">
        <v>10</v>
      </c>
      <c r="X15" s="334"/>
      <c r="Y15" s="327" t="s">
        <v>11</v>
      </c>
      <c r="Z15" s="334"/>
      <c r="AA15" s="335" t="s">
        <v>12</v>
      </c>
      <c r="AB15" s="334"/>
      <c r="AC15" s="336" t="s">
        <v>13</v>
      </c>
      <c r="AD15" s="333" t="s">
        <v>14</v>
      </c>
      <c r="AE15" s="326"/>
      <c r="AF15" s="327" t="s">
        <v>10</v>
      </c>
      <c r="AG15" s="334"/>
      <c r="AH15" s="335" t="s">
        <v>11</v>
      </c>
      <c r="AI15" s="334"/>
      <c r="AJ15" s="335" t="s">
        <v>12</v>
      </c>
      <c r="AK15" s="334"/>
    </row>
    <row r="16" spans="1:37" ht="21" x14ac:dyDescent="0.2">
      <c r="A16" s="322"/>
      <c r="B16" s="7" t="s">
        <v>15</v>
      </c>
      <c r="C16" s="8" t="s">
        <v>16</v>
      </c>
      <c r="D16" s="9" t="s">
        <v>15</v>
      </c>
      <c r="E16" s="8" t="s">
        <v>16</v>
      </c>
      <c r="F16" s="9" t="s">
        <v>15</v>
      </c>
      <c r="G16" s="8" t="s">
        <v>16</v>
      </c>
      <c r="H16" s="9" t="s">
        <v>15</v>
      </c>
      <c r="I16" s="8" t="s">
        <v>16</v>
      </c>
      <c r="J16" s="9" t="s">
        <v>15</v>
      </c>
      <c r="K16" s="8" t="s">
        <v>16</v>
      </c>
      <c r="L16" s="9" t="s">
        <v>15</v>
      </c>
      <c r="M16" s="8" t="s">
        <v>16</v>
      </c>
      <c r="N16" s="9" t="s">
        <v>15</v>
      </c>
      <c r="O16" s="8" t="s">
        <v>16</v>
      </c>
      <c r="P16" s="9" t="s">
        <v>15</v>
      </c>
      <c r="Q16" s="8" t="s">
        <v>16</v>
      </c>
      <c r="R16" s="9" t="s">
        <v>15</v>
      </c>
      <c r="S16" s="161" t="s">
        <v>16</v>
      </c>
      <c r="T16" s="332"/>
      <c r="U16" s="162" t="s">
        <v>17</v>
      </c>
      <c r="V16" s="163" t="s">
        <v>18</v>
      </c>
      <c r="W16" s="10" t="s">
        <v>15</v>
      </c>
      <c r="X16" s="8" t="s">
        <v>16</v>
      </c>
      <c r="Y16" s="7" t="s">
        <v>15</v>
      </c>
      <c r="Z16" s="8" t="s">
        <v>16</v>
      </c>
      <c r="AA16" s="9" t="s">
        <v>15</v>
      </c>
      <c r="AB16" s="161" t="s">
        <v>16</v>
      </c>
      <c r="AC16" s="337"/>
      <c r="AD16" s="162" t="s">
        <v>17</v>
      </c>
      <c r="AE16" s="163" t="s">
        <v>18</v>
      </c>
      <c r="AF16" s="10" t="s">
        <v>15</v>
      </c>
      <c r="AG16" s="8" t="s">
        <v>16</v>
      </c>
      <c r="AH16" s="7" t="s">
        <v>15</v>
      </c>
      <c r="AI16" s="8" t="s">
        <v>16</v>
      </c>
      <c r="AJ16" s="9" t="s">
        <v>15</v>
      </c>
      <c r="AK16" s="8" t="s">
        <v>16</v>
      </c>
    </row>
    <row r="17" spans="1:41" x14ac:dyDescent="0.2">
      <c r="A17" s="11" t="s">
        <v>19</v>
      </c>
      <c r="B17" s="12">
        <f t="shared" ref="B17:AK17" si="0">SUM(B18:B77)</f>
        <v>65</v>
      </c>
      <c r="C17" s="13">
        <f t="shared" si="0"/>
        <v>67</v>
      </c>
      <c r="D17" s="14">
        <f t="shared" si="0"/>
        <v>13</v>
      </c>
      <c r="E17" s="13">
        <f t="shared" si="0"/>
        <v>23</v>
      </c>
      <c r="F17" s="14">
        <f>SUM(F18:F77)</f>
        <v>196</v>
      </c>
      <c r="G17" s="13">
        <f>SUM(G18:G77)</f>
        <v>742</v>
      </c>
      <c r="H17" s="14">
        <f>SUM(H18:H77)</f>
        <v>0</v>
      </c>
      <c r="I17" s="13">
        <f>SUM(I18:I77)</f>
        <v>0</v>
      </c>
      <c r="J17" s="14">
        <f t="shared" si="0"/>
        <v>0</v>
      </c>
      <c r="K17" s="13">
        <f t="shared" si="0"/>
        <v>0</v>
      </c>
      <c r="L17" s="14">
        <f t="shared" si="0"/>
        <v>0</v>
      </c>
      <c r="M17" s="13">
        <f t="shared" si="0"/>
        <v>0</v>
      </c>
      <c r="N17" s="14">
        <f>SUM(N18:N77)</f>
        <v>65</v>
      </c>
      <c r="O17" s="13">
        <f>SUM(O18:O77)</f>
        <v>67</v>
      </c>
      <c r="P17" s="12">
        <f>SUM(P18:P77)</f>
        <v>13</v>
      </c>
      <c r="Q17" s="13">
        <f t="shared" si="0"/>
        <v>23</v>
      </c>
      <c r="R17" s="14">
        <f t="shared" si="0"/>
        <v>196</v>
      </c>
      <c r="S17" s="15">
        <f t="shared" si="0"/>
        <v>742</v>
      </c>
      <c r="T17" s="16">
        <f t="shared" si="0"/>
        <v>1106</v>
      </c>
      <c r="U17" s="12">
        <f t="shared" si="0"/>
        <v>0</v>
      </c>
      <c r="V17" s="158">
        <f t="shared" si="0"/>
        <v>0</v>
      </c>
      <c r="W17" s="17">
        <f>SUM(W18:W77)</f>
        <v>0</v>
      </c>
      <c r="X17" s="13">
        <f>SUM(X18:X77)</f>
        <v>0</v>
      </c>
      <c r="Y17" s="12">
        <f t="shared" si="0"/>
        <v>0</v>
      </c>
      <c r="Z17" s="13">
        <f t="shared" si="0"/>
        <v>0</v>
      </c>
      <c r="AA17" s="14">
        <f t="shared" si="0"/>
        <v>0</v>
      </c>
      <c r="AB17" s="15">
        <f t="shared" si="0"/>
        <v>0</v>
      </c>
      <c r="AC17" s="18">
        <f t="shared" si="0"/>
        <v>0</v>
      </c>
      <c r="AD17" s="12">
        <f t="shared" si="0"/>
        <v>0</v>
      </c>
      <c r="AE17" s="158">
        <f t="shared" si="0"/>
        <v>0</v>
      </c>
      <c r="AF17" s="17">
        <f>SUM(AF18:AF77)</f>
        <v>0</v>
      </c>
      <c r="AG17" s="13">
        <f>SUM(AG18:AG77)</f>
        <v>0</v>
      </c>
      <c r="AH17" s="12">
        <f t="shared" si="0"/>
        <v>0</v>
      </c>
      <c r="AI17" s="13">
        <f t="shared" si="0"/>
        <v>0</v>
      </c>
      <c r="AJ17" s="14">
        <f t="shared" si="0"/>
        <v>0</v>
      </c>
      <c r="AK17" s="13">
        <f t="shared" si="0"/>
        <v>0</v>
      </c>
    </row>
    <row r="18" spans="1:41" x14ac:dyDescent="0.2">
      <c r="A18" s="19" t="s">
        <v>20</v>
      </c>
      <c r="B18" s="164">
        <f>SUM(ENERO:DICIEMBRE!B18)</f>
        <v>46</v>
      </c>
      <c r="C18" s="164">
        <f>SUM(ENERO:DICIEMBRE!C18)</f>
        <v>50</v>
      </c>
      <c r="D18" s="164">
        <f>SUM(ENERO:DICIEMBRE!D18)</f>
        <v>1</v>
      </c>
      <c r="E18" s="164">
        <f>SUM(ENERO:DICIEMBRE!E18)</f>
        <v>0</v>
      </c>
      <c r="F18" s="164">
        <f>SUM(ENERO:DICIEMBRE!F18)</f>
        <v>0</v>
      </c>
      <c r="G18" s="164">
        <f>SUM(ENERO:DICIEMBRE!G18)</f>
        <v>0</v>
      </c>
      <c r="H18" s="164">
        <f>SUM(ENERO:DICIEMBRE!H18)</f>
        <v>0</v>
      </c>
      <c r="I18" s="164">
        <f>SUM(ENERO:DICIEMBRE!I18)</f>
        <v>0</v>
      </c>
      <c r="J18" s="164">
        <f>SUM(ENERO:DICIEMBRE!J18)</f>
        <v>0</v>
      </c>
      <c r="K18" s="164">
        <f>SUM(ENERO:DICIEMBRE!K18)</f>
        <v>0</v>
      </c>
      <c r="L18" s="164">
        <f>SUM(ENERO:DICIEMBRE!L18)</f>
        <v>0</v>
      </c>
      <c r="M18" s="164">
        <f>SUM(ENERO:DICIEMBRE!M18)</f>
        <v>0</v>
      </c>
      <c r="N18" s="165">
        <f t="shared" ref="N18:S33" si="1">SUM(B18+H18)</f>
        <v>46</v>
      </c>
      <c r="O18" s="166">
        <f t="shared" si="1"/>
        <v>50</v>
      </c>
      <c r="P18" s="165">
        <f t="shared" si="1"/>
        <v>1</v>
      </c>
      <c r="Q18" s="166">
        <f t="shared" si="1"/>
        <v>0</v>
      </c>
      <c r="R18" s="167">
        <f t="shared" si="1"/>
        <v>0</v>
      </c>
      <c r="S18" s="168">
        <f t="shared" si="1"/>
        <v>0</v>
      </c>
      <c r="T18" s="164">
        <f>SUM(ENERO:DICIEMBRE!T18)</f>
        <v>97</v>
      </c>
      <c r="U18" s="164">
        <f>SUM(ENERO:DICIEMBRE!U18)</f>
        <v>0</v>
      </c>
      <c r="V18" s="164">
        <f>SUM(ENERO:DICIEMBRE!V18)</f>
        <v>0</v>
      </c>
      <c r="W18" s="164">
        <f>SUM(ENERO:DICIEMBRE!W18)</f>
        <v>0</v>
      </c>
      <c r="X18" s="164">
        <f>SUM(ENERO:DICIEMBRE!X18)</f>
        <v>0</v>
      </c>
      <c r="Y18" s="164">
        <f>SUM(ENERO:DICIEMBRE!Y18)</f>
        <v>0</v>
      </c>
      <c r="Z18" s="164">
        <f>SUM(ENERO:DICIEMBRE!Z18)</f>
        <v>0</v>
      </c>
      <c r="AA18" s="164">
        <f>SUM(ENERO:DICIEMBRE!AA18)</f>
        <v>0</v>
      </c>
      <c r="AB18" s="164">
        <f>SUM(ENERO:DICIEMBRE!AB18)</f>
        <v>0</v>
      </c>
      <c r="AC18" s="164">
        <f>SUM(ENERO:DICIEMBRE!AC18)</f>
        <v>0</v>
      </c>
      <c r="AD18" s="164">
        <f>SUM(ENERO:DICIEMBRE!AD18)</f>
        <v>0</v>
      </c>
      <c r="AE18" s="164">
        <f>SUM(ENERO:DICIEMBRE!AE18)</f>
        <v>0</v>
      </c>
      <c r="AF18" s="164">
        <f>SUM(ENERO:DICIEMBRE!AF18)</f>
        <v>0</v>
      </c>
      <c r="AG18" s="164">
        <f>SUM(ENERO:DICIEMBRE!AG18)</f>
        <v>0</v>
      </c>
      <c r="AH18" s="164">
        <f>SUM(ENERO:DICIEMBRE!AH18)</f>
        <v>0</v>
      </c>
      <c r="AI18" s="164">
        <f>SUM(ENERO:DICIEMBRE!AI18)</f>
        <v>0</v>
      </c>
      <c r="AJ18" s="164">
        <f>SUM(ENERO:DICIEMBRE!AJ18)</f>
        <v>0</v>
      </c>
      <c r="AK18" s="164">
        <f>SUM(ENERO:DICIEMBRE!AK18)</f>
        <v>0</v>
      </c>
    </row>
    <row r="19" spans="1:41" x14ac:dyDescent="0.2">
      <c r="A19" s="20" t="s">
        <v>21</v>
      </c>
      <c r="B19" s="164">
        <f>SUM(ENERO:DICIEMBRE!B19)</f>
        <v>0</v>
      </c>
      <c r="C19" s="164">
        <f>SUM(ENERO:DICIEMBRE!C19)</f>
        <v>0</v>
      </c>
      <c r="D19" s="164">
        <f>SUM(ENERO:DICIEMBRE!D19)</f>
        <v>0</v>
      </c>
      <c r="E19" s="164">
        <f>SUM(ENERO:DICIEMBRE!E19)</f>
        <v>1</v>
      </c>
      <c r="F19" s="164">
        <f>SUM(ENERO:DICIEMBRE!F19)</f>
        <v>39</v>
      </c>
      <c r="G19" s="164">
        <f>SUM(ENERO:DICIEMBRE!G19)</f>
        <v>72</v>
      </c>
      <c r="H19" s="164">
        <f>SUM(ENERO:DICIEMBRE!H19)</f>
        <v>0</v>
      </c>
      <c r="I19" s="164">
        <f>SUM(ENERO:DICIEMBRE!I19)</f>
        <v>0</v>
      </c>
      <c r="J19" s="164">
        <f>SUM(ENERO:DICIEMBRE!J19)</f>
        <v>0</v>
      </c>
      <c r="K19" s="164">
        <f>SUM(ENERO:DICIEMBRE!K19)</f>
        <v>0</v>
      </c>
      <c r="L19" s="164">
        <f>SUM(ENERO:DICIEMBRE!L19)</f>
        <v>0</v>
      </c>
      <c r="M19" s="164">
        <f>SUM(ENERO:DICIEMBRE!M19)</f>
        <v>0</v>
      </c>
      <c r="N19" s="23">
        <f t="shared" si="1"/>
        <v>0</v>
      </c>
      <c r="O19" s="24">
        <f t="shared" si="1"/>
        <v>0</v>
      </c>
      <c r="P19" s="23">
        <f t="shared" si="1"/>
        <v>0</v>
      </c>
      <c r="Q19" s="24">
        <f t="shared" si="1"/>
        <v>1</v>
      </c>
      <c r="R19" s="25">
        <f t="shared" si="1"/>
        <v>39</v>
      </c>
      <c r="S19" s="26">
        <f t="shared" si="1"/>
        <v>72</v>
      </c>
      <c r="T19" s="164">
        <f>SUM(ENERO:DICIEMBRE!T19)</f>
        <v>112</v>
      </c>
      <c r="U19" s="164">
        <f>SUM(ENERO:DICIEMBRE!U19)</f>
        <v>0</v>
      </c>
      <c r="V19" s="164">
        <f>SUM(ENERO:DICIEMBRE!V19)</f>
        <v>0</v>
      </c>
      <c r="W19" s="164">
        <f>SUM(ENERO:DICIEMBRE!W19)</f>
        <v>0</v>
      </c>
      <c r="X19" s="164">
        <f>SUM(ENERO:DICIEMBRE!X19)</f>
        <v>0</v>
      </c>
      <c r="Y19" s="164">
        <f>SUM(ENERO:DICIEMBRE!Y19)</f>
        <v>0</v>
      </c>
      <c r="Z19" s="164">
        <f>SUM(ENERO:DICIEMBRE!Z19)</f>
        <v>0</v>
      </c>
      <c r="AA19" s="164">
        <f>SUM(ENERO:DICIEMBRE!AA19)</f>
        <v>0</v>
      </c>
      <c r="AB19" s="164">
        <f>SUM(ENERO:DICIEMBRE!AB19)</f>
        <v>0</v>
      </c>
      <c r="AC19" s="164">
        <f>SUM(ENERO:DICIEMBRE!AC19)</f>
        <v>0</v>
      </c>
      <c r="AD19" s="164">
        <f>SUM(ENERO:DICIEMBRE!AD19)</f>
        <v>0</v>
      </c>
      <c r="AE19" s="164">
        <f>SUM(ENERO:DICIEMBRE!AE19)</f>
        <v>0</v>
      </c>
      <c r="AF19" s="164">
        <f>SUM(ENERO:DICIEMBRE!AF19)</f>
        <v>0</v>
      </c>
      <c r="AG19" s="164">
        <f>SUM(ENERO:DICIEMBRE!AG19)</f>
        <v>0</v>
      </c>
      <c r="AH19" s="164">
        <f>SUM(ENERO:DICIEMBRE!AH19)</f>
        <v>0</v>
      </c>
      <c r="AI19" s="164">
        <f>SUM(ENERO:DICIEMBRE!AI19)</f>
        <v>0</v>
      </c>
      <c r="AJ19" s="164">
        <f>SUM(ENERO:DICIEMBRE!AJ19)</f>
        <v>0</v>
      </c>
      <c r="AK19" s="164">
        <f>SUM(ENERO:DICIEMBRE!AK19)</f>
        <v>0</v>
      </c>
    </row>
    <row r="20" spans="1:41" x14ac:dyDescent="0.2">
      <c r="A20" s="20" t="s">
        <v>22</v>
      </c>
      <c r="B20" s="164">
        <f>SUM(ENERO:DICIEMBRE!B20)</f>
        <v>0</v>
      </c>
      <c r="C20" s="164">
        <f>SUM(ENERO:DICIEMBRE!C20)</f>
        <v>0</v>
      </c>
      <c r="D20" s="164">
        <f>SUM(ENERO:DICIEMBRE!D20)</f>
        <v>0</v>
      </c>
      <c r="E20" s="164">
        <f>SUM(ENERO:DICIEMBRE!E20)</f>
        <v>0</v>
      </c>
      <c r="F20" s="164">
        <f>SUM(ENERO:DICIEMBRE!F20)</f>
        <v>0</v>
      </c>
      <c r="G20" s="164">
        <f>SUM(ENERO:DICIEMBRE!G20)</f>
        <v>0</v>
      </c>
      <c r="H20" s="164">
        <f>SUM(ENERO:DICIEMBRE!H20)</f>
        <v>0</v>
      </c>
      <c r="I20" s="164">
        <f>SUM(ENERO:DICIEMBRE!I20)</f>
        <v>0</v>
      </c>
      <c r="J20" s="164">
        <f>SUM(ENERO:DICIEMBRE!J20)</f>
        <v>0</v>
      </c>
      <c r="K20" s="164">
        <f>SUM(ENERO:DICIEMBRE!K20)</f>
        <v>0</v>
      </c>
      <c r="L20" s="164">
        <f>SUM(ENERO:DICIEMBRE!L20)</f>
        <v>0</v>
      </c>
      <c r="M20" s="164">
        <f>SUM(ENERO:DICIEMBRE!M20)</f>
        <v>0</v>
      </c>
      <c r="N20" s="23">
        <f t="shared" si="1"/>
        <v>0</v>
      </c>
      <c r="O20" s="24">
        <f t="shared" si="1"/>
        <v>0</v>
      </c>
      <c r="P20" s="23">
        <f t="shared" si="1"/>
        <v>0</v>
      </c>
      <c r="Q20" s="24">
        <f t="shared" si="1"/>
        <v>0</v>
      </c>
      <c r="R20" s="25">
        <f t="shared" si="1"/>
        <v>0</v>
      </c>
      <c r="S20" s="26">
        <f t="shared" si="1"/>
        <v>0</v>
      </c>
      <c r="T20" s="164">
        <f>SUM(ENERO:DICIEMBRE!T20)</f>
        <v>0</v>
      </c>
      <c r="U20" s="164">
        <f>SUM(ENERO:DICIEMBRE!U20)</f>
        <v>0</v>
      </c>
      <c r="V20" s="164">
        <f>SUM(ENERO:DICIEMBRE!V20)</f>
        <v>0</v>
      </c>
      <c r="W20" s="164">
        <f>SUM(ENERO:DICIEMBRE!W20)</f>
        <v>0</v>
      </c>
      <c r="X20" s="164">
        <f>SUM(ENERO:DICIEMBRE!X20)</f>
        <v>0</v>
      </c>
      <c r="Y20" s="164">
        <f>SUM(ENERO:DICIEMBRE!Y20)</f>
        <v>0</v>
      </c>
      <c r="Z20" s="164">
        <f>SUM(ENERO:DICIEMBRE!Z20)</f>
        <v>0</v>
      </c>
      <c r="AA20" s="164">
        <f>SUM(ENERO:DICIEMBRE!AA20)</f>
        <v>0</v>
      </c>
      <c r="AB20" s="164">
        <f>SUM(ENERO:DICIEMBRE!AB20)</f>
        <v>0</v>
      </c>
      <c r="AC20" s="164">
        <f>SUM(ENERO:DICIEMBRE!AC20)</f>
        <v>0</v>
      </c>
      <c r="AD20" s="164">
        <f>SUM(ENERO:DICIEMBRE!AD20)</f>
        <v>0</v>
      </c>
      <c r="AE20" s="164">
        <f>SUM(ENERO:DICIEMBRE!AE20)</f>
        <v>0</v>
      </c>
      <c r="AF20" s="164">
        <f>SUM(ENERO:DICIEMBRE!AF20)</f>
        <v>0</v>
      </c>
      <c r="AG20" s="164">
        <f>SUM(ENERO:DICIEMBRE!AG20)</f>
        <v>0</v>
      </c>
      <c r="AH20" s="164">
        <f>SUM(ENERO:DICIEMBRE!AH20)</f>
        <v>0</v>
      </c>
      <c r="AI20" s="164">
        <f>SUM(ENERO:DICIEMBRE!AI20)</f>
        <v>0</v>
      </c>
      <c r="AJ20" s="164">
        <f>SUM(ENERO:DICIEMBRE!AJ20)</f>
        <v>0</v>
      </c>
      <c r="AK20" s="164">
        <f>SUM(ENERO:DICIEMBRE!AK20)</f>
        <v>0</v>
      </c>
    </row>
    <row r="21" spans="1:41" x14ac:dyDescent="0.2">
      <c r="A21" s="20" t="s">
        <v>23</v>
      </c>
      <c r="B21" s="164">
        <f>SUM(ENERO:DICIEMBRE!B21)</f>
        <v>0</v>
      </c>
      <c r="C21" s="164">
        <f>SUM(ENERO:DICIEMBRE!C21)</f>
        <v>0</v>
      </c>
      <c r="D21" s="164">
        <f>SUM(ENERO:DICIEMBRE!D21)</f>
        <v>0</v>
      </c>
      <c r="E21" s="164">
        <f>SUM(ENERO:DICIEMBRE!E21)</f>
        <v>0</v>
      </c>
      <c r="F21" s="164">
        <f>SUM(ENERO:DICIEMBRE!F21)</f>
        <v>0</v>
      </c>
      <c r="G21" s="164">
        <f>SUM(ENERO:DICIEMBRE!G21)</f>
        <v>0</v>
      </c>
      <c r="H21" s="164">
        <f>SUM(ENERO:DICIEMBRE!H21)</f>
        <v>0</v>
      </c>
      <c r="I21" s="164">
        <f>SUM(ENERO:DICIEMBRE!I21)</f>
        <v>0</v>
      </c>
      <c r="J21" s="164">
        <f>SUM(ENERO:DICIEMBRE!J21)</f>
        <v>0</v>
      </c>
      <c r="K21" s="164">
        <f>SUM(ENERO:DICIEMBRE!K21)</f>
        <v>0</v>
      </c>
      <c r="L21" s="164">
        <f>SUM(ENERO:DICIEMBRE!L21)</f>
        <v>0</v>
      </c>
      <c r="M21" s="164">
        <f>SUM(ENERO:DICIEMBRE!M21)</f>
        <v>0</v>
      </c>
      <c r="N21" s="23">
        <f t="shared" si="1"/>
        <v>0</v>
      </c>
      <c r="O21" s="24">
        <f t="shared" si="1"/>
        <v>0</v>
      </c>
      <c r="P21" s="23">
        <f t="shared" si="1"/>
        <v>0</v>
      </c>
      <c r="Q21" s="24">
        <f t="shared" si="1"/>
        <v>0</v>
      </c>
      <c r="R21" s="25">
        <f t="shared" si="1"/>
        <v>0</v>
      </c>
      <c r="S21" s="26">
        <f t="shared" si="1"/>
        <v>0</v>
      </c>
      <c r="T21" s="164">
        <f>SUM(ENERO:DICIEMBRE!T21)</f>
        <v>0</v>
      </c>
      <c r="U21" s="164">
        <f>SUM(ENERO:DICIEMBRE!U21)</f>
        <v>0</v>
      </c>
      <c r="V21" s="164">
        <f>SUM(ENERO:DICIEMBRE!V21)</f>
        <v>0</v>
      </c>
      <c r="W21" s="164">
        <f>SUM(ENERO:DICIEMBRE!W21)</f>
        <v>0</v>
      </c>
      <c r="X21" s="164">
        <f>SUM(ENERO:DICIEMBRE!X21)</f>
        <v>0</v>
      </c>
      <c r="Y21" s="164">
        <f>SUM(ENERO:DICIEMBRE!Y21)</f>
        <v>0</v>
      </c>
      <c r="Z21" s="164">
        <f>SUM(ENERO:DICIEMBRE!Z21)</f>
        <v>0</v>
      </c>
      <c r="AA21" s="164">
        <f>SUM(ENERO:DICIEMBRE!AA21)</f>
        <v>0</v>
      </c>
      <c r="AB21" s="164">
        <f>SUM(ENERO:DICIEMBRE!AB21)</f>
        <v>0</v>
      </c>
      <c r="AC21" s="164">
        <f>SUM(ENERO:DICIEMBRE!AC21)</f>
        <v>0</v>
      </c>
      <c r="AD21" s="164">
        <f>SUM(ENERO:DICIEMBRE!AD21)</f>
        <v>0</v>
      </c>
      <c r="AE21" s="164">
        <f>SUM(ENERO:DICIEMBRE!AE21)</f>
        <v>0</v>
      </c>
      <c r="AF21" s="164">
        <f>SUM(ENERO:DICIEMBRE!AF21)</f>
        <v>0</v>
      </c>
      <c r="AG21" s="164">
        <f>SUM(ENERO:DICIEMBRE!AG21)</f>
        <v>0</v>
      </c>
      <c r="AH21" s="164">
        <f>SUM(ENERO:DICIEMBRE!AH21)</f>
        <v>0</v>
      </c>
      <c r="AI21" s="164">
        <f>SUM(ENERO:DICIEMBRE!AI21)</f>
        <v>0</v>
      </c>
      <c r="AJ21" s="164">
        <f>SUM(ENERO:DICIEMBRE!AJ21)</f>
        <v>0</v>
      </c>
      <c r="AK21" s="164">
        <f>SUM(ENERO:DICIEMBRE!AK21)</f>
        <v>0</v>
      </c>
    </row>
    <row r="22" spans="1:41" x14ac:dyDescent="0.2">
      <c r="A22" s="20" t="s">
        <v>24</v>
      </c>
      <c r="B22" s="164">
        <f>SUM(ENERO:DICIEMBRE!B22)</f>
        <v>0</v>
      </c>
      <c r="C22" s="164">
        <f>SUM(ENERO:DICIEMBRE!C22)</f>
        <v>0</v>
      </c>
      <c r="D22" s="164">
        <f>SUM(ENERO:DICIEMBRE!D22)</f>
        <v>0</v>
      </c>
      <c r="E22" s="164">
        <f>SUM(ENERO:DICIEMBRE!E22)</f>
        <v>0</v>
      </c>
      <c r="F22" s="164">
        <f>SUM(ENERO:DICIEMBRE!F22)</f>
        <v>13</v>
      </c>
      <c r="G22" s="164">
        <f>SUM(ENERO:DICIEMBRE!G22)</f>
        <v>1</v>
      </c>
      <c r="H22" s="164">
        <f>SUM(ENERO:DICIEMBRE!H22)</f>
        <v>0</v>
      </c>
      <c r="I22" s="164">
        <f>SUM(ENERO:DICIEMBRE!I22)</f>
        <v>0</v>
      </c>
      <c r="J22" s="164">
        <f>SUM(ENERO:DICIEMBRE!J22)</f>
        <v>0</v>
      </c>
      <c r="K22" s="164">
        <f>SUM(ENERO:DICIEMBRE!K22)</f>
        <v>0</v>
      </c>
      <c r="L22" s="164">
        <f>SUM(ENERO:DICIEMBRE!L22)</f>
        <v>0</v>
      </c>
      <c r="M22" s="164">
        <f>SUM(ENERO:DICIEMBRE!M22)</f>
        <v>0</v>
      </c>
      <c r="N22" s="23">
        <f t="shared" si="1"/>
        <v>0</v>
      </c>
      <c r="O22" s="24">
        <f t="shared" si="1"/>
        <v>0</v>
      </c>
      <c r="P22" s="23">
        <f t="shared" si="1"/>
        <v>0</v>
      </c>
      <c r="Q22" s="24">
        <f t="shared" si="1"/>
        <v>0</v>
      </c>
      <c r="R22" s="25">
        <f t="shared" si="1"/>
        <v>13</v>
      </c>
      <c r="S22" s="26">
        <f t="shared" si="1"/>
        <v>1</v>
      </c>
      <c r="T22" s="164">
        <f>SUM(ENERO:DICIEMBRE!T22)</f>
        <v>14</v>
      </c>
      <c r="U22" s="164">
        <f>SUM(ENERO:DICIEMBRE!U22)</f>
        <v>0</v>
      </c>
      <c r="V22" s="164">
        <f>SUM(ENERO:DICIEMBRE!V22)</f>
        <v>0</v>
      </c>
      <c r="W22" s="164">
        <f>SUM(ENERO:DICIEMBRE!W22)</f>
        <v>0</v>
      </c>
      <c r="X22" s="164">
        <f>SUM(ENERO:DICIEMBRE!X22)</f>
        <v>0</v>
      </c>
      <c r="Y22" s="164">
        <f>SUM(ENERO:DICIEMBRE!Y22)</f>
        <v>0</v>
      </c>
      <c r="Z22" s="164">
        <f>SUM(ENERO:DICIEMBRE!Z22)</f>
        <v>0</v>
      </c>
      <c r="AA22" s="164">
        <f>SUM(ENERO:DICIEMBRE!AA22)</f>
        <v>0</v>
      </c>
      <c r="AB22" s="164">
        <f>SUM(ENERO:DICIEMBRE!AB22)</f>
        <v>0</v>
      </c>
      <c r="AC22" s="164">
        <f>SUM(ENERO:DICIEMBRE!AC22)</f>
        <v>0</v>
      </c>
      <c r="AD22" s="164">
        <f>SUM(ENERO:DICIEMBRE!AD22)</f>
        <v>0</v>
      </c>
      <c r="AE22" s="164">
        <f>SUM(ENERO:DICIEMBRE!AE22)</f>
        <v>0</v>
      </c>
      <c r="AF22" s="164">
        <f>SUM(ENERO:DICIEMBRE!AF22)</f>
        <v>0</v>
      </c>
      <c r="AG22" s="164">
        <f>SUM(ENERO:DICIEMBRE!AG22)</f>
        <v>0</v>
      </c>
      <c r="AH22" s="164">
        <f>SUM(ENERO:DICIEMBRE!AH22)</f>
        <v>0</v>
      </c>
      <c r="AI22" s="164">
        <f>SUM(ENERO:DICIEMBRE!AI22)</f>
        <v>0</v>
      </c>
      <c r="AJ22" s="164">
        <f>SUM(ENERO:DICIEMBRE!AJ22)</f>
        <v>0</v>
      </c>
      <c r="AK22" s="164">
        <f>SUM(ENERO:DICIEMBRE!AK22)</f>
        <v>0</v>
      </c>
    </row>
    <row r="23" spans="1:41" x14ac:dyDescent="0.2">
      <c r="A23" s="20" t="s">
        <v>25</v>
      </c>
      <c r="B23" s="164">
        <f>SUM(ENERO:DICIEMBRE!B23)</f>
        <v>11</v>
      </c>
      <c r="C23" s="164">
        <f>SUM(ENERO:DICIEMBRE!C23)</f>
        <v>11</v>
      </c>
      <c r="D23" s="164">
        <f>SUM(ENERO:DICIEMBRE!D23)</f>
        <v>0</v>
      </c>
      <c r="E23" s="164">
        <f>SUM(ENERO:DICIEMBRE!E23)</f>
        <v>0</v>
      </c>
      <c r="F23" s="164">
        <f>SUM(ENERO:DICIEMBRE!F23)</f>
        <v>0</v>
      </c>
      <c r="G23" s="164">
        <f>SUM(ENERO:DICIEMBRE!G23)</f>
        <v>0</v>
      </c>
      <c r="H23" s="164">
        <f>SUM(ENERO:DICIEMBRE!H23)</f>
        <v>0</v>
      </c>
      <c r="I23" s="164">
        <f>SUM(ENERO:DICIEMBRE!I23)</f>
        <v>0</v>
      </c>
      <c r="J23" s="164">
        <f>SUM(ENERO:DICIEMBRE!J23)</f>
        <v>0</v>
      </c>
      <c r="K23" s="164">
        <f>SUM(ENERO:DICIEMBRE!K23)</f>
        <v>0</v>
      </c>
      <c r="L23" s="164">
        <f>SUM(ENERO:DICIEMBRE!L23)</f>
        <v>0</v>
      </c>
      <c r="M23" s="164">
        <f>SUM(ENERO:DICIEMBRE!M23)</f>
        <v>0</v>
      </c>
      <c r="N23" s="23">
        <f t="shared" si="1"/>
        <v>11</v>
      </c>
      <c r="O23" s="24">
        <f t="shared" si="1"/>
        <v>11</v>
      </c>
      <c r="P23" s="23">
        <f t="shared" si="1"/>
        <v>0</v>
      </c>
      <c r="Q23" s="24">
        <f t="shared" si="1"/>
        <v>0</v>
      </c>
      <c r="R23" s="25">
        <f t="shared" si="1"/>
        <v>0</v>
      </c>
      <c r="S23" s="26">
        <f t="shared" si="1"/>
        <v>0</v>
      </c>
      <c r="T23" s="164">
        <f>SUM(ENERO:DICIEMBRE!T23)</f>
        <v>22</v>
      </c>
      <c r="U23" s="164">
        <f>SUM(ENERO:DICIEMBRE!U23)</f>
        <v>0</v>
      </c>
      <c r="V23" s="164">
        <f>SUM(ENERO:DICIEMBRE!V23)</f>
        <v>0</v>
      </c>
      <c r="W23" s="164">
        <f>SUM(ENERO:DICIEMBRE!W23)</f>
        <v>0</v>
      </c>
      <c r="X23" s="164">
        <f>SUM(ENERO:DICIEMBRE!X23)</f>
        <v>0</v>
      </c>
      <c r="Y23" s="164">
        <f>SUM(ENERO:DICIEMBRE!Y23)</f>
        <v>0</v>
      </c>
      <c r="Z23" s="164">
        <f>SUM(ENERO:DICIEMBRE!Z23)</f>
        <v>0</v>
      </c>
      <c r="AA23" s="164">
        <f>SUM(ENERO:DICIEMBRE!AA23)</f>
        <v>0</v>
      </c>
      <c r="AB23" s="164">
        <f>SUM(ENERO:DICIEMBRE!AB23)</f>
        <v>0</v>
      </c>
      <c r="AC23" s="164">
        <f>SUM(ENERO:DICIEMBRE!AC23)</f>
        <v>0</v>
      </c>
      <c r="AD23" s="164">
        <f>SUM(ENERO:DICIEMBRE!AD23)</f>
        <v>0</v>
      </c>
      <c r="AE23" s="164">
        <f>SUM(ENERO:DICIEMBRE!AE23)</f>
        <v>0</v>
      </c>
      <c r="AF23" s="164">
        <f>SUM(ENERO:DICIEMBRE!AF23)</f>
        <v>0</v>
      </c>
      <c r="AG23" s="164">
        <f>SUM(ENERO:DICIEMBRE!AG23)</f>
        <v>0</v>
      </c>
      <c r="AH23" s="164">
        <f>SUM(ENERO:DICIEMBRE!AH23)</f>
        <v>0</v>
      </c>
      <c r="AI23" s="164">
        <f>SUM(ENERO:DICIEMBRE!AI23)</f>
        <v>0</v>
      </c>
      <c r="AJ23" s="164">
        <f>SUM(ENERO:DICIEMBRE!AJ23)</f>
        <v>0</v>
      </c>
      <c r="AK23" s="164">
        <f>SUM(ENERO:DICIEMBRE!AK23)</f>
        <v>0</v>
      </c>
    </row>
    <row r="24" spans="1:41" x14ac:dyDescent="0.2">
      <c r="A24" s="20" t="s">
        <v>26</v>
      </c>
      <c r="B24" s="164">
        <f>SUM(ENERO:DICIEMBRE!B24)</f>
        <v>0</v>
      </c>
      <c r="C24" s="164">
        <f>SUM(ENERO:DICIEMBRE!C24)</f>
        <v>0</v>
      </c>
      <c r="D24" s="164">
        <f>SUM(ENERO:DICIEMBRE!D24)</f>
        <v>0</v>
      </c>
      <c r="E24" s="164">
        <f>SUM(ENERO:DICIEMBRE!E24)</f>
        <v>0</v>
      </c>
      <c r="F24" s="164">
        <f>SUM(ENERO:DICIEMBRE!F24)</f>
        <v>16</v>
      </c>
      <c r="G24" s="164">
        <f>SUM(ENERO:DICIEMBRE!G24)</f>
        <v>20</v>
      </c>
      <c r="H24" s="164">
        <f>SUM(ENERO:DICIEMBRE!H24)</f>
        <v>0</v>
      </c>
      <c r="I24" s="164">
        <f>SUM(ENERO:DICIEMBRE!I24)</f>
        <v>0</v>
      </c>
      <c r="J24" s="164">
        <f>SUM(ENERO:DICIEMBRE!J24)</f>
        <v>0</v>
      </c>
      <c r="K24" s="164">
        <f>SUM(ENERO:DICIEMBRE!K24)</f>
        <v>0</v>
      </c>
      <c r="L24" s="164">
        <f>SUM(ENERO:DICIEMBRE!L24)</f>
        <v>0</v>
      </c>
      <c r="M24" s="164">
        <f>SUM(ENERO:DICIEMBRE!M24)</f>
        <v>0</v>
      </c>
      <c r="N24" s="23">
        <f t="shared" si="1"/>
        <v>0</v>
      </c>
      <c r="O24" s="24">
        <f t="shared" si="1"/>
        <v>0</v>
      </c>
      <c r="P24" s="23">
        <f t="shared" si="1"/>
        <v>0</v>
      </c>
      <c r="Q24" s="24">
        <f t="shared" si="1"/>
        <v>0</v>
      </c>
      <c r="R24" s="25">
        <f t="shared" si="1"/>
        <v>16</v>
      </c>
      <c r="S24" s="26">
        <f t="shared" si="1"/>
        <v>20</v>
      </c>
      <c r="T24" s="164">
        <f>SUM(ENERO:DICIEMBRE!T24)</f>
        <v>36</v>
      </c>
      <c r="U24" s="164">
        <f>SUM(ENERO:DICIEMBRE!U24)</f>
        <v>0</v>
      </c>
      <c r="V24" s="164">
        <f>SUM(ENERO:DICIEMBRE!V24)</f>
        <v>0</v>
      </c>
      <c r="W24" s="164">
        <f>SUM(ENERO:DICIEMBRE!W24)</f>
        <v>0</v>
      </c>
      <c r="X24" s="164">
        <f>SUM(ENERO:DICIEMBRE!X24)</f>
        <v>0</v>
      </c>
      <c r="Y24" s="164">
        <f>SUM(ENERO:DICIEMBRE!Y24)</f>
        <v>0</v>
      </c>
      <c r="Z24" s="164">
        <f>SUM(ENERO:DICIEMBRE!Z24)</f>
        <v>0</v>
      </c>
      <c r="AA24" s="164">
        <f>SUM(ENERO:DICIEMBRE!AA24)</f>
        <v>0</v>
      </c>
      <c r="AB24" s="164">
        <f>SUM(ENERO:DICIEMBRE!AB24)</f>
        <v>0</v>
      </c>
      <c r="AC24" s="164">
        <f>SUM(ENERO:DICIEMBRE!AC24)</f>
        <v>0</v>
      </c>
      <c r="AD24" s="164">
        <f>SUM(ENERO:DICIEMBRE!AD24)</f>
        <v>0</v>
      </c>
      <c r="AE24" s="164">
        <f>SUM(ENERO:DICIEMBRE!AE24)</f>
        <v>0</v>
      </c>
      <c r="AF24" s="164">
        <f>SUM(ENERO:DICIEMBRE!AF24)</f>
        <v>0</v>
      </c>
      <c r="AG24" s="164">
        <f>SUM(ENERO:DICIEMBRE!AG24)</f>
        <v>0</v>
      </c>
      <c r="AH24" s="164">
        <f>SUM(ENERO:DICIEMBRE!AH24)</f>
        <v>0</v>
      </c>
      <c r="AI24" s="164">
        <f>SUM(ENERO:DICIEMBRE!AI24)</f>
        <v>0</v>
      </c>
      <c r="AJ24" s="164">
        <f>SUM(ENERO:DICIEMBRE!AJ24)</f>
        <v>0</v>
      </c>
      <c r="AK24" s="164">
        <f>SUM(ENERO:DICIEMBRE!AK24)</f>
        <v>0</v>
      </c>
    </row>
    <row r="25" spans="1:41" x14ac:dyDescent="0.2">
      <c r="A25" s="20" t="s">
        <v>27</v>
      </c>
      <c r="B25" s="164">
        <f>SUM(ENERO:DICIEMBRE!B25)</f>
        <v>0</v>
      </c>
      <c r="C25" s="164">
        <f>SUM(ENERO:DICIEMBRE!C25)</f>
        <v>0</v>
      </c>
      <c r="D25" s="164">
        <f>SUM(ENERO:DICIEMBRE!D25)</f>
        <v>0</v>
      </c>
      <c r="E25" s="164">
        <f>SUM(ENERO:DICIEMBRE!E25)</f>
        <v>0</v>
      </c>
      <c r="F25" s="164">
        <f>SUM(ENERO:DICIEMBRE!F25)</f>
        <v>0</v>
      </c>
      <c r="G25" s="164">
        <f>SUM(ENERO:DICIEMBRE!G25)</f>
        <v>0</v>
      </c>
      <c r="H25" s="164">
        <f>SUM(ENERO:DICIEMBRE!H25)</f>
        <v>0</v>
      </c>
      <c r="I25" s="164">
        <f>SUM(ENERO:DICIEMBRE!I25)</f>
        <v>0</v>
      </c>
      <c r="J25" s="164">
        <f>SUM(ENERO:DICIEMBRE!J25)</f>
        <v>0</v>
      </c>
      <c r="K25" s="164">
        <f>SUM(ENERO:DICIEMBRE!K25)</f>
        <v>0</v>
      </c>
      <c r="L25" s="164">
        <f>SUM(ENERO:DICIEMBRE!L25)</f>
        <v>0</v>
      </c>
      <c r="M25" s="164">
        <f>SUM(ENERO:DICIEMBRE!M25)</f>
        <v>0</v>
      </c>
      <c r="N25" s="23">
        <f t="shared" si="1"/>
        <v>0</v>
      </c>
      <c r="O25" s="24">
        <f t="shared" si="1"/>
        <v>0</v>
      </c>
      <c r="P25" s="23">
        <f t="shared" si="1"/>
        <v>0</v>
      </c>
      <c r="Q25" s="24">
        <f t="shared" si="1"/>
        <v>0</v>
      </c>
      <c r="R25" s="25">
        <f t="shared" si="1"/>
        <v>0</v>
      </c>
      <c r="S25" s="26">
        <f t="shared" si="1"/>
        <v>0</v>
      </c>
      <c r="T25" s="164">
        <f>SUM(ENERO:DICIEMBRE!T25)</f>
        <v>0</v>
      </c>
      <c r="U25" s="164">
        <f>SUM(ENERO:DICIEMBRE!U25)</f>
        <v>0</v>
      </c>
      <c r="V25" s="164">
        <f>SUM(ENERO:DICIEMBRE!V25)</f>
        <v>0</v>
      </c>
      <c r="W25" s="164">
        <f>SUM(ENERO:DICIEMBRE!W25)</f>
        <v>0</v>
      </c>
      <c r="X25" s="164">
        <f>SUM(ENERO:DICIEMBRE!X25)</f>
        <v>0</v>
      </c>
      <c r="Y25" s="164">
        <f>SUM(ENERO:DICIEMBRE!Y25)</f>
        <v>0</v>
      </c>
      <c r="Z25" s="164">
        <f>SUM(ENERO:DICIEMBRE!Z25)</f>
        <v>0</v>
      </c>
      <c r="AA25" s="164">
        <f>SUM(ENERO:DICIEMBRE!AA25)</f>
        <v>0</v>
      </c>
      <c r="AB25" s="164">
        <f>SUM(ENERO:DICIEMBRE!AB25)</f>
        <v>0</v>
      </c>
      <c r="AC25" s="164">
        <f>SUM(ENERO:DICIEMBRE!AC25)</f>
        <v>0</v>
      </c>
      <c r="AD25" s="164">
        <f>SUM(ENERO:DICIEMBRE!AD25)</f>
        <v>0</v>
      </c>
      <c r="AE25" s="164">
        <f>SUM(ENERO:DICIEMBRE!AE25)</f>
        <v>0</v>
      </c>
      <c r="AF25" s="164">
        <f>SUM(ENERO:DICIEMBRE!AF25)</f>
        <v>0</v>
      </c>
      <c r="AG25" s="164">
        <f>SUM(ENERO:DICIEMBRE!AG25)</f>
        <v>0</v>
      </c>
      <c r="AH25" s="164">
        <f>SUM(ENERO:DICIEMBRE!AH25)</f>
        <v>0</v>
      </c>
      <c r="AI25" s="164">
        <f>SUM(ENERO:DICIEMBRE!AI25)</f>
        <v>0</v>
      </c>
      <c r="AJ25" s="164">
        <f>SUM(ENERO:DICIEMBRE!AJ25)</f>
        <v>0</v>
      </c>
      <c r="AK25" s="164">
        <f>SUM(ENERO:DICIEMBRE!AK25)</f>
        <v>0</v>
      </c>
    </row>
    <row r="26" spans="1:41" x14ac:dyDescent="0.2">
      <c r="A26" s="20" t="s">
        <v>28</v>
      </c>
      <c r="B26" s="164">
        <f>SUM(ENERO:DICIEMBRE!B26)</f>
        <v>0</v>
      </c>
      <c r="C26" s="164">
        <f>SUM(ENERO:DICIEMBRE!C26)</f>
        <v>0</v>
      </c>
      <c r="D26" s="164">
        <f>SUM(ENERO:DICIEMBRE!D26)</f>
        <v>0</v>
      </c>
      <c r="E26" s="164">
        <f>SUM(ENERO:DICIEMBRE!E26)</f>
        <v>0</v>
      </c>
      <c r="F26" s="164">
        <f>SUM(ENERO:DICIEMBRE!F26)</f>
        <v>0</v>
      </c>
      <c r="G26" s="164">
        <f>SUM(ENERO:DICIEMBRE!G26)</f>
        <v>3</v>
      </c>
      <c r="H26" s="164">
        <f>SUM(ENERO:DICIEMBRE!H26)</f>
        <v>0</v>
      </c>
      <c r="I26" s="164">
        <f>SUM(ENERO:DICIEMBRE!I26)</f>
        <v>0</v>
      </c>
      <c r="J26" s="164">
        <f>SUM(ENERO:DICIEMBRE!J26)</f>
        <v>0</v>
      </c>
      <c r="K26" s="164">
        <f>SUM(ENERO:DICIEMBRE!K26)</f>
        <v>0</v>
      </c>
      <c r="L26" s="164">
        <f>SUM(ENERO:DICIEMBRE!L26)</f>
        <v>0</v>
      </c>
      <c r="M26" s="164">
        <f>SUM(ENERO:DICIEMBRE!M26)</f>
        <v>0</v>
      </c>
      <c r="N26" s="23">
        <f t="shared" si="1"/>
        <v>0</v>
      </c>
      <c r="O26" s="24">
        <f t="shared" si="1"/>
        <v>0</v>
      </c>
      <c r="P26" s="23">
        <f t="shared" si="1"/>
        <v>0</v>
      </c>
      <c r="Q26" s="24">
        <f t="shared" si="1"/>
        <v>0</v>
      </c>
      <c r="R26" s="25">
        <f t="shared" si="1"/>
        <v>0</v>
      </c>
      <c r="S26" s="26">
        <f t="shared" si="1"/>
        <v>3</v>
      </c>
      <c r="T26" s="164">
        <f>SUM(ENERO:DICIEMBRE!T26)</f>
        <v>3</v>
      </c>
      <c r="U26" s="164">
        <f>SUM(ENERO:DICIEMBRE!U26)</f>
        <v>0</v>
      </c>
      <c r="V26" s="164">
        <f>SUM(ENERO:DICIEMBRE!V26)</f>
        <v>0</v>
      </c>
      <c r="W26" s="164">
        <f>SUM(ENERO:DICIEMBRE!W26)</f>
        <v>0</v>
      </c>
      <c r="X26" s="164">
        <f>SUM(ENERO:DICIEMBRE!X26)</f>
        <v>0</v>
      </c>
      <c r="Y26" s="164">
        <f>SUM(ENERO:DICIEMBRE!Y26)</f>
        <v>0</v>
      </c>
      <c r="Z26" s="164">
        <f>SUM(ENERO:DICIEMBRE!Z26)</f>
        <v>0</v>
      </c>
      <c r="AA26" s="164">
        <f>SUM(ENERO:DICIEMBRE!AA26)</f>
        <v>0</v>
      </c>
      <c r="AB26" s="164">
        <f>SUM(ENERO:DICIEMBRE!AB26)</f>
        <v>0</v>
      </c>
      <c r="AC26" s="164">
        <f>SUM(ENERO:DICIEMBRE!AC26)</f>
        <v>0</v>
      </c>
      <c r="AD26" s="164">
        <f>SUM(ENERO:DICIEMBRE!AD26)</f>
        <v>0</v>
      </c>
      <c r="AE26" s="164">
        <f>SUM(ENERO:DICIEMBRE!AE26)</f>
        <v>0</v>
      </c>
      <c r="AF26" s="164">
        <f>SUM(ENERO:DICIEMBRE!AF26)</f>
        <v>0</v>
      </c>
      <c r="AG26" s="164">
        <f>SUM(ENERO:DICIEMBRE!AG26)</f>
        <v>0</v>
      </c>
      <c r="AH26" s="164">
        <f>SUM(ENERO:DICIEMBRE!AH26)</f>
        <v>0</v>
      </c>
      <c r="AI26" s="164">
        <f>SUM(ENERO:DICIEMBRE!AI26)</f>
        <v>0</v>
      </c>
      <c r="AJ26" s="164">
        <f>SUM(ENERO:DICIEMBRE!AJ26)</f>
        <v>0</v>
      </c>
      <c r="AK26" s="164">
        <f>SUM(ENERO:DICIEMBRE!AK26)</f>
        <v>0</v>
      </c>
      <c r="AL26" s="35"/>
      <c r="AM26" s="35"/>
      <c r="AN26" s="35"/>
      <c r="AO26" s="35"/>
    </row>
    <row r="27" spans="1:41" x14ac:dyDescent="0.2">
      <c r="A27" s="20" t="s">
        <v>29</v>
      </c>
      <c r="B27" s="164">
        <f>SUM(ENERO:DICIEMBRE!B27)</f>
        <v>0</v>
      </c>
      <c r="C27" s="164">
        <f>SUM(ENERO:DICIEMBRE!C27)</f>
        <v>0</v>
      </c>
      <c r="D27" s="164">
        <f>SUM(ENERO:DICIEMBRE!D27)</f>
        <v>0</v>
      </c>
      <c r="E27" s="164">
        <f>SUM(ENERO:DICIEMBRE!E27)</f>
        <v>0</v>
      </c>
      <c r="F27" s="164">
        <f>SUM(ENERO:DICIEMBRE!F27)</f>
        <v>0</v>
      </c>
      <c r="G27" s="164">
        <f>SUM(ENERO:DICIEMBRE!G27)</f>
        <v>0</v>
      </c>
      <c r="H27" s="164">
        <f>SUM(ENERO:DICIEMBRE!H27)</f>
        <v>0</v>
      </c>
      <c r="I27" s="164">
        <f>SUM(ENERO:DICIEMBRE!I27)</f>
        <v>0</v>
      </c>
      <c r="J27" s="164">
        <f>SUM(ENERO:DICIEMBRE!J27)</f>
        <v>0</v>
      </c>
      <c r="K27" s="164">
        <f>SUM(ENERO:DICIEMBRE!K27)</f>
        <v>0</v>
      </c>
      <c r="L27" s="164">
        <f>SUM(ENERO:DICIEMBRE!L27)</f>
        <v>0</v>
      </c>
      <c r="M27" s="164">
        <f>SUM(ENERO:DICIEMBRE!M27)</f>
        <v>0</v>
      </c>
      <c r="N27" s="23">
        <f t="shared" si="1"/>
        <v>0</v>
      </c>
      <c r="O27" s="24">
        <f t="shared" si="1"/>
        <v>0</v>
      </c>
      <c r="P27" s="23">
        <f t="shared" si="1"/>
        <v>0</v>
      </c>
      <c r="Q27" s="24">
        <f t="shared" si="1"/>
        <v>0</v>
      </c>
      <c r="R27" s="25">
        <f t="shared" si="1"/>
        <v>0</v>
      </c>
      <c r="S27" s="26">
        <f t="shared" si="1"/>
        <v>0</v>
      </c>
      <c r="T27" s="164">
        <f>SUM(ENERO:DICIEMBRE!T27)</f>
        <v>0</v>
      </c>
      <c r="U27" s="164">
        <f>SUM(ENERO:DICIEMBRE!U27)</f>
        <v>0</v>
      </c>
      <c r="V27" s="164">
        <f>SUM(ENERO:DICIEMBRE!V27)</f>
        <v>0</v>
      </c>
      <c r="W27" s="164">
        <f>SUM(ENERO:DICIEMBRE!W27)</f>
        <v>0</v>
      </c>
      <c r="X27" s="164">
        <f>SUM(ENERO:DICIEMBRE!X27)</f>
        <v>0</v>
      </c>
      <c r="Y27" s="164">
        <f>SUM(ENERO:DICIEMBRE!Y27)</f>
        <v>0</v>
      </c>
      <c r="Z27" s="164">
        <f>SUM(ENERO:DICIEMBRE!Z27)</f>
        <v>0</v>
      </c>
      <c r="AA27" s="164">
        <f>SUM(ENERO:DICIEMBRE!AA27)</f>
        <v>0</v>
      </c>
      <c r="AB27" s="164">
        <f>SUM(ENERO:DICIEMBRE!AB27)</f>
        <v>0</v>
      </c>
      <c r="AC27" s="164">
        <f>SUM(ENERO:DICIEMBRE!AC27)</f>
        <v>0</v>
      </c>
      <c r="AD27" s="164">
        <f>SUM(ENERO:DICIEMBRE!AD27)</f>
        <v>0</v>
      </c>
      <c r="AE27" s="164">
        <f>SUM(ENERO:DICIEMBRE!AE27)</f>
        <v>0</v>
      </c>
      <c r="AF27" s="164">
        <f>SUM(ENERO:DICIEMBRE!AF27)</f>
        <v>0</v>
      </c>
      <c r="AG27" s="164">
        <f>SUM(ENERO:DICIEMBRE!AG27)</f>
        <v>0</v>
      </c>
      <c r="AH27" s="164">
        <f>SUM(ENERO:DICIEMBRE!AH27)</f>
        <v>0</v>
      </c>
      <c r="AI27" s="164">
        <f>SUM(ENERO:DICIEMBRE!AI27)</f>
        <v>0</v>
      </c>
      <c r="AJ27" s="164">
        <f>SUM(ENERO:DICIEMBRE!AJ27)</f>
        <v>0</v>
      </c>
      <c r="AK27" s="164">
        <f>SUM(ENERO:DICIEMBRE!AK27)</f>
        <v>0</v>
      </c>
      <c r="AL27" s="35"/>
      <c r="AM27" s="35"/>
      <c r="AN27" s="35"/>
      <c r="AO27" s="35"/>
    </row>
    <row r="28" spans="1:41" x14ac:dyDescent="0.2">
      <c r="A28" s="20" t="s">
        <v>30</v>
      </c>
      <c r="B28" s="164">
        <f>SUM(ENERO:DICIEMBRE!B28)</f>
        <v>0</v>
      </c>
      <c r="C28" s="164">
        <f>SUM(ENERO:DICIEMBRE!C28)</f>
        <v>0</v>
      </c>
      <c r="D28" s="164">
        <f>SUM(ENERO:DICIEMBRE!D28)</f>
        <v>0</v>
      </c>
      <c r="E28" s="164">
        <f>SUM(ENERO:DICIEMBRE!E28)</f>
        <v>0</v>
      </c>
      <c r="F28" s="164">
        <f>SUM(ENERO:DICIEMBRE!F28)</f>
        <v>1</v>
      </c>
      <c r="G28" s="164">
        <f>SUM(ENERO:DICIEMBRE!G28)</f>
        <v>1</v>
      </c>
      <c r="H28" s="164">
        <f>SUM(ENERO:DICIEMBRE!H28)</f>
        <v>0</v>
      </c>
      <c r="I28" s="164">
        <f>SUM(ENERO:DICIEMBRE!I28)</f>
        <v>0</v>
      </c>
      <c r="J28" s="164">
        <f>SUM(ENERO:DICIEMBRE!J28)</f>
        <v>0</v>
      </c>
      <c r="K28" s="164">
        <f>SUM(ENERO:DICIEMBRE!K28)</f>
        <v>0</v>
      </c>
      <c r="L28" s="164">
        <f>SUM(ENERO:DICIEMBRE!L28)</f>
        <v>0</v>
      </c>
      <c r="M28" s="164">
        <f>SUM(ENERO:DICIEMBRE!M28)</f>
        <v>0</v>
      </c>
      <c r="N28" s="23">
        <f t="shared" si="1"/>
        <v>0</v>
      </c>
      <c r="O28" s="24">
        <f t="shared" si="1"/>
        <v>0</v>
      </c>
      <c r="P28" s="23">
        <f t="shared" si="1"/>
        <v>0</v>
      </c>
      <c r="Q28" s="24">
        <f t="shared" si="1"/>
        <v>0</v>
      </c>
      <c r="R28" s="25">
        <f t="shared" si="1"/>
        <v>1</v>
      </c>
      <c r="S28" s="26">
        <f t="shared" si="1"/>
        <v>1</v>
      </c>
      <c r="T28" s="164">
        <f>SUM(ENERO:DICIEMBRE!T28)</f>
        <v>2</v>
      </c>
      <c r="U28" s="164">
        <f>SUM(ENERO:DICIEMBRE!U28)</f>
        <v>0</v>
      </c>
      <c r="V28" s="164">
        <f>SUM(ENERO:DICIEMBRE!V28)</f>
        <v>0</v>
      </c>
      <c r="W28" s="164">
        <f>SUM(ENERO:DICIEMBRE!W28)</f>
        <v>0</v>
      </c>
      <c r="X28" s="164">
        <f>SUM(ENERO:DICIEMBRE!X28)</f>
        <v>0</v>
      </c>
      <c r="Y28" s="164">
        <f>SUM(ENERO:DICIEMBRE!Y28)</f>
        <v>0</v>
      </c>
      <c r="Z28" s="164">
        <f>SUM(ENERO:DICIEMBRE!Z28)</f>
        <v>0</v>
      </c>
      <c r="AA28" s="164">
        <f>SUM(ENERO:DICIEMBRE!AA28)</f>
        <v>0</v>
      </c>
      <c r="AB28" s="164">
        <f>SUM(ENERO:DICIEMBRE!AB28)</f>
        <v>0</v>
      </c>
      <c r="AC28" s="164">
        <f>SUM(ENERO:DICIEMBRE!AC28)</f>
        <v>0</v>
      </c>
      <c r="AD28" s="164">
        <f>SUM(ENERO:DICIEMBRE!AD28)</f>
        <v>0</v>
      </c>
      <c r="AE28" s="164">
        <f>SUM(ENERO:DICIEMBRE!AE28)</f>
        <v>0</v>
      </c>
      <c r="AF28" s="164">
        <f>SUM(ENERO:DICIEMBRE!AF28)</f>
        <v>0</v>
      </c>
      <c r="AG28" s="164">
        <f>SUM(ENERO:DICIEMBRE!AG28)</f>
        <v>0</v>
      </c>
      <c r="AH28" s="164">
        <f>SUM(ENERO:DICIEMBRE!AH28)</f>
        <v>0</v>
      </c>
      <c r="AI28" s="164">
        <f>SUM(ENERO:DICIEMBRE!AI28)</f>
        <v>0</v>
      </c>
      <c r="AJ28" s="164">
        <f>SUM(ENERO:DICIEMBRE!AJ28)</f>
        <v>0</v>
      </c>
      <c r="AK28" s="164">
        <f>SUM(ENERO:DICIEMBRE!AK28)</f>
        <v>0</v>
      </c>
      <c r="AL28" s="35"/>
      <c r="AM28" s="35"/>
      <c r="AN28" s="35"/>
      <c r="AO28" s="35"/>
    </row>
    <row r="29" spans="1:41" x14ac:dyDescent="0.2">
      <c r="A29" s="20" t="s">
        <v>31</v>
      </c>
      <c r="B29" s="164">
        <f>SUM(ENERO:DICIEMBRE!B29)</f>
        <v>0</v>
      </c>
      <c r="C29" s="164">
        <f>SUM(ENERO:DICIEMBRE!C29)</f>
        <v>0</v>
      </c>
      <c r="D29" s="164">
        <f>SUM(ENERO:DICIEMBRE!D29)</f>
        <v>0</v>
      </c>
      <c r="E29" s="164">
        <f>SUM(ENERO:DICIEMBRE!E29)</f>
        <v>0</v>
      </c>
      <c r="F29" s="164">
        <f>SUM(ENERO:DICIEMBRE!F29)</f>
        <v>0</v>
      </c>
      <c r="G29" s="164">
        <f>SUM(ENERO:DICIEMBRE!G29)</f>
        <v>0</v>
      </c>
      <c r="H29" s="164">
        <f>SUM(ENERO:DICIEMBRE!H29)</f>
        <v>0</v>
      </c>
      <c r="I29" s="164">
        <f>SUM(ENERO:DICIEMBRE!I29)</f>
        <v>0</v>
      </c>
      <c r="J29" s="164">
        <f>SUM(ENERO:DICIEMBRE!J29)</f>
        <v>0</v>
      </c>
      <c r="K29" s="164">
        <f>SUM(ENERO:DICIEMBRE!K29)</f>
        <v>0</v>
      </c>
      <c r="L29" s="164">
        <f>SUM(ENERO:DICIEMBRE!L29)</f>
        <v>0</v>
      </c>
      <c r="M29" s="164">
        <f>SUM(ENERO:DICIEMBRE!M29)</f>
        <v>0</v>
      </c>
      <c r="N29" s="23">
        <f t="shared" si="1"/>
        <v>0</v>
      </c>
      <c r="O29" s="24">
        <f t="shared" si="1"/>
        <v>0</v>
      </c>
      <c r="P29" s="23">
        <f t="shared" si="1"/>
        <v>0</v>
      </c>
      <c r="Q29" s="24">
        <f t="shared" si="1"/>
        <v>0</v>
      </c>
      <c r="R29" s="25">
        <f t="shared" si="1"/>
        <v>0</v>
      </c>
      <c r="S29" s="26">
        <f t="shared" si="1"/>
        <v>0</v>
      </c>
      <c r="T29" s="164">
        <f>SUM(ENERO:DICIEMBRE!T29)</f>
        <v>0</v>
      </c>
      <c r="U29" s="164">
        <f>SUM(ENERO:DICIEMBRE!U29)</f>
        <v>0</v>
      </c>
      <c r="V29" s="164">
        <f>SUM(ENERO:DICIEMBRE!V29)</f>
        <v>0</v>
      </c>
      <c r="W29" s="164">
        <f>SUM(ENERO:DICIEMBRE!W29)</f>
        <v>0</v>
      </c>
      <c r="X29" s="164">
        <f>SUM(ENERO:DICIEMBRE!X29)</f>
        <v>0</v>
      </c>
      <c r="Y29" s="164">
        <f>SUM(ENERO:DICIEMBRE!Y29)</f>
        <v>0</v>
      </c>
      <c r="Z29" s="164">
        <f>SUM(ENERO:DICIEMBRE!Z29)</f>
        <v>0</v>
      </c>
      <c r="AA29" s="164">
        <f>SUM(ENERO:DICIEMBRE!AA29)</f>
        <v>0</v>
      </c>
      <c r="AB29" s="164">
        <f>SUM(ENERO:DICIEMBRE!AB29)</f>
        <v>0</v>
      </c>
      <c r="AC29" s="164">
        <f>SUM(ENERO:DICIEMBRE!AC29)</f>
        <v>0</v>
      </c>
      <c r="AD29" s="164">
        <f>SUM(ENERO:DICIEMBRE!AD29)</f>
        <v>0</v>
      </c>
      <c r="AE29" s="164">
        <f>SUM(ENERO:DICIEMBRE!AE29)</f>
        <v>0</v>
      </c>
      <c r="AF29" s="164">
        <f>SUM(ENERO:DICIEMBRE!AF29)</f>
        <v>0</v>
      </c>
      <c r="AG29" s="164">
        <f>SUM(ENERO:DICIEMBRE!AG29)</f>
        <v>0</v>
      </c>
      <c r="AH29" s="164">
        <f>SUM(ENERO:DICIEMBRE!AH29)</f>
        <v>0</v>
      </c>
      <c r="AI29" s="164">
        <f>SUM(ENERO:DICIEMBRE!AI29)</f>
        <v>0</v>
      </c>
      <c r="AJ29" s="164">
        <f>SUM(ENERO:DICIEMBRE!AJ29)</f>
        <v>0</v>
      </c>
      <c r="AK29" s="164">
        <f>SUM(ENERO:DICIEMBRE!AK29)</f>
        <v>0</v>
      </c>
      <c r="AL29" s="35"/>
      <c r="AM29" s="35"/>
      <c r="AN29" s="35"/>
      <c r="AO29" s="35"/>
    </row>
    <row r="30" spans="1:41" x14ac:dyDescent="0.2">
      <c r="A30" s="20" t="s">
        <v>32</v>
      </c>
      <c r="B30" s="164">
        <f>SUM(ENERO:DICIEMBRE!B30)</f>
        <v>0</v>
      </c>
      <c r="C30" s="164">
        <f>SUM(ENERO:DICIEMBRE!C30)</f>
        <v>0</v>
      </c>
      <c r="D30" s="164">
        <f>SUM(ENERO:DICIEMBRE!D30)</f>
        <v>0</v>
      </c>
      <c r="E30" s="164">
        <f>SUM(ENERO:DICIEMBRE!E30)</f>
        <v>0</v>
      </c>
      <c r="F30" s="164">
        <f>SUM(ENERO:DICIEMBRE!F30)</f>
        <v>0</v>
      </c>
      <c r="G30" s="164">
        <f>SUM(ENERO:DICIEMBRE!G30)</f>
        <v>0</v>
      </c>
      <c r="H30" s="164">
        <f>SUM(ENERO:DICIEMBRE!H30)</f>
        <v>0</v>
      </c>
      <c r="I30" s="164">
        <f>SUM(ENERO:DICIEMBRE!I30)</f>
        <v>0</v>
      </c>
      <c r="J30" s="164">
        <f>SUM(ENERO:DICIEMBRE!J30)</f>
        <v>0</v>
      </c>
      <c r="K30" s="164">
        <f>SUM(ENERO:DICIEMBRE!K30)</f>
        <v>0</v>
      </c>
      <c r="L30" s="164">
        <f>SUM(ENERO:DICIEMBRE!L30)</f>
        <v>0</v>
      </c>
      <c r="M30" s="164">
        <f>SUM(ENERO:DICIEMBRE!M30)</f>
        <v>0</v>
      </c>
      <c r="N30" s="23">
        <f t="shared" si="1"/>
        <v>0</v>
      </c>
      <c r="O30" s="24">
        <f t="shared" si="1"/>
        <v>0</v>
      </c>
      <c r="P30" s="23">
        <f t="shared" si="1"/>
        <v>0</v>
      </c>
      <c r="Q30" s="24">
        <f t="shared" si="1"/>
        <v>0</v>
      </c>
      <c r="R30" s="25">
        <f t="shared" si="1"/>
        <v>0</v>
      </c>
      <c r="S30" s="26">
        <f t="shared" si="1"/>
        <v>0</v>
      </c>
      <c r="T30" s="164">
        <f>SUM(ENERO:DICIEMBRE!T30)</f>
        <v>0</v>
      </c>
      <c r="U30" s="164">
        <f>SUM(ENERO:DICIEMBRE!U30)</f>
        <v>0</v>
      </c>
      <c r="V30" s="164">
        <f>SUM(ENERO:DICIEMBRE!V30)</f>
        <v>0</v>
      </c>
      <c r="W30" s="164">
        <f>SUM(ENERO:DICIEMBRE!W30)</f>
        <v>0</v>
      </c>
      <c r="X30" s="164">
        <f>SUM(ENERO:DICIEMBRE!X30)</f>
        <v>0</v>
      </c>
      <c r="Y30" s="164">
        <f>SUM(ENERO:DICIEMBRE!Y30)</f>
        <v>0</v>
      </c>
      <c r="Z30" s="164">
        <f>SUM(ENERO:DICIEMBRE!Z30)</f>
        <v>0</v>
      </c>
      <c r="AA30" s="164">
        <f>SUM(ENERO:DICIEMBRE!AA30)</f>
        <v>0</v>
      </c>
      <c r="AB30" s="164">
        <f>SUM(ENERO:DICIEMBRE!AB30)</f>
        <v>0</v>
      </c>
      <c r="AC30" s="164">
        <f>SUM(ENERO:DICIEMBRE!AC30)</f>
        <v>0</v>
      </c>
      <c r="AD30" s="164">
        <f>SUM(ENERO:DICIEMBRE!AD30)</f>
        <v>0</v>
      </c>
      <c r="AE30" s="164">
        <f>SUM(ENERO:DICIEMBRE!AE30)</f>
        <v>0</v>
      </c>
      <c r="AF30" s="164">
        <f>SUM(ENERO:DICIEMBRE!AF30)</f>
        <v>0</v>
      </c>
      <c r="AG30" s="164">
        <f>SUM(ENERO:DICIEMBRE!AG30)</f>
        <v>0</v>
      </c>
      <c r="AH30" s="164">
        <f>SUM(ENERO:DICIEMBRE!AH30)</f>
        <v>0</v>
      </c>
      <c r="AI30" s="164">
        <f>SUM(ENERO:DICIEMBRE!AI30)</f>
        <v>0</v>
      </c>
      <c r="AJ30" s="164">
        <f>SUM(ENERO:DICIEMBRE!AJ30)</f>
        <v>0</v>
      </c>
      <c r="AK30" s="164">
        <f>SUM(ENERO:DICIEMBRE!AK30)</f>
        <v>0</v>
      </c>
      <c r="AL30" s="35"/>
      <c r="AM30" s="35"/>
      <c r="AN30" s="35"/>
      <c r="AO30" s="35"/>
    </row>
    <row r="31" spans="1:41" x14ac:dyDescent="0.2">
      <c r="A31" s="20" t="s">
        <v>33</v>
      </c>
      <c r="B31" s="164">
        <f>SUM(ENERO:DICIEMBRE!B31)</f>
        <v>0</v>
      </c>
      <c r="C31" s="164">
        <f>SUM(ENERO:DICIEMBRE!C31)</f>
        <v>0</v>
      </c>
      <c r="D31" s="164">
        <f>SUM(ENERO:DICIEMBRE!D31)</f>
        <v>0</v>
      </c>
      <c r="E31" s="164">
        <f>SUM(ENERO:DICIEMBRE!E31)</f>
        <v>0</v>
      </c>
      <c r="F31" s="164">
        <f>SUM(ENERO:DICIEMBRE!F31)</f>
        <v>0</v>
      </c>
      <c r="G31" s="164">
        <f>SUM(ENERO:DICIEMBRE!G31)</f>
        <v>0</v>
      </c>
      <c r="H31" s="164">
        <f>SUM(ENERO:DICIEMBRE!H31)</f>
        <v>0</v>
      </c>
      <c r="I31" s="164">
        <f>SUM(ENERO:DICIEMBRE!I31)</f>
        <v>0</v>
      </c>
      <c r="J31" s="164">
        <f>SUM(ENERO:DICIEMBRE!J31)</f>
        <v>0</v>
      </c>
      <c r="K31" s="164">
        <f>SUM(ENERO:DICIEMBRE!K31)</f>
        <v>0</v>
      </c>
      <c r="L31" s="164">
        <f>SUM(ENERO:DICIEMBRE!L31)</f>
        <v>0</v>
      </c>
      <c r="M31" s="164">
        <f>SUM(ENERO:DICIEMBRE!M31)</f>
        <v>0</v>
      </c>
      <c r="N31" s="23">
        <f t="shared" si="1"/>
        <v>0</v>
      </c>
      <c r="O31" s="24">
        <f t="shared" si="1"/>
        <v>0</v>
      </c>
      <c r="P31" s="23">
        <f t="shared" si="1"/>
        <v>0</v>
      </c>
      <c r="Q31" s="24">
        <f t="shared" si="1"/>
        <v>0</v>
      </c>
      <c r="R31" s="25">
        <f t="shared" si="1"/>
        <v>0</v>
      </c>
      <c r="S31" s="26">
        <f t="shared" si="1"/>
        <v>0</v>
      </c>
      <c r="T31" s="164">
        <f>SUM(ENERO:DICIEMBRE!T31)</f>
        <v>0</v>
      </c>
      <c r="U31" s="164">
        <f>SUM(ENERO:DICIEMBRE!U31)</f>
        <v>0</v>
      </c>
      <c r="V31" s="164">
        <f>SUM(ENERO:DICIEMBRE!V31)</f>
        <v>0</v>
      </c>
      <c r="W31" s="164">
        <f>SUM(ENERO:DICIEMBRE!W31)</f>
        <v>0</v>
      </c>
      <c r="X31" s="164">
        <f>SUM(ENERO:DICIEMBRE!X31)</f>
        <v>0</v>
      </c>
      <c r="Y31" s="164">
        <f>SUM(ENERO:DICIEMBRE!Y31)</f>
        <v>0</v>
      </c>
      <c r="Z31" s="164">
        <f>SUM(ENERO:DICIEMBRE!Z31)</f>
        <v>0</v>
      </c>
      <c r="AA31" s="164">
        <f>SUM(ENERO:DICIEMBRE!AA31)</f>
        <v>0</v>
      </c>
      <c r="AB31" s="164">
        <f>SUM(ENERO:DICIEMBRE!AB31)</f>
        <v>0</v>
      </c>
      <c r="AC31" s="164">
        <f>SUM(ENERO:DICIEMBRE!AC31)</f>
        <v>0</v>
      </c>
      <c r="AD31" s="164">
        <f>SUM(ENERO:DICIEMBRE!AD31)</f>
        <v>0</v>
      </c>
      <c r="AE31" s="164">
        <f>SUM(ENERO:DICIEMBRE!AE31)</f>
        <v>0</v>
      </c>
      <c r="AF31" s="164">
        <f>SUM(ENERO:DICIEMBRE!AF31)</f>
        <v>0</v>
      </c>
      <c r="AG31" s="164">
        <f>SUM(ENERO:DICIEMBRE!AG31)</f>
        <v>0</v>
      </c>
      <c r="AH31" s="164">
        <f>SUM(ENERO:DICIEMBRE!AH31)</f>
        <v>0</v>
      </c>
      <c r="AI31" s="164">
        <f>SUM(ENERO:DICIEMBRE!AI31)</f>
        <v>0</v>
      </c>
      <c r="AJ31" s="164">
        <f>SUM(ENERO:DICIEMBRE!AJ31)</f>
        <v>0</v>
      </c>
      <c r="AK31" s="164">
        <f>SUM(ENERO:DICIEMBRE!AK31)</f>
        <v>0</v>
      </c>
      <c r="AL31" s="35"/>
      <c r="AM31" s="35"/>
      <c r="AN31" s="35"/>
      <c r="AO31" s="35"/>
    </row>
    <row r="32" spans="1:41" x14ac:dyDescent="0.2">
      <c r="A32" s="20" t="s">
        <v>34</v>
      </c>
      <c r="B32" s="164">
        <f>SUM(ENERO:DICIEMBRE!B32)</f>
        <v>0</v>
      </c>
      <c r="C32" s="164">
        <f>SUM(ENERO:DICIEMBRE!C32)</f>
        <v>0</v>
      </c>
      <c r="D32" s="164">
        <f>SUM(ENERO:DICIEMBRE!D32)</f>
        <v>0</v>
      </c>
      <c r="E32" s="164">
        <f>SUM(ENERO:DICIEMBRE!E32)</f>
        <v>0</v>
      </c>
      <c r="F32" s="164">
        <f>SUM(ENERO:DICIEMBRE!F32)</f>
        <v>0</v>
      </c>
      <c r="G32" s="164">
        <f>SUM(ENERO:DICIEMBRE!G32)</f>
        <v>0</v>
      </c>
      <c r="H32" s="164">
        <f>SUM(ENERO:DICIEMBRE!H32)</f>
        <v>0</v>
      </c>
      <c r="I32" s="164">
        <f>SUM(ENERO:DICIEMBRE!I32)</f>
        <v>0</v>
      </c>
      <c r="J32" s="164">
        <f>SUM(ENERO:DICIEMBRE!J32)</f>
        <v>0</v>
      </c>
      <c r="K32" s="164">
        <f>SUM(ENERO:DICIEMBRE!K32)</f>
        <v>0</v>
      </c>
      <c r="L32" s="164">
        <f>SUM(ENERO:DICIEMBRE!L32)</f>
        <v>0</v>
      </c>
      <c r="M32" s="164">
        <f>SUM(ENERO:DICIEMBRE!M32)</f>
        <v>0</v>
      </c>
      <c r="N32" s="23">
        <f t="shared" si="1"/>
        <v>0</v>
      </c>
      <c r="O32" s="24">
        <f t="shared" si="1"/>
        <v>0</v>
      </c>
      <c r="P32" s="23">
        <f t="shared" si="1"/>
        <v>0</v>
      </c>
      <c r="Q32" s="24">
        <f t="shared" si="1"/>
        <v>0</v>
      </c>
      <c r="R32" s="25">
        <f t="shared" si="1"/>
        <v>0</v>
      </c>
      <c r="S32" s="26">
        <f t="shared" si="1"/>
        <v>0</v>
      </c>
      <c r="T32" s="164">
        <f>SUM(ENERO:DICIEMBRE!T32)</f>
        <v>0</v>
      </c>
      <c r="U32" s="164">
        <f>SUM(ENERO:DICIEMBRE!U32)</f>
        <v>0</v>
      </c>
      <c r="V32" s="164">
        <f>SUM(ENERO:DICIEMBRE!V32)</f>
        <v>0</v>
      </c>
      <c r="W32" s="164">
        <f>SUM(ENERO:DICIEMBRE!W32)</f>
        <v>0</v>
      </c>
      <c r="X32" s="164">
        <f>SUM(ENERO:DICIEMBRE!X32)</f>
        <v>0</v>
      </c>
      <c r="Y32" s="164">
        <f>SUM(ENERO:DICIEMBRE!Y32)</f>
        <v>0</v>
      </c>
      <c r="Z32" s="164">
        <f>SUM(ENERO:DICIEMBRE!Z32)</f>
        <v>0</v>
      </c>
      <c r="AA32" s="164">
        <f>SUM(ENERO:DICIEMBRE!AA32)</f>
        <v>0</v>
      </c>
      <c r="AB32" s="164">
        <f>SUM(ENERO:DICIEMBRE!AB32)</f>
        <v>0</v>
      </c>
      <c r="AC32" s="164">
        <f>SUM(ENERO:DICIEMBRE!AC32)</f>
        <v>0</v>
      </c>
      <c r="AD32" s="164">
        <f>SUM(ENERO:DICIEMBRE!AD32)</f>
        <v>0</v>
      </c>
      <c r="AE32" s="164">
        <f>SUM(ENERO:DICIEMBRE!AE32)</f>
        <v>0</v>
      </c>
      <c r="AF32" s="164">
        <f>SUM(ENERO:DICIEMBRE!AF32)</f>
        <v>0</v>
      </c>
      <c r="AG32" s="164">
        <f>SUM(ENERO:DICIEMBRE!AG32)</f>
        <v>0</v>
      </c>
      <c r="AH32" s="164">
        <f>SUM(ENERO:DICIEMBRE!AH32)</f>
        <v>0</v>
      </c>
      <c r="AI32" s="164">
        <f>SUM(ENERO:DICIEMBRE!AI32)</f>
        <v>0</v>
      </c>
      <c r="AJ32" s="164">
        <f>SUM(ENERO:DICIEMBRE!AJ32)</f>
        <v>0</v>
      </c>
      <c r="AK32" s="164">
        <f>SUM(ENERO:DICIEMBRE!AK32)</f>
        <v>0</v>
      </c>
      <c r="AL32" s="35"/>
      <c r="AM32" s="35"/>
      <c r="AN32" s="35"/>
      <c r="AO32" s="35"/>
    </row>
    <row r="33" spans="1:41" x14ac:dyDescent="0.2">
      <c r="A33" s="20" t="s">
        <v>35</v>
      </c>
      <c r="B33" s="164">
        <f>SUM(ENERO:DICIEMBRE!B33)</f>
        <v>0</v>
      </c>
      <c r="C33" s="164">
        <f>SUM(ENERO:DICIEMBRE!C33)</f>
        <v>0</v>
      </c>
      <c r="D33" s="164">
        <f>SUM(ENERO:DICIEMBRE!D33)</f>
        <v>0</v>
      </c>
      <c r="E33" s="164">
        <f>SUM(ENERO:DICIEMBRE!E33)</f>
        <v>0</v>
      </c>
      <c r="F33" s="164">
        <f>SUM(ENERO:DICIEMBRE!F33)</f>
        <v>0</v>
      </c>
      <c r="G33" s="164">
        <f>SUM(ENERO:DICIEMBRE!G33)</f>
        <v>0</v>
      </c>
      <c r="H33" s="164">
        <f>SUM(ENERO:DICIEMBRE!H33)</f>
        <v>0</v>
      </c>
      <c r="I33" s="164">
        <f>SUM(ENERO:DICIEMBRE!I33)</f>
        <v>0</v>
      </c>
      <c r="J33" s="164">
        <f>SUM(ENERO:DICIEMBRE!J33)</f>
        <v>0</v>
      </c>
      <c r="K33" s="164">
        <f>SUM(ENERO:DICIEMBRE!K33)</f>
        <v>0</v>
      </c>
      <c r="L33" s="164">
        <f>SUM(ENERO:DICIEMBRE!L33)</f>
        <v>0</v>
      </c>
      <c r="M33" s="164">
        <f>SUM(ENERO:DICIEMBRE!M33)</f>
        <v>0</v>
      </c>
      <c r="N33" s="23">
        <f t="shared" si="1"/>
        <v>0</v>
      </c>
      <c r="O33" s="24">
        <f t="shared" si="1"/>
        <v>0</v>
      </c>
      <c r="P33" s="23">
        <f t="shared" si="1"/>
        <v>0</v>
      </c>
      <c r="Q33" s="24">
        <f t="shared" si="1"/>
        <v>0</v>
      </c>
      <c r="R33" s="25">
        <f t="shared" si="1"/>
        <v>0</v>
      </c>
      <c r="S33" s="26">
        <f t="shared" si="1"/>
        <v>0</v>
      </c>
      <c r="T33" s="164">
        <f>SUM(ENERO:DICIEMBRE!T33)</f>
        <v>0</v>
      </c>
      <c r="U33" s="164">
        <f>SUM(ENERO:DICIEMBRE!U33)</f>
        <v>0</v>
      </c>
      <c r="V33" s="164">
        <f>SUM(ENERO:DICIEMBRE!V33)</f>
        <v>0</v>
      </c>
      <c r="W33" s="164">
        <f>SUM(ENERO:DICIEMBRE!W33)</f>
        <v>0</v>
      </c>
      <c r="X33" s="164">
        <f>SUM(ENERO:DICIEMBRE!X33)</f>
        <v>0</v>
      </c>
      <c r="Y33" s="164">
        <f>SUM(ENERO:DICIEMBRE!Y33)</f>
        <v>0</v>
      </c>
      <c r="Z33" s="164">
        <f>SUM(ENERO:DICIEMBRE!Z33)</f>
        <v>0</v>
      </c>
      <c r="AA33" s="164">
        <f>SUM(ENERO:DICIEMBRE!AA33)</f>
        <v>0</v>
      </c>
      <c r="AB33" s="164">
        <f>SUM(ENERO:DICIEMBRE!AB33)</f>
        <v>0</v>
      </c>
      <c r="AC33" s="164">
        <f>SUM(ENERO:DICIEMBRE!AC33)</f>
        <v>0</v>
      </c>
      <c r="AD33" s="164">
        <f>SUM(ENERO:DICIEMBRE!AD33)</f>
        <v>0</v>
      </c>
      <c r="AE33" s="164">
        <f>SUM(ENERO:DICIEMBRE!AE33)</f>
        <v>0</v>
      </c>
      <c r="AF33" s="164">
        <f>SUM(ENERO:DICIEMBRE!AF33)</f>
        <v>0</v>
      </c>
      <c r="AG33" s="164">
        <f>SUM(ENERO:DICIEMBRE!AG33)</f>
        <v>0</v>
      </c>
      <c r="AH33" s="164">
        <f>SUM(ENERO:DICIEMBRE!AH33)</f>
        <v>0</v>
      </c>
      <c r="AI33" s="164">
        <f>SUM(ENERO:DICIEMBRE!AI33)</f>
        <v>0</v>
      </c>
      <c r="AJ33" s="164">
        <f>SUM(ENERO:DICIEMBRE!AJ33)</f>
        <v>0</v>
      </c>
      <c r="AK33" s="164">
        <f>SUM(ENERO:DICIEMBRE!AK33)</f>
        <v>0</v>
      </c>
      <c r="AL33" s="35"/>
      <c r="AM33" s="35"/>
      <c r="AN33" s="35"/>
      <c r="AO33" s="35"/>
    </row>
    <row r="34" spans="1:41" x14ac:dyDescent="0.2">
      <c r="A34" s="20" t="s">
        <v>36</v>
      </c>
      <c r="B34" s="164">
        <f>SUM(ENERO:DICIEMBRE!B34)</f>
        <v>0</v>
      </c>
      <c r="C34" s="164">
        <f>SUM(ENERO:DICIEMBRE!C34)</f>
        <v>0</v>
      </c>
      <c r="D34" s="164">
        <f>SUM(ENERO:DICIEMBRE!D34)</f>
        <v>0</v>
      </c>
      <c r="E34" s="164">
        <f>SUM(ENERO:DICIEMBRE!E34)</f>
        <v>0</v>
      </c>
      <c r="F34" s="164">
        <f>SUM(ENERO:DICIEMBRE!F34)</f>
        <v>0</v>
      </c>
      <c r="G34" s="164">
        <f>SUM(ENERO:DICIEMBRE!G34)</f>
        <v>0</v>
      </c>
      <c r="H34" s="164">
        <f>SUM(ENERO:DICIEMBRE!H34)</f>
        <v>0</v>
      </c>
      <c r="I34" s="164">
        <f>SUM(ENERO:DICIEMBRE!I34)</f>
        <v>0</v>
      </c>
      <c r="J34" s="164">
        <f>SUM(ENERO:DICIEMBRE!J34)</f>
        <v>0</v>
      </c>
      <c r="K34" s="164">
        <f>SUM(ENERO:DICIEMBRE!K34)</f>
        <v>0</v>
      </c>
      <c r="L34" s="164">
        <f>SUM(ENERO:DICIEMBRE!L34)</f>
        <v>0</v>
      </c>
      <c r="M34" s="164">
        <f>SUM(ENERO:DICIEMBRE!M34)</f>
        <v>0</v>
      </c>
      <c r="N34" s="23">
        <f t="shared" ref="N34:S76" si="2">SUM(B34+H34)</f>
        <v>0</v>
      </c>
      <c r="O34" s="24">
        <f t="shared" si="2"/>
        <v>0</v>
      </c>
      <c r="P34" s="23">
        <f t="shared" si="2"/>
        <v>0</v>
      </c>
      <c r="Q34" s="24">
        <f t="shared" si="2"/>
        <v>0</v>
      </c>
      <c r="R34" s="25">
        <f t="shared" si="2"/>
        <v>0</v>
      </c>
      <c r="S34" s="26">
        <f>SUM(G34+M34)</f>
        <v>0</v>
      </c>
      <c r="T34" s="164">
        <f>SUM(ENERO:DICIEMBRE!T34)</f>
        <v>0</v>
      </c>
      <c r="U34" s="164">
        <f>SUM(ENERO:DICIEMBRE!U34)</f>
        <v>0</v>
      </c>
      <c r="V34" s="164">
        <f>SUM(ENERO:DICIEMBRE!V34)</f>
        <v>0</v>
      </c>
      <c r="W34" s="164">
        <f>SUM(ENERO:DICIEMBRE!W34)</f>
        <v>0</v>
      </c>
      <c r="X34" s="164">
        <f>SUM(ENERO:DICIEMBRE!X34)</f>
        <v>0</v>
      </c>
      <c r="Y34" s="164">
        <f>SUM(ENERO:DICIEMBRE!Y34)</f>
        <v>0</v>
      </c>
      <c r="Z34" s="164">
        <f>SUM(ENERO:DICIEMBRE!Z34)</f>
        <v>0</v>
      </c>
      <c r="AA34" s="164">
        <f>SUM(ENERO:DICIEMBRE!AA34)</f>
        <v>0</v>
      </c>
      <c r="AB34" s="164">
        <f>SUM(ENERO:DICIEMBRE!AB34)</f>
        <v>0</v>
      </c>
      <c r="AC34" s="164">
        <f>SUM(ENERO:DICIEMBRE!AC34)</f>
        <v>0</v>
      </c>
      <c r="AD34" s="164">
        <f>SUM(ENERO:DICIEMBRE!AD34)</f>
        <v>0</v>
      </c>
      <c r="AE34" s="164">
        <f>SUM(ENERO:DICIEMBRE!AE34)</f>
        <v>0</v>
      </c>
      <c r="AF34" s="164">
        <f>SUM(ENERO:DICIEMBRE!AF34)</f>
        <v>0</v>
      </c>
      <c r="AG34" s="164">
        <f>SUM(ENERO:DICIEMBRE!AG34)</f>
        <v>0</v>
      </c>
      <c r="AH34" s="164">
        <f>SUM(ENERO:DICIEMBRE!AH34)</f>
        <v>0</v>
      </c>
      <c r="AI34" s="164">
        <f>SUM(ENERO:DICIEMBRE!AI34)</f>
        <v>0</v>
      </c>
      <c r="AJ34" s="164">
        <f>SUM(ENERO:DICIEMBRE!AJ34)</f>
        <v>0</v>
      </c>
      <c r="AK34" s="164">
        <f>SUM(ENERO:DICIEMBRE!AK34)</f>
        <v>0</v>
      </c>
      <c r="AL34" s="35"/>
      <c r="AM34" s="35"/>
      <c r="AN34" s="35"/>
      <c r="AO34" s="35"/>
    </row>
    <row r="35" spans="1:41" x14ac:dyDescent="0.2">
      <c r="A35" s="20" t="s">
        <v>37</v>
      </c>
      <c r="B35" s="164">
        <f>SUM(ENERO:DICIEMBRE!B35)</f>
        <v>0</v>
      </c>
      <c r="C35" s="164">
        <f>SUM(ENERO:DICIEMBRE!C35)</f>
        <v>0</v>
      </c>
      <c r="D35" s="164">
        <f>SUM(ENERO:DICIEMBRE!D35)</f>
        <v>0</v>
      </c>
      <c r="E35" s="164">
        <f>SUM(ENERO:DICIEMBRE!E35)</f>
        <v>0</v>
      </c>
      <c r="F35" s="164">
        <f>SUM(ENERO:DICIEMBRE!F35)</f>
        <v>0</v>
      </c>
      <c r="G35" s="164">
        <f>SUM(ENERO:DICIEMBRE!G35)</f>
        <v>0</v>
      </c>
      <c r="H35" s="164">
        <f>SUM(ENERO:DICIEMBRE!H35)</f>
        <v>0</v>
      </c>
      <c r="I35" s="164">
        <f>SUM(ENERO:DICIEMBRE!I35)</f>
        <v>0</v>
      </c>
      <c r="J35" s="164">
        <f>SUM(ENERO:DICIEMBRE!J35)</f>
        <v>0</v>
      </c>
      <c r="K35" s="164">
        <f>SUM(ENERO:DICIEMBRE!K35)</f>
        <v>0</v>
      </c>
      <c r="L35" s="164">
        <f>SUM(ENERO:DICIEMBRE!L35)</f>
        <v>0</v>
      </c>
      <c r="M35" s="164">
        <f>SUM(ENERO:DICIEMBRE!M35)</f>
        <v>0</v>
      </c>
      <c r="N35" s="23">
        <f t="shared" si="2"/>
        <v>0</v>
      </c>
      <c r="O35" s="24">
        <f t="shared" si="2"/>
        <v>0</v>
      </c>
      <c r="P35" s="23">
        <f t="shared" si="2"/>
        <v>0</v>
      </c>
      <c r="Q35" s="24">
        <f t="shared" si="2"/>
        <v>0</v>
      </c>
      <c r="R35" s="25">
        <f t="shared" si="2"/>
        <v>0</v>
      </c>
      <c r="S35" s="26">
        <f t="shared" si="2"/>
        <v>0</v>
      </c>
      <c r="T35" s="164">
        <f>SUM(ENERO:DICIEMBRE!T35)</f>
        <v>0</v>
      </c>
      <c r="U35" s="164">
        <f>SUM(ENERO:DICIEMBRE!U35)</f>
        <v>0</v>
      </c>
      <c r="V35" s="164">
        <f>SUM(ENERO:DICIEMBRE!V35)</f>
        <v>0</v>
      </c>
      <c r="W35" s="164">
        <f>SUM(ENERO:DICIEMBRE!W35)</f>
        <v>0</v>
      </c>
      <c r="X35" s="164">
        <f>SUM(ENERO:DICIEMBRE!X35)</f>
        <v>0</v>
      </c>
      <c r="Y35" s="164">
        <f>SUM(ENERO:DICIEMBRE!Y35)</f>
        <v>0</v>
      </c>
      <c r="Z35" s="164">
        <f>SUM(ENERO:DICIEMBRE!Z35)</f>
        <v>0</v>
      </c>
      <c r="AA35" s="164">
        <f>SUM(ENERO:DICIEMBRE!AA35)</f>
        <v>0</v>
      </c>
      <c r="AB35" s="164">
        <f>SUM(ENERO:DICIEMBRE!AB35)</f>
        <v>0</v>
      </c>
      <c r="AC35" s="164">
        <f>SUM(ENERO:DICIEMBRE!AC35)</f>
        <v>0</v>
      </c>
      <c r="AD35" s="164">
        <f>SUM(ENERO:DICIEMBRE!AD35)</f>
        <v>0</v>
      </c>
      <c r="AE35" s="164">
        <f>SUM(ENERO:DICIEMBRE!AE35)</f>
        <v>0</v>
      </c>
      <c r="AF35" s="164">
        <f>SUM(ENERO:DICIEMBRE!AF35)</f>
        <v>0</v>
      </c>
      <c r="AG35" s="164">
        <f>SUM(ENERO:DICIEMBRE!AG35)</f>
        <v>0</v>
      </c>
      <c r="AH35" s="164">
        <f>SUM(ENERO:DICIEMBRE!AH35)</f>
        <v>0</v>
      </c>
      <c r="AI35" s="164">
        <f>SUM(ENERO:DICIEMBRE!AI35)</f>
        <v>0</v>
      </c>
      <c r="AJ35" s="164">
        <f>SUM(ENERO:DICIEMBRE!AJ35)</f>
        <v>0</v>
      </c>
      <c r="AK35" s="164">
        <f>SUM(ENERO:DICIEMBRE!AK35)</f>
        <v>0</v>
      </c>
      <c r="AL35" s="35"/>
      <c r="AM35" s="35"/>
      <c r="AN35" s="35"/>
      <c r="AO35" s="35"/>
    </row>
    <row r="36" spans="1:41" x14ac:dyDescent="0.2">
      <c r="A36" s="20" t="s">
        <v>38</v>
      </c>
      <c r="B36" s="164">
        <f>SUM(ENERO:DICIEMBRE!B36)</f>
        <v>0</v>
      </c>
      <c r="C36" s="164">
        <f>SUM(ENERO:DICIEMBRE!C36)</f>
        <v>0</v>
      </c>
      <c r="D36" s="164">
        <f>SUM(ENERO:DICIEMBRE!D36)</f>
        <v>0</v>
      </c>
      <c r="E36" s="164">
        <f>SUM(ENERO:DICIEMBRE!E36)</f>
        <v>0</v>
      </c>
      <c r="F36" s="164">
        <f>SUM(ENERO:DICIEMBRE!F36)</f>
        <v>0</v>
      </c>
      <c r="G36" s="164">
        <f>SUM(ENERO:DICIEMBRE!G36)</f>
        <v>0</v>
      </c>
      <c r="H36" s="164">
        <f>SUM(ENERO:DICIEMBRE!H36)</f>
        <v>0</v>
      </c>
      <c r="I36" s="164">
        <f>SUM(ENERO:DICIEMBRE!I36)</f>
        <v>0</v>
      </c>
      <c r="J36" s="164">
        <f>SUM(ENERO:DICIEMBRE!J36)</f>
        <v>0</v>
      </c>
      <c r="K36" s="164">
        <f>SUM(ENERO:DICIEMBRE!K36)</f>
        <v>0</v>
      </c>
      <c r="L36" s="164">
        <f>SUM(ENERO:DICIEMBRE!L36)</f>
        <v>0</v>
      </c>
      <c r="M36" s="164">
        <f>SUM(ENERO:DICIEMBRE!M36)</f>
        <v>0</v>
      </c>
      <c r="N36" s="23">
        <f t="shared" si="2"/>
        <v>0</v>
      </c>
      <c r="O36" s="24">
        <f t="shared" si="2"/>
        <v>0</v>
      </c>
      <c r="P36" s="23">
        <f t="shared" si="2"/>
        <v>0</v>
      </c>
      <c r="Q36" s="24">
        <f t="shared" si="2"/>
        <v>0</v>
      </c>
      <c r="R36" s="25">
        <f t="shared" si="2"/>
        <v>0</v>
      </c>
      <c r="S36" s="26">
        <f t="shared" si="2"/>
        <v>0</v>
      </c>
      <c r="T36" s="164">
        <f>SUM(ENERO:DICIEMBRE!T36)</f>
        <v>0</v>
      </c>
      <c r="U36" s="164">
        <f>SUM(ENERO:DICIEMBRE!U36)</f>
        <v>0</v>
      </c>
      <c r="V36" s="164">
        <f>SUM(ENERO:DICIEMBRE!V36)</f>
        <v>0</v>
      </c>
      <c r="W36" s="164">
        <f>SUM(ENERO:DICIEMBRE!W36)</f>
        <v>0</v>
      </c>
      <c r="X36" s="164">
        <f>SUM(ENERO:DICIEMBRE!X36)</f>
        <v>0</v>
      </c>
      <c r="Y36" s="164">
        <f>SUM(ENERO:DICIEMBRE!Y36)</f>
        <v>0</v>
      </c>
      <c r="Z36" s="164">
        <f>SUM(ENERO:DICIEMBRE!Z36)</f>
        <v>0</v>
      </c>
      <c r="AA36" s="164">
        <f>SUM(ENERO:DICIEMBRE!AA36)</f>
        <v>0</v>
      </c>
      <c r="AB36" s="164">
        <f>SUM(ENERO:DICIEMBRE!AB36)</f>
        <v>0</v>
      </c>
      <c r="AC36" s="164">
        <f>SUM(ENERO:DICIEMBRE!AC36)</f>
        <v>0</v>
      </c>
      <c r="AD36" s="164">
        <f>SUM(ENERO:DICIEMBRE!AD36)</f>
        <v>0</v>
      </c>
      <c r="AE36" s="164">
        <f>SUM(ENERO:DICIEMBRE!AE36)</f>
        <v>0</v>
      </c>
      <c r="AF36" s="164">
        <f>SUM(ENERO:DICIEMBRE!AF36)</f>
        <v>0</v>
      </c>
      <c r="AG36" s="164">
        <f>SUM(ENERO:DICIEMBRE!AG36)</f>
        <v>0</v>
      </c>
      <c r="AH36" s="164">
        <f>SUM(ENERO:DICIEMBRE!AH36)</f>
        <v>0</v>
      </c>
      <c r="AI36" s="164">
        <f>SUM(ENERO:DICIEMBRE!AI36)</f>
        <v>0</v>
      </c>
      <c r="AJ36" s="164">
        <f>SUM(ENERO:DICIEMBRE!AJ36)</f>
        <v>0</v>
      </c>
      <c r="AK36" s="164">
        <f>SUM(ENERO:DICIEMBRE!AK36)</f>
        <v>0</v>
      </c>
      <c r="AL36" s="35"/>
      <c r="AM36" s="35"/>
      <c r="AN36" s="35"/>
      <c r="AO36" s="35"/>
    </row>
    <row r="37" spans="1:41" x14ac:dyDescent="0.2">
      <c r="A37" s="20" t="s">
        <v>39</v>
      </c>
      <c r="B37" s="164">
        <f>SUM(ENERO:DICIEMBRE!B37)</f>
        <v>0</v>
      </c>
      <c r="C37" s="164">
        <f>SUM(ENERO:DICIEMBRE!C37)</f>
        <v>0</v>
      </c>
      <c r="D37" s="164">
        <f>SUM(ENERO:DICIEMBRE!D37)</f>
        <v>0</v>
      </c>
      <c r="E37" s="164">
        <f>SUM(ENERO:DICIEMBRE!E37)</f>
        <v>0</v>
      </c>
      <c r="F37" s="164">
        <f>SUM(ENERO:DICIEMBRE!F37)</f>
        <v>0</v>
      </c>
      <c r="G37" s="164">
        <f>SUM(ENERO:DICIEMBRE!G37)</f>
        <v>0</v>
      </c>
      <c r="H37" s="164">
        <f>SUM(ENERO:DICIEMBRE!H37)</f>
        <v>0</v>
      </c>
      <c r="I37" s="164">
        <f>SUM(ENERO:DICIEMBRE!I37)</f>
        <v>0</v>
      </c>
      <c r="J37" s="164">
        <f>SUM(ENERO:DICIEMBRE!J37)</f>
        <v>0</v>
      </c>
      <c r="K37" s="164">
        <f>SUM(ENERO:DICIEMBRE!K37)</f>
        <v>0</v>
      </c>
      <c r="L37" s="164">
        <f>SUM(ENERO:DICIEMBRE!L37)</f>
        <v>0</v>
      </c>
      <c r="M37" s="164">
        <f>SUM(ENERO:DICIEMBRE!M37)</f>
        <v>0</v>
      </c>
      <c r="N37" s="23">
        <f t="shared" si="2"/>
        <v>0</v>
      </c>
      <c r="O37" s="24">
        <f t="shared" si="2"/>
        <v>0</v>
      </c>
      <c r="P37" s="23">
        <f t="shared" si="2"/>
        <v>0</v>
      </c>
      <c r="Q37" s="24">
        <f t="shared" si="2"/>
        <v>0</v>
      </c>
      <c r="R37" s="25">
        <f t="shared" si="2"/>
        <v>0</v>
      </c>
      <c r="S37" s="26">
        <f t="shared" si="2"/>
        <v>0</v>
      </c>
      <c r="T37" s="164">
        <f>SUM(ENERO:DICIEMBRE!T37)</f>
        <v>0</v>
      </c>
      <c r="U37" s="164">
        <f>SUM(ENERO:DICIEMBRE!U37)</f>
        <v>0</v>
      </c>
      <c r="V37" s="164">
        <f>SUM(ENERO:DICIEMBRE!V37)</f>
        <v>0</v>
      </c>
      <c r="W37" s="164">
        <f>SUM(ENERO:DICIEMBRE!W37)</f>
        <v>0</v>
      </c>
      <c r="X37" s="164">
        <f>SUM(ENERO:DICIEMBRE!X37)</f>
        <v>0</v>
      </c>
      <c r="Y37" s="164">
        <f>SUM(ENERO:DICIEMBRE!Y37)</f>
        <v>0</v>
      </c>
      <c r="Z37" s="164">
        <f>SUM(ENERO:DICIEMBRE!Z37)</f>
        <v>0</v>
      </c>
      <c r="AA37" s="164">
        <f>SUM(ENERO:DICIEMBRE!AA37)</f>
        <v>0</v>
      </c>
      <c r="AB37" s="164">
        <f>SUM(ENERO:DICIEMBRE!AB37)</f>
        <v>0</v>
      </c>
      <c r="AC37" s="164">
        <f>SUM(ENERO:DICIEMBRE!AC37)</f>
        <v>0</v>
      </c>
      <c r="AD37" s="164">
        <f>SUM(ENERO:DICIEMBRE!AD37)</f>
        <v>0</v>
      </c>
      <c r="AE37" s="164">
        <f>SUM(ENERO:DICIEMBRE!AE37)</f>
        <v>0</v>
      </c>
      <c r="AF37" s="164">
        <f>SUM(ENERO:DICIEMBRE!AF37)</f>
        <v>0</v>
      </c>
      <c r="AG37" s="164">
        <f>SUM(ENERO:DICIEMBRE!AG37)</f>
        <v>0</v>
      </c>
      <c r="AH37" s="164">
        <f>SUM(ENERO:DICIEMBRE!AH37)</f>
        <v>0</v>
      </c>
      <c r="AI37" s="164">
        <f>SUM(ENERO:DICIEMBRE!AI37)</f>
        <v>0</v>
      </c>
      <c r="AJ37" s="164">
        <f>SUM(ENERO:DICIEMBRE!AJ37)</f>
        <v>0</v>
      </c>
      <c r="AK37" s="164">
        <f>SUM(ENERO:DICIEMBRE!AK37)</f>
        <v>0</v>
      </c>
      <c r="AL37" s="35"/>
      <c r="AM37" s="35"/>
      <c r="AN37" s="35"/>
      <c r="AO37" s="35"/>
    </row>
    <row r="38" spans="1:41" x14ac:dyDescent="0.2">
      <c r="A38" s="20" t="s">
        <v>40</v>
      </c>
      <c r="B38" s="164">
        <f>SUM(ENERO:DICIEMBRE!B38)</f>
        <v>1</v>
      </c>
      <c r="C38" s="164">
        <f>SUM(ENERO:DICIEMBRE!C38)</f>
        <v>1</v>
      </c>
      <c r="D38" s="164">
        <f>SUM(ENERO:DICIEMBRE!D38)</f>
        <v>7</v>
      </c>
      <c r="E38" s="164">
        <f>SUM(ENERO:DICIEMBRE!E38)</f>
        <v>3</v>
      </c>
      <c r="F38" s="164">
        <f>SUM(ENERO:DICIEMBRE!F38)</f>
        <v>40</v>
      </c>
      <c r="G38" s="164">
        <f>SUM(ENERO:DICIEMBRE!G38)</f>
        <v>53</v>
      </c>
      <c r="H38" s="164">
        <f>SUM(ENERO:DICIEMBRE!H38)</f>
        <v>0</v>
      </c>
      <c r="I38" s="164">
        <f>SUM(ENERO:DICIEMBRE!I38)</f>
        <v>0</v>
      </c>
      <c r="J38" s="164">
        <f>SUM(ENERO:DICIEMBRE!J38)</f>
        <v>0</v>
      </c>
      <c r="K38" s="164">
        <f>SUM(ENERO:DICIEMBRE!K38)</f>
        <v>0</v>
      </c>
      <c r="L38" s="164">
        <f>SUM(ENERO:DICIEMBRE!L38)</f>
        <v>0</v>
      </c>
      <c r="M38" s="164">
        <f>SUM(ENERO:DICIEMBRE!M38)</f>
        <v>0</v>
      </c>
      <c r="N38" s="23">
        <f t="shared" si="2"/>
        <v>1</v>
      </c>
      <c r="O38" s="24">
        <f t="shared" si="2"/>
        <v>1</v>
      </c>
      <c r="P38" s="23">
        <f t="shared" si="2"/>
        <v>7</v>
      </c>
      <c r="Q38" s="24">
        <f t="shared" si="2"/>
        <v>3</v>
      </c>
      <c r="R38" s="25">
        <f t="shared" si="2"/>
        <v>40</v>
      </c>
      <c r="S38" s="26">
        <f t="shared" si="2"/>
        <v>53</v>
      </c>
      <c r="T38" s="164">
        <f>SUM(ENERO:DICIEMBRE!T38)</f>
        <v>105</v>
      </c>
      <c r="U38" s="164">
        <f>SUM(ENERO:DICIEMBRE!U38)</f>
        <v>0</v>
      </c>
      <c r="V38" s="164">
        <f>SUM(ENERO:DICIEMBRE!V38)</f>
        <v>0</v>
      </c>
      <c r="W38" s="164">
        <f>SUM(ENERO:DICIEMBRE!W38)</f>
        <v>0</v>
      </c>
      <c r="X38" s="164">
        <f>SUM(ENERO:DICIEMBRE!X38)</f>
        <v>0</v>
      </c>
      <c r="Y38" s="164">
        <f>SUM(ENERO:DICIEMBRE!Y38)</f>
        <v>0</v>
      </c>
      <c r="Z38" s="164">
        <f>SUM(ENERO:DICIEMBRE!Z38)</f>
        <v>0</v>
      </c>
      <c r="AA38" s="164">
        <f>SUM(ENERO:DICIEMBRE!AA38)</f>
        <v>0</v>
      </c>
      <c r="AB38" s="164">
        <f>SUM(ENERO:DICIEMBRE!AB38)</f>
        <v>0</v>
      </c>
      <c r="AC38" s="164">
        <f>SUM(ENERO:DICIEMBRE!AC38)</f>
        <v>0</v>
      </c>
      <c r="AD38" s="164">
        <f>SUM(ENERO:DICIEMBRE!AD38)</f>
        <v>0</v>
      </c>
      <c r="AE38" s="164">
        <f>SUM(ENERO:DICIEMBRE!AE38)</f>
        <v>0</v>
      </c>
      <c r="AF38" s="164">
        <f>SUM(ENERO:DICIEMBRE!AF38)</f>
        <v>0</v>
      </c>
      <c r="AG38" s="164">
        <f>SUM(ENERO:DICIEMBRE!AG38)</f>
        <v>0</v>
      </c>
      <c r="AH38" s="164">
        <f>SUM(ENERO:DICIEMBRE!AH38)</f>
        <v>0</v>
      </c>
      <c r="AI38" s="164">
        <f>SUM(ENERO:DICIEMBRE!AI38)</f>
        <v>0</v>
      </c>
      <c r="AJ38" s="164">
        <f>SUM(ENERO:DICIEMBRE!AJ38)</f>
        <v>0</v>
      </c>
      <c r="AK38" s="164">
        <f>SUM(ENERO:DICIEMBRE!AK38)</f>
        <v>0</v>
      </c>
      <c r="AL38" s="35"/>
      <c r="AM38" s="35"/>
      <c r="AN38" s="35"/>
      <c r="AO38" s="35"/>
    </row>
    <row r="39" spans="1:41" x14ac:dyDescent="0.2">
      <c r="A39" s="20" t="s">
        <v>41</v>
      </c>
      <c r="B39" s="164">
        <f>SUM(ENERO:DICIEMBRE!B39)</f>
        <v>0</v>
      </c>
      <c r="C39" s="164">
        <f>SUM(ENERO:DICIEMBRE!C39)</f>
        <v>0</v>
      </c>
      <c r="D39" s="164">
        <f>SUM(ENERO:DICIEMBRE!D39)</f>
        <v>0</v>
      </c>
      <c r="E39" s="164">
        <f>SUM(ENERO:DICIEMBRE!E39)</f>
        <v>0</v>
      </c>
      <c r="F39" s="164">
        <f>SUM(ENERO:DICIEMBRE!F39)</f>
        <v>0</v>
      </c>
      <c r="G39" s="164">
        <f>SUM(ENERO:DICIEMBRE!G39)</f>
        <v>0</v>
      </c>
      <c r="H39" s="164">
        <f>SUM(ENERO:DICIEMBRE!H39)</f>
        <v>0</v>
      </c>
      <c r="I39" s="164">
        <f>SUM(ENERO:DICIEMBRE!I39)</f>
        <v>0</v>
      </c>
      <c r="J39" s="164">
        <f>SUM(ENERO:DICIEMBRE!J39)</f>
        <v>0</v>
      </c>
      <c r="K39" s="164">
        <f>SUM(ENERO:DICIEMBRE!K39)</f>
        <v>0</v>
      </c>
      <c r="L39" s="164">
        <f>SUM(ENERO:DICIEMBRE!L39)</f>
        <v>0</v>
      </c>
      <c r="M39" s="164">
        <f>SUM(ENERO:DICIEMBRE!M39)</f>
        <v>0</v>
      </c>
      <c r="N39" s="23">
        <f t="shared" si="2"/>
        <v>0</v>
      </c>
      <c r="O39" s="24">
        <f t="shared" si="2"/>
        <v>0</v>
      </c>
      <c r="P39" s="23">
        <f t="shared" si="2"/>
        <v>0</v>
      </c>
      <c r="Q39" s="24">
        <f t="shared" si="2"/>
        <v>0</v>
      </c>
      <c r="R39" s="25">
        <f t="shared" si="2"/>
        <v>0</v>
      </c>
      <c r="S39" s="26">
        <f t="shared" si="2"/>
        <v>0</v>
      </c>
      <c r="T39" s="164">
        <f>SUM(ENERO:DICIEMBRE!T39)</f>
        <v>0</v>
      </c>
      <c r="U39" s="164">
        <f>SUM(ENERO:DICIEMBRE!U39)</f>
        <v>0</v>
      </c>
      <c r="V39" s="164">
        <f>SUM(ENERO:DICIEMBRE!V39)</f>
        <v>0</v>
      </c>
      <c r="W39" s="164">
        <f>SUM(ENERO:DICIEMBRE!W39)</f>
        <v>0</v>
      </c>
      <c r="X39" s="164">
        <f>SUM(ENERO:DICIEMBRE!X39)</f>
        <v>0</v>
      </c>
      <c r="Y39" s="164">
        <f>SUM(ENERO:DICIEMBRE!Y39)</f>
        <v>0</v>
      </c>
      <c r="Z39" s="164">
        <f>SUM(ENERO:DICIEMBRE!Z39)</f>
        <v>0</v>
      </c>
      <c r="AA39" s="164">
        <f>SUM(ENERO:DICIEMBRE!AA39)</f>
        <v>0</v>
      </c>
      <c r="AB39" s="164">
        <f>SUM(ENERO:DICIEMBRE!AB39)</f>
        <v>0</v>
      </c>
      <c r="AC39" s="164">
        <f>SUM(ENERO:DICIEMBRE!AC39)</f>
        <v>0</v>
      </c>
      <c r="AD39" s="164">
        <f>SUM(ENERO:DICIEMBRE!AD39)</f>
        <v>0</v>
      </c>
      <c r="AE39" s="164">
        <f>SUM(ENERO:DICIEMBRE!AE39)</f>
        <v>0</v>
      </c>
      <c r="AF39" s="164">
        <f>SUM(ENERO:DICIEMBRE!AF39)</f>
        <v>0</v>
      </c>
      <c r="AG39" s="164">
        <f>SUM(ENERO:DICIEMBRE!AG39)</f>
        <v>0</v>
      </c>
      <c r="AH39" s="164">
        <f>SUM(ENERO:DICIEMBRE!AH39)</f>
        <v>0</v>
      </c>
      <c r="AI39" s="164">
        <f>SUM(ENERO:DICIEMBRE!AI39)</f>
        <v>0</v>
      </c>
      <c r="AJ39" s="164">
        <f>SUM(ENERO:DICIEMBRE!AJ39)</f>
        <v>0</v>
      </c>
      <c r="AK39" s="164">
        <f>SUM(ENERO:DICIEMBRE!AK39)</f>
        <v>0</v>
      </c>
      <c r="AL39" s="35"/>
      <c r="AM39" s="35"/>
      <c r="AN39" s="35"/>
      <c r="AO39" s="35"/>
    </row>
    <row r="40" spans="1:41" x14ac:dyDescent="0.2">
      <c r="A40" s="20" t="s">
        <v>42</v>
      </c>
      <c r="B40" s="164">
        <f>SUM(ENERO:DICIEMBRE!B40)</f>
        <v>0</v>
      </c>
      <c r="C40" s="164">
        <f>SUM(ENERO:DICIEMBRE!C40)</f>
        <v>0</v>
      </c>
      <c r="D40" s="164">
        <f>SUM(ENERO:DICIEMBRE!D40)</f>
        <v>0</v>
      </c>
      <c r="E40" s="164">
        <f>SUM(ENERO:DICIEMBRE!E40)</f>
        <v>0</v>
      </c>
      <c r="F40" s="164">
        <f>SUM(ENERO:DICIEMBRE!F40)</f>
        <v>0</v>
      </c>
      <c r="G40" s="164">
        <f>SUM(ENERO:DICIEMBRE!G40)</f>
        <v>0</v>
      </c>
      <c r="H40" s="164">
        <f>SUM(ENERO:DICIEMBRE!H40)</f>
        <v>0</v>
      </c>
      <c r="I40" s="164">
        <f>SUM(ENERO:DICIEMBRE!I40)</f>
        <v>0</v>
      </c>
      <c r="J40" s="164">
        <f>SUM(ENERO:DICIEMBRE!J40)</f>
        <v>0</v>
      </c>
      <c r="K40" s="164">
        <f>SUM(ENERO:DICIEMBRE!K40)</f>
        <v>0</v>
      </c>
      <c r="L40" s="164">
        <f>SUM(ENERO:DICIEMBRE!L40)</f>
        <v>0</v>
      </c>
      <c r="M40" s="164">
        <f>SUM(ENERO:DICIEMBRE!M40)</f>
        <v>0</v>
      </c>
      <c r="N40" s="23">
        <f t="shared" si="2"/>
        <v>0</v>
      </c>
      <c r="O40" s="24">
        <f t="shared" si="2"/>
        <v>0</v>
      </c>
      <c r="P40" s="23">
        <f t="shared" si="2"/>
        <v>0</v>
      </c>
      <c r="Q40" s="24">
        <f t="shared" si="2"/>
        <v>0</v>
      </c>
      <c r="R40" s="25">
        <f t="shared" si="2"/>
        <v>0</v>
      </c>
      <c r="S40" s="26">
        <f t="shared" si="2"/>
        <v>0</v>
      </c>
      <c r="T40" s="164">
        <f>SUM(ENERO:DICIEMBRE!T40)</f>
        <v>0</v>
      </c>
      <c r="U40" s="164">
        <f>SUM(ENERO:DICIEMBRE!U40)</f>
        <v>0</v>
      </c>
      <c r="V40" s="164">
        <f>SUM(ENERO:DICIEMBRE!V40)</f>
        <v>0</v>
      </c>
      <c r="W40" s="164">
        <f>SUM(ENERO:DICIEMBRE!W40)</f>
        <v>0</v>
      </c>
      <c r="X40" s="164">
        <f>SUM(ENERO:DICIEMBRE!X40)</f>
        <v>0</v>
      </c>
      <c r="Y40" s="164">
        <f>SUM(ENERO:DICIEMBRE!Y40)</f>
        <v>0</v>
      </c>
      <c r="Z40" s="164">
        <f>SUM(ENERO:DICIEMBRE!Z40)</f>
        <v>0</v>
      </c>
      <c r="AA40" s="164">
        <f>SUM(ENERO:DICIEMBRE!AA40)</f>
        <v>0</v>
      </c>
      <c r="AB40" s="164">
        <f>SUM(ENERO:DICIEMBRE!AB40)</f>
        <v>0</v>
      </c>
      <c r="AC40" s="164">
        <f>SUM(ENERO:DICIEMBRE!AC40)</f>
        <v>0</v>
      </c>
      <c r="AD40" s="164">
        <f>SUM(ENERO:DICIEMBRE!AD40)</f>
        <v>0</v>
      </c>
      <c r="AE40" s="164">
        <f>SUM(ENERO:DICIEMBRE!AE40)</f>
        <v>0</v>
      </c>
      <c r="AF40" s="164">
        <f>SUM(ENERO:DICIEMBRE!AF40)</f>
        <v>0</v>
      </c>
      <c r="AG40" s="164">
        <f>SUM(ENERO:DICIEMBRE!AG40)</f>
        <v>0</v>
      </c>
      <c r="AH40" s="164">
        <f>SUM(ENERO:DICIEMBRE!AH40)</f>
        <v>0</v>
      </c>
      <c r="AI40" s="164">
        <f>SUM(ENERO:DICIEMBRE!AI40)</f>
        <v>0</v>
      </c>
      <c r="AJ40" s="164">
        <f>SUM(ENERO:DICIEMBRE!AJ40)</f>
        <v>0</v>
      </c>
      <c r="AK40" s="164">
        <f>SUM(ENERO:DICIEMBRE!AK40)</f>
        <v>0</v>
      </c>
      <c r="AL40" s="35"/>
      <c r="AM40" s="35"/>
      <c r="AN40" s="35"/>
      <c r="AO40" s="35"/>
    </row>
    <row r="41" spans="1:41" x14ac:dyDescent="0.2">
      <c r="A41" s="20" t="s">
        <v>43</v>
      </c>
      <c r="B41" s="164">
        <f>SUM(ENERO:DICIEMBRE!B41)</f>
        <v>0</v>
      </c>
      <c r="C41" s="164">
        <f>SUM(ENERO:DICIEMBRE!C41)</f>
        <v>0</v>
      </c>
      <c r="D41" s="164">
        <f>SUM(ENERO:DICIEMBRE!D41)</f>
        <v>0</v>
      </c>
      <c r="E41" s="164">
        <f>SUM(ENERO:DICIEMBRE!E41)</f>
        <v>0</v>
      </c>
      <c r="F41" s="164">
        <f>SUM(ENERO:DICIEMBRE!F41)</f>
        <v>0</v>
      </c>
      <c r="G41" s="164">
        <f>SUM(ENERO:DICIEMBRE!G41)</f>
        <v>0</v>
      </c>
      <c r="H41" s="164">
        <f>SUM(ENERO:DICIEMBRE!H41)</f>
        <v>0</v>
      </c>
      <c r="I41" s="164">
        <f>SUM(ENERO:DICIEMBRE!I41)</f>
        <v>0</v>
      </c>
      <c r="J41" s="164">
        <f>SUM(ENERO:DICIEMBRE!J41)</f>
        <v>0</v>
      </c>
      <c r="K41" s="164">
        <f>SUM(ENERO:DICIEMBRE!K41)</f>
        <v>0</v>
      </c>
      <c r="L41" s="164">
        <f>SUM(ENERO:DICIEMBRE!L41)</f>
        <v>0</v>
      </c>
      <c r="M41" s="164">
        <f>SUM(ENERO:DICIEMBRE!M41)</f>
        <v>0</v>
      </c>
      <c r="N41" s="23">
        <f t="shared" si="2"/>
        <v>0</v>
      </c>
      <c r="O41" s="24">
        <f t="shared" si="2"/>
        <v>0</v>
      </c>
      <c r="P41" s="23">
        <f t="shared" si="2"/>
        <v>0</v>
      </c>
      <c r="Q41" s="24">
        <f t="shared" si="2"/>
        <v>0</v>
      </c>
      <c r="R41" s="25">
        <f t="shared" si="2"/>
        <v>0</v>
      </c>
      <c r="S41" s="26">
        <f t="shared" si="2"/>
        <v>0</v>
      </c>
      <c r="T41" s="164">
        <f>SUM(ENERO:DICIEMBRE!T41)</f>
        <v>0</v>
      </c>
      <c r="U41" s="164">
        <f>SUM(ENERO:DICIEMBRE!U41)</f>
        <v>0</v>
      </c>
      <c r="V41" s="164">
        <f>SUM(ENERO:DICIEMBRE!V41)</f>
        <v>0</v>
      </c>
      <c r="W41" s="164">
        <f>SUM(ENERO:DICIEMBRE!W41)</f>
        <v>0</v>
      </c>
      <c r="X41" s="164">
        <f>SUM(ENERO:DICIEMBRE!X41)</f>
        <v>0</v>
      </c>
      <c r="Y41" s="164">
        <f>SUM(ENERO:DICIEMBRE!Y41)</f>
        <v>0</v>
      </c>
      <c r="Z41" s="164">
        <f>SUM(ENERO:DICIEMBRE!Z41)</f>
        <v>0</v>
      </c>
      <c r="AA41" s="164">
        <f>SUM(ENERO:DICIEMBRE!AA41)</f>
        <v>0</v>
      </c>
      <c r="AB41" s="164">
        <f>SUM(ENERO:DICIEMBRE!AB41)</f>
        <v>0</v>
      </c>
      <c r="AC41" s="164">
        <f>SUM(ENERO:DICIEMBRE!AC41)</f>
        <v>0</v>
      </c>
      <c r="AD41" s="164">
        <f>SUM(ENERO:DICIEMBRE!AD41)</f>
        <v>0</v>
      </c>
      <c r="AE41" s="164">
        <f>SUM(ENERO:DICIEMBRE!AE41)</f>
        <v>0</v>
      </c>
      <c r="AF41" s="164">
        <f>SUM(ENERO:DICIEMBRE!AF41)</f>
        <v>0</v>
      </c>
      <c r="AG41" s="164">
        <f>SUM(ENERO:DICIEMBRE!AG41)</f>
        <v>0</v>
      </c>
      <c r="AH41" s="164">
        <f>SUM(ENERO:DICIEMBRE!AH41)</f>
        <v>0</v>
      </c>
      <c r="AI41" s="164">
        <f>SUM(ENERO:DICIEMBRE!AI41)</f>
        <v>0</v>
      </c>
      <c r="AJ41" s="164">
        <f>SUM(ENERO:DICIEMBRE!AJ41)</f>
        <v>0</v>
      </c>
      <c r="AK41" s="164">
        <f>SUM(ENERO:DICIEMBRE!AK41)</f>
        <v>0</v>
      </c>
      <c r="AL41" s="35"/>
      <c r="AM41" s="35"/>
      <c r="AN41" s="35"/>
      <c r="AO41" s="35"/>
    </row>
    <row r="42" spans="1:41" x14ac:dyDescent="0.2">
      <c r="A42" s="20" t="s">
        <v>44</v>
      </c>
      <c r="B42" s="164">
        <f>SUM(ENERO:DICIEMBRE!B42)</f>
        <v>0</v>
      </c>
      <c r="C42" s="164">
        <f>SUM(ENERO:DICIEMBRE!C42)</f>
        <v>0</v>
      </c>
      <c r="D42" s="164">
        <f>SUM(ENERO:DICIEMBRE!D42)</f>
        <v>0</v>
      </c>
      <c r="E42" s="164">
        <f>SUM(ENERO:DICIEMBRE!E42)</f>
        <v>0</v>
      </c>
      <c r="F42" s="164">
        <f>SUM(ENERO:DICIEMBRE!F42)</f>
        <v>0</v>
      </c>
      <c r="G42" s="164">
        <f>SUM(ENERO:DICIEMBRE!G42)</f>
        <v>0</v>
      </c>
      <c r="H42" s="164">
        <f>SUM(ENERO:DICIEMBRE!H42)</f>
        <v>0</v>
      </c>
      <c r="I42" s="164">
        <f>SUM(ENERO:DICIEMBRE!I42)</f>
        <v>0</v>
      </c>
      <c r="J42" s="164">
        <f>SUM(ENERO:DICIEMBRE!J42)</f>
        <v>0</v>
      </c>
      <c r="K42" s="164">
        <f>SUM(ENERO:DICIEMBRE!K42)</f>
        <v>0</v>
      </c>
      <c r="L42" s="164">
        <f>SUM(ENERO:DICIEMBRE!L42)</f>
        <v>0</v>
      </c>
      <c r="M42" s="164">
        <f>SUM(ENERO:DICIEMBRE!M42)</f>
        <v>0</v>
      </c>
      <c r="N42" s="23">
        <f t="shared" si="2"/>
        <v>0</v>
      </c>
      <c r="O42" s="24">
        <f t="shared" si="2"/>
        <v>0</v>
      </c>
      <c r="P42" s="23">
        <f t="shared" si="2"/>
        <v>0</v>
      </c>
      <c r="Q42" s="24">
        <f t="shared" si="2"/>
        <v>0</v>
      </c>
      <c r="R42" s="25">
        <f t="shared" si="2"/>
        <v>0</v>
      </c>
      <c r="S42" s="26">
        <f t="shared" si="2"/>
        <v>0</v>
      </c>
      <c r="T42" s="164">
        <f>SUM(ENERO:DICIEMBRE!T42)</f>
        <v>0</v>
      </c>
      <c r="U42" s="164">
        <f>SUM(ENERO:DICIEMBRE!U42)</f>
        <v>0</v>
      </c>
      <c r="V42" s="164">
        <f>SUM(ENERO:DICIEMBRE!V42)</f>
        <v>0</v>
      </c>
      <c r="W42" s="164">
        <f>SUM(ENERO:DICIEMBRE!W42)</f>
        <v>0</v>
      </c>
      <c r="X42" s="164">
        <f>SUM(ENERO:DICIEMBRE!X42)</f>
        <v>0</v>
      </c>
      <c r="Y42" s="164">
        <f>SUM(ENERO:DICIEMBRE!Y42)</f>
        <v>0</v>
      </c>
      <c r="Z42" s="164">
        <f>SUM(ENERO:DICIEMBRE!Z42)</f>
        <v>0</v>
      </c>
      <c r="AA42" s="164">
        <f>SUM(ENERO:DICIEMBRE!AA42)</f>
        <v>0</v>
      </c>
      <c r="AB42" s="164">
        <f>SUM(ENERO:DICIEMBRE!AB42)</f>
        <v>0</v>
      </c>
      <c r="AC42" s="164">
        <f>SUM(ENERO:DICIEMBRE!AC42)</f>
        <v>0</v>
      </c>
      <c r="AD42" s="164">
        <f>SUM(ENERO:DICIEMBRE!AD42)</f>
        <v>0</v>
      </c>
      <c r="AE42" s="164">
        <f>SUM(ENERO:DICIEMBRE!AE42)</f>
        <v>0</v>
      </c>
      <c r="AF42" s="164">
        <f>SUM(ENERO:DICIEMBRE!AF42)</f>
        <v>0</v>
      </c>
      <c r="AG42" s="164">
        <f>SUM(ENERO:DICIEMBRE!AG42)</f>
        <v>0</v>
      </c>
      <c r="AH42" s="164">
        <f>SUM(ENERO:DICIEMBRE!AH42)</f>
        <v>0</v>
      </c>
      <c r="AI42" s="164">
        <f>SUM(ENERO:DICIEMBRE!AI42)</f>
        <v>0</v>
      </c>
      <c r="AJ42" s="164">
        <f>SUM(ENERO:DICIEMBRE!AJ42)</f>
        <v>0</v>
      </c>
      <c r="AK42" s="164">
        <f>SUM(ENERO:DICIEMBRE!AK42)</f>
        <v>0</v>
      </c>
      <c r="AL42" s="35"/>
      <c r="AM42" s="35"/>
      <c r="AN42" s="35"/>
      <c r="AO42" s="35"/>
    </row>
    <row r="43" spans="1:41" x14ac:dyDescent="0.2">
      <c r="A43" s="20" t="s">
        <v>45</v>
      </c>
      <c r="B43" s="164">
        <f>SUM(ENERO:DICIEMBRE!B43)</f>
        <v>0</v>
      </c>
      <c r="C43" s="164">
        <f>SUM(ENERO:DICIEMBRE!C43)</f>
        <v>0</v>
      </c>
      <c r="D43" s="164">
        <f>SUM(ENERO:DICIEMBRE!D43)</f>
        <v>0</v>
      </c>
      <c r="E43" s="164">
        <f>SUM(ENERO:DICIEMBRE!E43)</f>
        <v>0</v>
      </c>
      <c r="F43" s="164">
        <f>SUM(ENERO:DICIEMBRE!F43)</f>
        <v>0</v>
      </c>
      <c r="G43" s="164">
        <f>SUM(ENERO:DICIEMBRE!G43)</f>
        <v>0</v>
      </c>
      <c r="H43" s="164">
        <f>SUM(ENERO:DICIEMBRE!H43)</f>
        <v>0</v>
      </c>
      <c r="I43" s="164">
        <f>SUM(ENERO:DICIEMBRE!I43)</f>
        <v>0</v>
      </c>
      <c r="J43" s="164">
        <f>SUM(ENERO:DICIEMBRE!J43)</f>
        <v>0</v>
      </c>
      <c r="K43" s="164">
        <f>SUM(ENERO:DICIEMBRE!K43)</f>
        <v>0</v>
      </c>
      <c r="L43" s="164">
        <f>SUM(ENERO:DICIEMBRE!L43)</f>
        <v>0</v>
      </c>
      <c r="M43" s="164">
        <f>SUM(ENERO:DICIEMBRE!M43)</f>
        <v>0</v>
      </c>
      <c r="N43" s="23">
        <f t="shared" si="2"/>
        <v>0</v>
      </c>
      <c r="O43" s="24">
        <f t="shared" si="2"/>
        <v>0</v>
      </c>
      <c r="P43" s="23">
        <f t="shared" si="2"/>
        <v>0</v>
      </c>
      <c r="Q43" s="24">
        <f t="shared" si="2"/>
        <v>0</v>
      </c>
      <c r="R43" s="25">
        <f t="shared" si="2"/>
        <v>0</v>
      </c>
      <c r="S43" s="26">
        <f t="shared" si="2"/>
        <v>0</v>
      </c>
      <c r="T43" s="164">
        <f>SUM(ENERO:DICIEMBRE!T43)</f>
        <v>0</v>
      </c>
      <c r="U43" s="164">
        <f>SUM(ENERO:DICIEMBRE!U43)</f>
        <v>0</v>
      </c>
      <c r="V43" s="164">
        <f>SUM(ENERO:DICIEMBRE!V43)</f>
        <v>0</v>
      </c>
      <c r="W43" s="164">
        <f>SUM(ENERO:DICIEMBRE!W43)</f>
        <v>0</v>
      </c>
      <c r="X43" s="164">
        <f>SUM(ENERO:DICIEMBRE!X43)</f>
        <v>0</v>
      </c>
      <c r="Y43" s="164">
        <f>SUM(ENERO:DICIEMBRE!Y43)</f>
        <v>0</v>
      </c>
      <c r="Z43" s="164">
        <f>SUM(ENERO:DICIEMBRE!Z43)</f>
        <v>0</v>
      </c>
      <c r="AA43" s="164">
        <f>SUM(ENERO:DICIEMBRE!AA43)</f>
        <v>0</v>
      </c>
      <c r="AB43" s="164">
        <f>SUM(ENERO:DICIEMBRE!AB43)</f>
        <v>0</v>
      </c>
      <c r="AC43" s="164">
        <f>SUM(ENERO:DICIEMBRE!AC43)</f>
        <v>0</v>
      </c>
      <c r="AD43" s="164">
        <f>SUM(ENERO:DICIEMBRE!AD43)</f>
        <v>0</v>
      </c>
      <c r="AE43" s="164">
        <f>SUM(ENERO:DICIEMBRE!AE43)</f>
        <v>0</v>
      </c>
      <c r="AF43" s="164">
        <f>SUM(ENERO:DICIEMBRE!AF43)</f>
        <v>0</v>
      </c>
      <c r="AG43" s="164">
        <f>SUM(ENERO:DICIEMBRE!AG43)</f>
        <v>0</v>
      </c>
      <c r="AH43" s="164">
        <f>SUM(ENERO:DICIEMBRE!AH43)</f>
        <v>0</v>
      </c>
      <c r="AI43" s="164">
        <f>SUM(ENERO:DICIEMBRE!AI43)</f>
        <v>0</v>
      </c>
      <c r="AJ43" s="164">
        <f>SUM(ENERO:DICIEMBRE!AJ43)</f>
        <v>0</v>
      </c>
      <c r="AK43" s="164">
        <f>SUM(ENERO:DICIEMBRE!AK43)</f>
        <v>0</v>
      </c>
      <c r="AL43" s="35"/>
      <c r="AM43" s="35"/>
      <c r="AN43" s="35"/>
      <c r="AO43" s="35"/>
    </row>
    <row r="44" spans="1:41" x14ac:dyDescent="0.2">
      <c r="A44" s="20" t="s">
        <v>46</v>
      </c>
      <c r="B44" s="164">
        <f>SUM(ENERO:DICIEMBRE!B44)</f>
        <v>0</v>
      </c>
      <c r="C44" s="164">
        <f>SUM(ENERO:DICIEMBRE!C44)</f>
        <v>0</v>
      </c>
      <c r="D44" s="164">
        <f>SUM(ENERO:DICIEMBRE!D44)</f>
        <v>0</v>
      </c>
      <c r="E44" s="164">
        <f>SUM(ENERO:DICIEMBRE!E44)</f>
        <v>0</v>
      </c>
      <c r="F44" s="164">
        <f>SUM(ENERO:DICIEMBRE!F44)</f>
        <v>0</v>
      </c>
      <c r="G44" s="164">
        <f>SUM(ENERO:DICIEMBRE!G44)</f>
        <v>0</v>
      </c>
      <c r="H44" s="164">
        <f>SUM(ENERO:DICIEMBRE!H44)</f>
        <v>0</v>
      </c>
      <c r="I44" s="164">
        <f>SUM(ENERO:DICIEMBRE!I44)</f>
        <v>0</v>
      </c>
      <c r="J44" s="164">
        <f>SUM(ENERO:DICIEMBRE!J44)</f>
        <v>0</v>
      </c>
      <c r="K44" s="164">
        <f>SUM(ENERO:DICIEMBRE!K44)</f>
        <v>0</v>
      </c>
      <c r="L44" s="164">
        <f>SUM(ENERO:DICIEMBRE!L44)</f>
        <v>0</v>
      </c>
      <c r="M44" s="164">
        <f>SUM(ENERO:DICIEMBRE!M44)</f>
        <v>0</v>
      </c>
      <c r="N44" s="23">
        <f t="shared" si="2"/>
        <v>0</v>
      </c>
      <c r="O44" s="24">
        <f t="shared" si="2"/>
        <v>0</v>
      </c>
      <c r="P44" s="23">
        <f t="shared" si="2"/>
        <v>0</v>
      </c>
      <c r="Q44" s="24">
        <f t="shared" si="2"/>
        <v>0</v>
      </c>
      <c r="R44" s="25">
        <f t="shared" si="2"/>
        <v>0</v>
      </c>
      <c r="S44" s="26">
        <f t="shared" si="2"/>
        <v>0</v>
      </c>
      <c r="T44" s="164">
        <f>SUM(ENERO:DICIEMBRE!T44)</f>
        <v>0</v>
      </c>
      <c r="U44" s="164">
        <f>SUM(ENERO:DICIEMBRE!U44)</f>
        <v>0</v>
      </c>
      <c r="V44" s="164">
        <f>SUM(ENERO:DICIEMBRE!V44)</f>
        <v>0</v>
      </c>
      <c r="W44" s="164">
        <f>SUM(ENERO:DICIEMBRE!W44)</f>
        <v>0</v>
      </c>
      <c r="X44" s="164">
        <f>SUM(ENERO:DICIEMBRE!X44)</f>
        <v>0</v>
      </c>
      <c r="Y44" s="164">
        <f>SUM(ENERO:DICIEMBRE!Y44)</f>
        <v>0</v>
      </c>
      <c r="Z44" s="164">
        <f>SUM(ENERO:DICIEMBRE!Z44)</f>
        <v>0</v>
      </c>
      <c r="AA44" s="164">
        <f>SUM(ENERO:DICIEMBRE!AA44)</f>
        <v>0</v>
      </c>
      <c r="AB44" s="164">
        <f>SUM(ENERO:DICIEMBRE!AB44)</f>
        <v>0</v>
      </c>
      <c r="AC44" s="164">
        <f>SUM(ENERO:DICIEMBRE!AC44)</f>
        <v>0</v>
      </c>
      <c r="AD44" s="164">
        <f>SUM(ENERO:DICIEMBRE!AD44)</f>
        <v>0</v>
      </c>
      <c r="AE44" s="164">
        <f>SUM(ENERO:DICIEMBRE!AE44)</f>
        <v>0</v>
      </c>
      <c r="AF44" s="164">
        <f>SUM(ENERO:DICIEMBRE!AF44)</f>
        <v>0</v>
      </c>
      <c r="AG44" s="164">
        <f>SUM(ENERO:DICIEMBRE!AG44)</f>
        <v>0</v>
      </c>
      <c r="AH44" s="164">
        <f>SUM(ENERO:DICIEMBRE!AH44)</f>
        <v>0</v>
      </c>
      <c r="AI44" s="164">
        <f>SUM(ENERO:DICIEMBRE!AI44)</f>
        <v>0</v>
      </c>
      <c r="AJ44" s="164">
        <f>SUM(ENERO:DICIEMBRE!AJ44)</f>
        <v>0</v>
      </c>
      <c r="AK44" s="164">
        <f>SUM(ENERO:DICIEMBRE!AK44)</f>
        <v>0</v>
      </c>
      <c r="AL44" s="35"/>
      <c r="AM44" s="35"/>
      <c r="AN44" s="35"/>
      <c r="AO44" s="35"/>
    </row>
    <row r="45" spans="1:41" x14ac:dyDescent="0.2">
      <c r="A45" s="20" t="s">
        <v>47</v>
      </c>
      <c r="B45" s="164">
        <f>SUM(ENERO:DICIEMBRE!B45)</f>
        <v>4</v>
      </c>
      <c r="C45" s="164">
        <f>SUM(ENERO:DICIEMBRE!C45)</f>
        <v>0</v>
      </c>
      <c r="D45" s="164">
        <f>SUM(ENERO:DICIEMBRE!D45)</f>
        <v>0</v>
      </c>
      <c r="E45" s="164">
        <f>SUM(ENERO:DICIEMBRE!E45)</f>
        <v>0</v>
      </c>
      <c r="F45" s="164">
        <f>SUM(ENERO:DICIEMBRE!F45)</f>
        <v>0</v>
      </c>
      <c r="G45" s="164">
        <f>SUM(ENERO:DICIEMBRE!G45)</f>
        <v>0</v>
      </c>
      <c r="H45" s="164">
        <f>SUM(ENERO:DICIEMBRE!H45)</f>
        <v>0</v>
      </c>
      <c r="I45" s="164">
        <f>SUM(ENERO:DICIEMBRE!I45)</f>
        <v>0</v>
      </c>
      <c r="J45" s="164">
        <f>SUM(ENERO:DICIEMBRE!J45)</f>
        <v>0</v>
      </c>
      <c r="K45" s="164">
        <f>SUM(ENERO:DICIEMBRE!K45)</f>
        <v>0</v>
      </c>
      <c r="L45" s="164">
        <f>SUM(ENERO:DICIEMBRE!L45)</f>
        <v>0</v>
      </c>
      <c r="M45" s="164">
        <f>SUM(ENERO:DICIEMBRE!M45)</f>
        <v>0</v>
      </c>
      <c r="N45" s="23">
        <f t="shared" si="2"/>
        <v>4</v>
      </c>
      <c r="O45" s="24">
        <f t="shared" si="2"/>
        <v>0</v>
      </c>
      <c r="P45" s="23">
        <f t="shared" si="2"/>
        <v>0</v>
      </c>
      <c r="Q45" s="24">
        <f t="shared" si="2"/>
        <v>0</v>
      </c>
      <c r="R45" s="25">
        <f t="shared" si="2"/>
        <v>0</v>
      </c>
      <c r="S45" s="26">
        <f t="shared" si="2"/>
        <v>0</v>
      </c>
      <c r="T45" s="164">
        <f>SUM(ENERO:DICIEMBRE!T45)</f>
        <v>4</v>
      </c>
      <c r="U45" s="164">
        <f>SUM(ENERO:DICIEMBRE!U45)</f>
        <v>0</v>
      </c>
      <c r="V45" s="164">
        <f>SUM(ENERO:DICIEMBRE!V45)</f>
        <v>0</v>
      </c>
      <c r="W45" s="164">
        <f>SUM(ENERO:DICIEMBRE!W45)</f>
        <v>0</v>
      </c>
      <c r="X45" s="164">
        <f>SUM(ENERO:DICIEMBRE!X45)</f>
        <v>0</v>
      </c>
      <c r="Y45" s="164">
        <f>SUM(ENERO:DICIEMBRE!Y45)</f>
        <v>0</v>
      </c>
      <c r="Z45" s="164">
        <f>SUM(ENERO:DICIEMBRE!Z45)</f>
        <v>0</v>
      </c>
      <c r="AA45" s="164">
        <f>SUM(ENERO:DICIEMBRE!AA45)</f>
        <v>0</v>
      </c>
      <c r="AB45" s="164">
        <f>SUM(ENERO:DICIEMBRE!AB45)</f>
        <v>0</v>
      </c>
      <c r="AC45" s="164">
        <f>SUM(ENERO:DICIEMBRE!AC45)</f>
        <v>0</v>
      </c>
      <c r="AD45" s="164">
        <f>SUM(ENERO:DICIEMBRE!AD45)</f>
        <v>0</v>
      </c>
      <c r="AE45" s="164">
        <f>SUM(ENERO:DICIEMBRE!AE45)</f>
        <v>0</v>
      </c>
      <c r="AF45" s="164">
        <f>SUM(ENERO:DICIEMBRE!AF45)</f>
        <v>0</v>
      </c>
      <c r="AG45" s="164">
        <f>SUM(ENERO:DICIEMBRE!AG45)</f>
        <v>0</v>
      </c>
      <c r="AH45" s="164">
        <f>SUM(ENERO:DICIEMBRE!AH45)</f>
        <v>0</v>
      </c>
      <c r="AI45" s="164">
        <f>SUM(ENERO:DICIEMBRE!AI45)</f>
        <v>0</v>
      </c>
      <c r="AJ45" s="164">
        <f>SUM(ENERO:DICIEMBRE!AJ45)</f>
        <v>0</v>
      </c>
      <c r="AK45" s="164">
        <f>SUM(ENERO:DICIEMBRE!AK45)</f>
        <v>0</v>
      </c>
      <c r="AL45" s="35"/>
      <c r="AM45" s="35"/>
      <c r="AN45" s="35"/>
      <c r="AO45" s="35"/>
    </row>
    <row r="46" spans="1:41" x14ac:dyDescent="0.2">
      <c r="A46" s="20" t="s">
        <v>48</v>
      </c>
      <c r="B46" s="164">
        <f>SUM(ENERO:DICIEMBRE!B46)</f>
        <v>0</v>
      </c>
      <c r="C46" s="164">
        <f>SUM(ENERO:DICIEMBRE!C46)</f>
        <v>0</v>
      </c>
      <c r="D46" s="164">
        <f>SUM(ENERO:DICIEMBRE!D46)</f>
        <v>0</v>
      </c>
      <c r="E46" s="164">
        <f>SUM(ENERO:DICIEMBRE!E46)</f>
        <v>0</v>
      </c>
      <c r="F46" s="164">
        <f>SUM(ENERO:DICIEMBRE!F46)</f>
        <v>2</v>
      </c>
      <c r="G46" s="164">
        <f>SUM(ENERO:DICIEMBRE!G46)</f>
        <v>1</v>
      </c>
      <c r="H46" s="164">
        <f>SUM(ENERO:DICIEMBRE!H46)</f>
        <v>0</v>
      </c>
      <c r="I46" s="164">
        <f>SUM(ENERO:DICIEMBRE!I46)</f>
        <v>0</v>
      </c>
      <c r="J46" s="164">
        <f>SUM(ENERO:DICIEMBRE!J46)</f>
        <v>0</v>
      </c>
      <c r="K46" s="164">
        <f>SUM(ENERO:DICIEMBRE!K46)</f>
        <v>0</v>
      </c>
      <c r="L46" s="164">
        <f>SUM(ENERO:DICIEMBRE!L46)</f>
        <v>0</v>
      </c>
      <c r="M46" s="164">
        <f>SUM(ENERO:DICIEMBRE!M46)</f>
        <v>0</v>
      </c>
      <c r="N46" s="23">
        <f t="shared" si="2"/>
        <v>0</v>
      </c>
      <c r="O46" s="24">
        <f t="shared" si="2"/>
        <v>0</v>
      </c>
      <c r="P46" s="23">
        <f t="shared" si="2"/>
        <v>0</v>
      </c>
      <c r="Q46" s="24">
        <f t="shared" si="2"/>
        <v>0</v>
      </c>
      <c r="R46" s="25">
        <f t="shared" si="2"/>
        <v>2</v>
      </c>
      <c r="S46" s="26">
        <f t="shared" si="2"/>
        <v>1</v>
      </c>
      <c r="T46" s="164">
        <f>SUM(ENERO:DICIEMBRE!T46)</f>
        <v>3</v>
      </c>
      <c r="U46" s="164">
        <f>SUM(ENERO:DICIEMBRE!U46)</f>
        <v>0</v>
      </c>
      <c r="V46" s="164">
        <f>SUM(ENERO:DICIEMBRE!V46)</f>
        <v>0</v>
      </c>
      <c r="W46" s="164">
        <f>SUM(ENERO:DICIEMBRE!W46)</f>
        <v>0</v>
      </c>
      <c r="X46" s="164">
        <f>SUM(ENERO:DICIEMBRE!X46)</f>
        <v>0</v>
      </c>
      <c r="Y46" s="164">
        <f>SUM(ENERO:DICIEMBRE!Y46)</f>
        <v>0</v>
      </c>
      <c r="Z46" s="164">
        <f>SUM(ENERO:DICIEMBRE!Z46)</f>
        <v>0</v>
      </c>
      <c r="AA46" s="164">
        <f>SUM(ENERO:DICIEMBRE!AA46)</f>
        <v>0</v>
      </c>
      <c r="AB46" s="164">
        <f>SUM(ENERO:DICIEMBRE!AB46)</f>
        <v>0</v>
      </c>
      <c r="AC46" s="164">
        <f>SUM(ENERO:DICIEMBRE!AC46)</f>
        <v>0</v>
      </c>
      <c r="AD46" s="164">
        <f>SUM(ENERO:DICIEMBRE!AD46)</f>
        <v>0</v>
      </c>
      <c r="AE46" s="164">
        <f>SUM(ENERO:DICIEMBRE!AE46)</f>
        <v>0</v>
      </c>
      <c r="AF46" s="164">
        <f>SUM(ENERO:DICIEMBRE!AF46)</f>
        <v>0</v>
      </c>
      <c r="AG46" s="164">
        <f>SUM(ENERO:DICIEMBRE!AG46)</f>
        <v>0</v>
      </c>
      <c r="AH46" s="164">
        <f>SUM(ENERO:DICIEMBRE!AH46)</f>
        <v>0</v>
      </c>
      <c r="AI46" s="164">
        <f>SUM(ENERO:DICIEMBRE!AI46)</f>
        <v>0</v>
      </c>
      <c r="AJ46" s="164">
        <f>SUM(ENERO:DICIEMBRE!AJ46)</f>
        <v>0</v>
      </c>
      <c r="AK46" s="164">
        <f>SUM(ENERO:DICIEMBRE!AK46)</f>
        <v>0</v>
      </c>
      <c r="AL46" s="35"/>
      <c r="AM46" s="35"/>
      <c r="AN46" s="35"/>
      <c r="AO46" s="35"/>
    </row>
    <row r="47" spans="1:41" x14ac:dyDescent="0.2">
      <c r="A47" s="20" t="s">
        <v>49</v>
      </c>
      <c r="B47" s="164">
        <f>SUM(ENERO:DICIEMBRE!B47)</f>
        <v>0</v>
      </c>
      <c r="C47" s="164">
        <f>SUM(ENERO:DICIEMBRE!C47)</f>
        <v>0</v>
      </c>
      <c r="D47" s="164">
        <f>SUM(ENERO:DICIEMBRE!D47)</f>
        <v>0</v>
      </c>
      <c r="E47" s="164">
        <f>SUM(ENERO:DICIEMBRE!E47)</f>
        <v>0</v>
      </c>
      <c r="F47" s="164">
        <f>SUM(ENERO:DICIEMBRE!F47)</f>
        <v>0</v>
      </c>
      <c r="G47" s="164">
        <f>SUM(ENERO:DICIEMBRE!G47)</f>
        <v>0</v>
      </c>
      <c r="H47" s="164">
        <f>SUM(ENERO:DICIEMBRE!H47)</f>
        <v>0</v>
      </c>
      <c r="I47" s="164">
        <f>SUM(ENERO:DICIEMBRE!I47)</f>
        <v>0</v>
      </c>
      <c r="J47" s="164">
        <f>SUM(ENERO:DICIEMBRE!J47)</f>
        <v>0</v>
      </c>
      <c r="K47" s="164">
        <f>SUM(ENERO:DICIEMBRE!K47)</f>
        <v>0</v>
      </c>
      <c r="L47" s="164">
        <f>SUM(ENERO:DICIEMBRE!L47)</f>
        <v>0</v>
      </c>
      <c r="M47" s="164">
        <f>SUM(ENERO:DICIEMBRE!M47)</f>
        <v>0</v>
      </c>
      <c r="N47" s="23">
        <f t="shared" si="2"/>
        <v>0</v>
      </c>
      <c r="O47" s="24">
        <f t="shared" si="2"/>
        <v>0</v>
      </c>
      <c r="P47" s="23">
        <f t="shared" si="2"/>
        <v>0</v>
      </c>
      <c r="Q47" s="24">
        <f t="shared" si="2"/>
        <v>0</v>
      </c>
      <c r="R47" s="25">
        <f t="shared" si="2"/>
        <v>0</v>
      </c>
      <c r="S47" s="26">
        <f t="shared" si="2"/>
        <v>0</v>
      </c>
      <c r="T47" s="164">
        <f>SUM(ENERO:DICIEMBRE!T47)</f>
        <v>0</v>
      </c>
      <c r="U47" s="164">
        <f>SUM(ENERO:DICIEMBRE!U47)</f>
        <v>0</v>
      </c>
      <c r="V47" s="164">
        <f>SUM(ENERO:DICIEMBRE!V47)</f>
        <v>0</v>
      </c>
      <c r="W47" s="164">
        <f>SUM(ENERO:DICIEMBRE!W47)</f>
        <v>0</v>
      </c>
      <c r="X47" s="164">
        <f>SUM(ENERO:DICIEMBRE!X47)</f>
        <v>0</v>
      </c>
      <c r="Y47" s="164">
        <f>SUM(ENERO:DICIEMBRE!Y47)</f>
        <v>0</v>
      </c>
      <c r="Z47" s="164">
        <f>SUM(ENERO:DICIEMBRE!Z47)</f>
        <v>0</v>
      </c>
      <c r="AA47" s="164">
        <f>SUM(ENERO:DICIEMBRE!AA47)</f>
        <v>0</v>
      </c>
      <c r="AB47" s="164">
        <f>SUM(ENERO:DICIEMBRE!AB47)</f>
        <v>0</v>
      </c>
      <c r="AC47" s="164">
        <f>SUM(ENERO:DICIEMBRE!AC47)</f>
        <v>0</v>
      </c>
      <c r="AD47" s="164">
        <f>SUM(ENERO:DICIEMBRE!AD47)</f>
        <v>0</v>
      </c>
      <c r="AE47" s="164">
        <f>SUM(ENERO:DICIEMBRE!AE47)</f>
        <v>0</v>
      </c>
      <c r="AF47" s="164">
        <f>SUM(ENERO:DICIEMBRE!AF47)</f>
        <v>0</v>
      </c>
      <c r="AG47" s="164">
        <f>SUM(ENERO:DICIEMBRE!AG47)</f>
        <v>0</v>
      </c>
      <c r="AH47" s="164">
        <f>SUM(ENERO:DICIEMBRE!AH47)</f>
        <v>0</v>
      </c>
      <c r="AI47" s="164">
        <f>SUM(ENERO:DICIEMBRE!AI47)</f>
        <v>0</v>
      </c>
      <c r="AJ47" s="164">
        <f>SUM(ENERO:DICIEMBRE!AJ47)</f>
        <v>0</v>
      </c>
      <c r="AK47" s="164">
        <f>SUM(ENERO:DICIEMBRE!AK47)</f>
        <v>0</v>
      </c>
      <c r="AL47" s="35"/>
      <c r="AM47" s="35"/>
      <c r="AN47" s="35"/>
      <c r="AO47" s="35"/>
    </row>
    <row r="48" spans="1:41" x14ac:dyDescent="0.2">
      <c r="A48" s="20" t="s">
        <v>50</v>
      </c>
      <c r="B48" s="164">
        <f>SUM(ENERO:DICIEMBRE!B48)</f>
        <v>0</v>
      </c>
      <c r="C48" s="164">
        <f>SUM(ENERO:DICIEMBRE!C48)</f>
        <v>0</v>
      </c>
      <c r="D48" s="164">
        <f>SUM(ENERO:DICIEMBRE!D48)</f>
        <v>0</v>
      </c>
      <c r="E48" s="164">
        <f>SUM(ENERO:DICIEMBRE!E48)</f>
        <v>0</v>
      </c>
      <c r="F48" s="164">
        <f>SUM(ENERO:DICIEMBRE!F48)</f>
        <v>0</v>
      </c>
      <c r="G48" s="164">
        <f>SUM(ENERO:DICIEMBRE!G48)</f>
        <v>0</v>
      </c>
      <c r="H48" s="164">
        <f>SUM(ENERO:DICIEMBRE!H48)</f>
        <v>0</v>
      </c>
      <c r="I48" s="164">
        <f>SUM(ENERO:DICIEMBRE!I48)</f>
        <v>0</v>
      </c>
      <c r="J48" s="164">
        <f>SUM(ENERO:DICIEMBRE!J48)</f>
        <v>0</v>
      </c>
      <c r="K48" s="164">
        <f>SUM(ENERO:DICIEMBRE!K48)</f>
        <v>0</v>
      </c>
      <c r="L48" s="164">
        <f>SUM(ENERO:DICIEMBRE!L48)</f>
        <v>0</v>
      </c>
      <c r="M48" s="164">
        <f>SUM(ENERO:DICIEMBRE!M48)</f>
        <v>0</v>
      </c>
      <c r="N48" s="23">
        <f t="shared" si="2"/>
        <v>0</v>
      </c>
      <c r="O48" s="24">
        <f t="shared" si="2"/>
        <v>0</v>
      </c>
      <c r="P48" s="23">
        <f t="shared" si="2"/>
        <v>0</v>
      </c>
      <c r="Q48" s="24">
        <f t="shared" si="2"/>
        <v>0</v>
      </c>
      <c r="R48" s="25">
        <f t="shared" si="2"/>
        <v>0</v>
      </c>
      <c r="S48" s="26">
        <f t="shared" si="2"/>
        <v>0</v>
      </c>
      <c r="T48" s="164">
        <f>SUM(ENERO:DICIEMBRE!T48)</f>
        <v>0</v>
      </c>
      <c r="U48" s="164">
        <f>SUM(ENERO:DICIEMBRE!U48)</f>
        <v>0</v>
      </c>
      <c r="V48" s="164">
        <f>SUM(ENERO:DICIEMBRE!V48)</f>
        <v>0</v>
      </c>
      <c r="W48" s="164">
        <f>SUM(ENERO:DICIEMBRE!W48)</f>
        <v>0</v>
      </c>
      <c r="X48" s="164">
        <f>SUM(ENERO:DICIEMBRE!X48)</f>
        <v>0</v>
      </c>
      <c r="Y48" s="164">
        <f>SUM(ENERO:DICIEMBRE!Y48)</f>
        <v>0</v>
      </c>
      <c r="Z48" s="164">
        <f>SUM(ENERO:DICIEMBRE!Z48)</f>
        <v>0</v>
      </c>
      <c r="AA48" s="164">
        <f>SUM(ENERO:DICIEMBRE!AA48)</f>
        <v>0</v>
      </c>
      <c r="AB48" s="164">
        <f>SUM(ENERO:DICIEMBRE!AB48)</f>
        <v>0</v>
      </c>
      <c r="AC48" s="164">
        <f>SUM(ENERO:DICIEMBRE!AC48)</f>
        <v>0</v>
      </c>
      <c r="AD48" s="164">
        <f>SUM(ENERO:DICIEMBRE!AD48)</f>
        <v>0</v>
      </c>
      <c r="AE48" s="164">
        <f>SUM(ENERO:DICIEMBRE!AE48)</f>
        <v>0</v>
      </c>
      <c r="AF48" s="164">
        <f>SUM(ENERO:DICIEMBRE!AF48)</f>
        <v>0</v>
      </c>
      <c r="AG48" s="164">
        <f>SUM(ENERO:DICIEMBRE!AG48)</f>
        <v>0</v>
      </c>
      <c r="AH48" s="164">
        <f>SUM(ENERO:DICIEMBRE!AH48)</f>
        <v>0</v>
      </c>
      <c r="AI48" s="164">
        <f>SUM(ENERO:DICIEMBRE!AI48)</f>
        <v>0</v>
      </c>
      <c r="AJ48" s="164">
        <f>SUM(ENERO:DICIEMBRE!AJ48)</f>
        <v>0</v>
      </c>
      <c r="AK48" s="164">
        <f>SUM(ENERO:DICIEMBRE!AK48)</f>
        <v>0</v>
      </c>
      <c r="AL48" s="35"/>
      <c r="AM48" s="35"/>
      <c r="AN48" s="35"/>
      <c r="AO48" s="35"/>
    </row>
    <row r="49" spans="1:41" x14ac:dyDescent="0.2">
      <c r="A49" s="20" t="s">
        <v>51</v>
      </c>
      <c r="B49" s="164">
        <f>SUM(ENERO:DICIEMBRE!B49)</f>
        <v>0</v>
      </c>
      <c r="C49" s="164">
        <f>SUM(ENERO:DICIEMBRE!C49)</f>
        <v>0</v>
      </c>
      <c r="D49" s="164">
        <f>SUM(ENERO:DICIEMBRE!D49)</f>
        <v>1</v>
      </c>
      <c r="E49" s="164">
        <f>SUM(ENERO:DICIEMBRE!E49)</f>
        <v>5</v>
      </c>
      <c r="F49" s="164">
        <f>SUM(ENERO:DICIEMBRE!F49)</f>
        <v>29</v>
      </c>
      <c r="G49" s="164">
        <f>SUM(ENERO:DICIEMBRE!G49)</f>
        <v>32</v>
      </c>
      <c r="H49" s="164">
        <f>SUM(ENERO:DICIEMBRE!H49)</f>
        <v>0</v>
      </c>
      <c r="I49" s="164">
        <f>SUM(ENERO:DICIEMBRE!I49)</f>
        <v>0</v>
      </c>
      <c r="J49" s="164">
        <f>SUM(ENERO:DICIEMBRE!J49)</f>
        <v>0</v>
      </c>
      <c r="K49" s="164">
        <f>SUM(ENERO:DICIEMBRE!K49)</f>
        <v>0</v>
      </c>
      <c r="L49" s="164">
        <f>SUM(ENERO:DICIEMBRE!L49)</f>
        <v>0</v>
      </c>
      <c r="M49" s="164">
        <f>SUM(ENERO:DICIEMBRE!M49)</f>
        <v>0</v>
      </c>
      <c r="N49" s="23">
        <f t="shared" si="2"/>
        <v>0</v>
      </c>
      <c r="O49" s="24">
        <f t="shared" si="2"/>
        <v>0</v>
      </c>
      <c r="P49" s="23">
        <f t="shared" si="2"/>
        <v>1</v>
      </c>
      <c r="Q49" s="24">
        <f t="shared" si="2"/>
        <v>5</v>
      </c>
      <c r="R49" s="25">
        <f t="shared" si="2"/>
        <v>29</v>
      </c>
      <c r="S49" s="26">
        <f t="shared" si="2"/>
        <v>32</v>
      </c>
      <c r="T49" s="164">
        <f>SUM(ENERO:DICIEMBRE!T49)</f>
        <v>67</v>
      </c>
      <c r="U49" s="164">
        <f>SUM(ENERO:DICIEMBRE!U49)</f>
        <v>0</v>
      </c>
      <c r="V49" s="164">
        <f>SUM(ENERO:DICIEMBRE!V49)</f>
        <v>0</v>
      </c>
      <c r="W49" s="164">
        <f>SUM(ENERO:DICIEMBRE!W49)</f>
        <v>0</v>
      </c>
      <c r="X49" s="164">
        <f>SUM(ENERO:DICIEMBRE!X49)</f>
        <v>0</v>
      </c>
      <c r="Y49" s="164">
        <f>SUM(ENERO:DICIEMBRE!Y49)</f>
        <v>0</v>
      </c>
      <c r="Z49" s="164">
        <f>SUM(ENERO:DICIEMBRE!Z49)</f>
        <v>0</v>
      </c>
      <c r="AA49" s="164">
        <f>SUM(ENERO:DICIEMBRE!AA49)</f>
        <v>0</v>
      </c>
      <c r="AB49" s="164">
        <f>SUM(ENERO:DICIEMBRE!AB49)</f>
        <v>0</v>
      </c>
      <c r="AC49" s="164">
        <f>SUM(ENERO:DICIEMBRE!AC49)</f>
        <v>0</v>
      </c>
      <c r="AD49" s="164">
        <f>SUM(ENERO:DICIEMBRE!AD49)</f>
        <v>0</v>
      </c>
      <c r="AE49" s="164">
        <f>SUM(ENERO:DICIEMBRE!AE49)</f>
        <v>0</v>
      </c>
      <c r="AF49" s="164">
        <f>SUM(ENERO:DICIEMBRE!AF49)</f>
        <v>0</v>
      </c>
      <c r="AG49" s="164">
        <f>SUM(ENERO:DICIEMBRE!AG49)</f>
        <v>0</v>
      </c>
      <c r="AH49" s="164">
        <f>SUM(ENERO:DICIEMBRE!AH49)</f>
        <v>0</v>
      </c>
      <c r="AI49" s="164">
        <f>SUM(ENERO:DICIEMBRE!AI49)</f>
        <v>0</v>
      </c>
      <c r="AJ49" s="164">
        <f>SUM(ENERO:DICIEMBRE!AJ49)</f>
        <v>0</v>
      </c>
      <c r="AK49" s="164">
        <f>SUM(ENERO:DICIEMBRE!AK49)</f>
        <v>0</v>
      </c>
      <c r="AL49" s="35"/>
      <c r="AM49" s="35"/>
      <c r="AN49" s="35"/>
      <c r="AO49" s="35"/>
    </row>
    <row r="50" spans="1:41" x14ac:dyDescent="0.2">
      <c r="A50" s="20" t="s">
        <v>52</v>
      </c>
      <c r="B50" s="164">
        <f>SUM(ENERO:DICIEMBRE!B50)</f>
        <v>0</v>
      </c>
      <c r="C50" s="164">
        <f>SUM(ENERO:DICIEMBRE!C50)</f>
        <v>0</v>
      </c>
      <c r="D50" s="164">
        <f>SUM(ENERO:DICIEMBRE!D50)</f>
        <v>0</v>
      </c>
      <c r="E50" s="164">
        <f>SUM(ENERO:DICIEMBRE!E50)</f>
        <v>0</v>
      </c>
      <c r="F50" s="164">
        <f>SUM(ENERO:DICIEMBRE!F50)</f>
        <v>0</v>
      </c>
      <c r="G50" s="164">
        <f>SUM(ENERO:DICIEMBRE!G50)</f>
        <v>0</v>
      </c>
      <c r="H50" s="164">
        <f>SUM(ENERO:DICIEMBRE!H50)</f>
        <v>0</v>
      </c>
      <c r="I50" s="164">
        <f>SUM(ENERO:DICIEMBRE!I50)</f>
        <v>0</v>
      </c>
      <c r="J50" s="164">
        <f>SUM(ENERO:DICIEMBRE!J50)</f>
        <v>0</v>
      </c>
      <c r="K50" s="164">
        <f>SUM(ENERO:DICIEMBRE!K50)</f>
        <v>0</v>
      </c>
      <c r="L50" s="164">
        <f>SUM(ENERO:DICIEMBRE!L50)</f>
        <v>0</v>
      </c>
      <c r="M50" s="164">
        <f>SUM(ENERO:DICIEMBRE!M50)</f>
        <v>0</v>
      </c>
      <c r="N50" s="23">
        <f t="shared" si="2"/>
        <v>0</v>
      </c>
      <c r="O50" s="24">
        <f t="shared" si="2"/>
        <v>0</v>
      </c>
      <c r="P50" s="23">
        <f t="shared" si="2"/>
        <v>0</v>
      </c>
      <c r="Q50" s="24">
        <f t="shared" si="2"/>
        <v>0</v>
      </c>
      <c r="R50" s="25">
        <f t="shared" si="2"/>
        <v>0</v>
      </c>
      <c r="S50" s="26">
        <f t="shared" si="2"/>
        <v>0</v>
      </c>
      <c r="T50" s="164">
        <f>SUM(ENERO:DICIEMBRE!T50)</f>
        <v>0</v>
      </c>
      <c r="U50" s="164">
        <f>SUM(ENERO:DICIEMBRE!U50)</f>
        <v>0</v>
      </c>
      <c r="V50" s="164">
        <f>SUM(ENERO:DICIEMBRE!V50)</f>
        <v>0</v>
      </c>
      <c r="W50" s="164">
        <f>SUM(ENERO:DICIEMBRE!W50)</f>
        <v>0</v>
      </c>
      <c r="X50" s="164">
        <f>SUM(ENERO:DICIEMBRE!X50)</f>
        <v>0</v>
      </c>
      <c r="Y50" s="164">
        <f>SUM(ENERO:DICIEMBRE!Y50)</f>
        <v>0</v>
      </c>
      <c r="Z50" s="164">
        <f>SUM(ENERO:DICIEMBRE!Z50)</f>
        <v>0</v>
      </c>
      <c r="AA50" s="164">
        <f>SUM(ENERO:DICIEMBRE!AA50)</f>
        <v>0</v>
      </c>
      <c r="AB50" s="164">
        <f>SUM(ENERO:DICIEMBRE!AB50)</f>
        <v>0</v>
      </c>
      <c r="AC50" s="164">
        <f>SUM(ENERO:DICIEMBRE!AC50)</f>
        <v>0</v>
      </c>
      <c r="AD50" s="164">
        <f>SUM(ENERO:DICIEMBRE!AD50)</f>
        <v>0</v>
      </c>
      <c r="AE50" s="164">
        <f>SUM(ENERO:DICIEMBRE!AE50)</f>
        <v>0</v>
      </c>
      <c r="AF50" s="164">
        <f>SUM(ENERO:DICIEMBRE!AF50)</f>
        <v>0</v>
      </c>
      <c r="AG50" s="164">
        <f>SUM(ENERO:DICIEMBRE!AG50)</f>
        <v>0</v>
      </c>
      <c r="AH50" s="164">
        <f>SUM(ENERO:DICIEMBRE!AH50)</f>
        <v>0</v>
      </c>
      <c r="AI50" s="164">
        <f>SUM(ENERO:DICIEMBRE!AI50)</f>
        <v>0</v>
      </c>
      <c r="AJ50" s="164">
        <f>SUM(ENERO:DICIEMBRE!AJ50)</f>
        <v>0</v>
      </c>
      <c r="AK50" s="164">
        <f>SUM(ENERO:DICIEMBRE!AK50)</f>
        <v>0</v>
      </c>
      <c r="AL50" s="35"/>
      <c r="AM50" s="35"/>
      <c r="AN50" s="35"/>
      <c r="AO50" s="35"/>
    </row>
    <row r="51" spans="1:41" x14ac:dyDescent="0.2">
      <c r="A51" s="20" t="s">
        <v>53</v>
      </c>
      <c r="B51" s="164">
        <f>SUM(ENERO:DICIEMBRE!B51)</f>
        <v>0</v>
      </c>
      <c r="C51" s="164">
        <f>SUM(ENERO:DICIEMBRE!C51)</f>
        <v>0</v>
      </c>
      <c r="D51" s="164">
        <f>SUM(ENERO:DICIEMBRE!D51)</f>
        <v>1</v>
      </c>
      <c r="E51" s="164">
        <f>SUM(ENERO:DICIEMBRE!E51)</f>
        <v>2</v>
      </c>
      <c r="F51" s="164">
        <f>SUM(ENERO:DICIEMBRE!F51)</f>
        <v>19</v>
      </c>
      <c r="G51" s="164">
        <f>SUM(ENERO:DICIEMBRE!G51)</f>
        <v>35</v>
      </c>
      <c r="H51" s="164">
        <f>SUM(ENERO:DICIEMBRE!H51)</f>
        <v>0</v>
      </c>
      <c r="I51" s="164">
        <f>SUM(ENERO:DICIEMBRE!I51)</f>
        <v>0</v>
      </c>
      <c r="J51" s="164">
        <f>SUM(ENERO:DICIEMBRE!J51)</f>
        <v>0</v>
      </c>
      <c r="K51" s="164">
        <f>SUM(ENERO:DICIEMBRE!K51)</f>
        <v>0</v>
      </c>
      <c r="L51" s="164">
        <f>SUM(ENERO:DICIEMBRE!L51)</f>
        <v>0</v>
      </c>
      <c r="M51" s="164">
        <f>SUM(ENERO:DICIEMBRE!M51)</f>
        <v>0</v>
      </c>
      <c r="N51" s="23">
        <f t="shared" si="2"/>
        <v>0</v>
      </c>
      <c r="O51" s="24">
        <f t="shared" si="2"/>
        <v>0</v>
      </c>
      <c r="P51" s="23">
        <f t="shared" si="2"/>
        <v>1</v>
      </c>
      <c r="Q51" s="24">
        <f t="shared" si="2"/>
        <v>2</v>
      </c>
      <c r="R51" s="25">
        <f t="shared" si="2"/>
        <v>19</v>
      </c>
      <c r="S51" s="26">
        <f t="shared" si="2"/>
        <v>35</v>
      </c>
      <c r="T51" s="164">
        <f>SUM(ENERO:DICIEMBRE!T51)</f>
        <v>57</v>
      </c>
      <c r="U51" s="164">
        <f>SUM(ENERO:DICIEMBRE!U51)</f>
        <v>0</v>
      </c>
      <c r="V51" s="164">
        <f>SUM(ENERO:DICIEMBRE!V51)</f>
        <v>0</v>
      </c>
      <c r="W51" s="164">
        <f>SUM(ENERO:DICIEMBRE!W51)</f>
        <v>0</v>
      </c>
      <c r="X51" s="164">
        <f>SUM(ENERO:DICIEMBRE!X51)</f>
        <v>0</v>
      </c>
      <c r="Y51" s="164">
        <f>SUM(ENERO:DICIEMBRE!Y51)</f>
        <v>0</v>
      </c>
      <c r="Z51" s="164">
        <f>SUM(ENERO:DICIEMBRE!Z51)</f>
        <v>0</v>
      </c>
      <c r="AA51" s="164">
        <f>SUM(ENERO:DICIEMBRE!AA51)</f>
        <v>0</v>
      </c>
      <c r="AB51" s="164">
        <f>SUM(ENERO:DICIEMBRE!AB51)</f>
        <v>0</v>
      </c>
      <c r="AC51" s="164">
        <f>SUM(ENERO:DICIEMBRE!AC51)</f>
        <v>0</v>
      </c>
      <c r="AD51" s="164">
        <f>SUM(ENERO:DICIEMBRE!AD51)</f>
        <v>0</v>
      </c>
      <c r="AE51" s="164">
        <f>SUM(ENERO:DICIEMBRE!AE51)</f>
        <v>0</v>
      </c>
      <c r="AF51" s="164">
        <f>SUM(ENERO:DICIEMBRE!AF51)</f>
        <v>0</v>
      </c>
      <c r="AG51" s="164">
        <f>SUM(ENERO:DICIEMBRE!AG51)</f>
        <v>0</v>
      </c>
      <c r="AH51" s="164">
        <f>SUM(ENERO:DICIEMBRE!AH51)</f>
        <v>0</v>
      </c>
      <c r="AI51" s="164">
        <f>SUM(ENERO:DICIEMBRE!AI51)</f>
        <v>0</v>
      </c>
      <c r="AJ51" s="164">
        <f>SUM(ENERO:DICIEMBRE!AJ51)</f>
        <v>0</v>
      </c>
      <c r="AK51" s="164">
        <f>SUM(ENERO:DICIEMBRE!AK51)</f>
        <v>0</v>
      </c>
      <c r="AL51" s="35"/>
      <c r="AM51" s="35"/>
      <c r="AN51" s="35"/>
      <c r="AO51" s="35"/>
    </row>
    <row r="52" spans="1:41" x14ac:dyDescent="0.2">
      <c r="A52" s="36" t="s">
        <v>54</v>
      </c>
      <c r="B52" s="164">
        <f>SUM(ENERO:DICIEMBRE!B52)</f>
        <v>0</v>
      </c>
      <c r="C52" s="164">
        <f>SUM(ENERO:DICIEMBRE!C52)</f>
        <v>0</v>
      </c>
      <c r="D52" s="164">
        <f>SUM(ENERO:DICIEMBRE!D52)</f>
        <v>0</v>
      </c>
      <c r="E52" s="164">
        <f>SUM(ENERO:DICIEMBRE!E52)</f>
        <v>0</v>
      </c>
      <c r="F52" s="164">
        <f>SUM(ENERO:DICIEMBRE!F52)</f>
        <v>0</v>
      </c>
      <c r="G52" s="164">
        <f>SUM(ENERO:DICIEMBRE!G52)</f>
        <v>0</v>
      </c>
      <c r="H52" s="164">
        <f>SUM(ENERO:DICIEMBRE!H52)</f>
        <v>0</v>
      </c>
      <c r="I52" s="164">
        <f>SUM(ENERO:DICIEMBRE!I52)</f>
        <v>0</v>
      </c>
      <c r="J52" s="164">
        <f>SUM(ENERO:DICIEMBRE!J52)</f>
        <v>0</v>
      </c>
      <c r="K52" s="164">
        <f>SUM(ENERO:DICIEMBRE!K52)</f>
        <v>0</v>
      </c>
      <c r="L52" s="164">
        <f>SUM(ENERO:DICIEMBRE!L52)</f>
        <v>0</v>
      </c>
      <c r="M52" s="164">
        <f>SUM(ENERO:DICIEMBRE!M52)</f>
        <v>0</v>
      </c>
      <c r="N52" s="23">
        <f t="shared" si="2"/>
        <v>0</v>
      </c>
      <c r="O52" s="24">
        <f t="shared" si="2"/>
        <v>0</v>
      </c>
      <c r="P52" s="23">
        <f t="shared" si="2"/>
        <v>0</v>
      </c>
      <c r="Q52" s="24">
        <f t="shared" si="2"/>
        <v>0</v>
      </c>
      <c r="R52" s="25">
        <f t="shared" si="2"/>
        <v>0</v>
      </c>
      <c r="S52" s="26">
        <f t="shared" si="2"/>
        <v>0</v>
      </c>
      <c r="T52" s="164">
        <f>SUM(ENERO:DICIEMBRE!T52)</f>
        <v>0</v>
      </c>
      <c r="U52" s="164">
        <f>SUM(ENERO:DICIEMBRE!U52)</f>
        <v>0</v>
      </c>
      <c r="V52" s="164">
        <f>SUM(ENERO:DICIEMBRE!V52)</f>
        <v>0</v>
      </c>
      <c r="W52" s="164">
        <f>SUM(ENERO:DICIEMBRE!W52)</f>
        <v>0</v>
      </c>
      <c r="X52" s="164">
        <f>SUM(ENERO:DICIEMBRE!X52)</f>
        <v>0</v>
      </c>
      <c r="Y52" s="164">
        <f>SUM(ENERO:DICIEMBRE!Y52)</f>
        <v>0</v>
      </c>
      <c r="Z52" s="164">
        <f>SUM(ENERO:DICIEMBRE!Z52)</f>
        <v>0</v>
      </c>
      <c r="AA52" s="164">
        <f>SUM(ENERO:DICIEMBRE!AA52)</f>
        <v>0</v>
      </c>
      <c r="AB52" s="164">
        <f>SUM(ENERO:DICIEMBRE!AB52)</f>
        <v>0</v>
      </c>
      <c r="AC52" s="164">
        <f>SUM(ENERO:DICIEMBRE!AC52)</f>
        <v>0</v>
      </c>
      <c r="AD52" s="164">
        <f>SUM(ENERO:DICIEMBRE!AD52)</f>
        <v>0</v>
      </c>
      <c r="AE52" s="164">
        <f>SUM(ENERO:DICIEMBRE!AE52)</f>
        <v>0</v>
      </c>
      <c r="AF52" s="164">
        <f>SUM(ENERO:DICIEMBRE!AF52)</f>
        <v>0</v>
      </c>
      <c r="AG52" s="164">
        <f>SUM(ENERO:DICIEMBRE!AG52)</f>
        <v>0</v>
      </c>
      <c r="AH52" s="164">
        <f>SUM(ENERO:DICIEMBRE!AH52)</f>
        <v>0</v>
      </c>
      <c r="AI52" s="164">
        <f>SUM(ENERO:DICIEMBRE!AI52)</f>
        <v>0</v>
      </c>
      <c r="AJ52" s="164">
        <f>SUM(ENERO:DICIEMBRE!AJ52)</f>
        <v>0</v>
      </c>
      <c r="AK52" s="164">
        <f>SUM(ENERO:DICIEMBRE!AK52)</f>
        <v>0</v>
      </c>
      <c r="AL52" s="35"/>
      <c r="AM52" s="35"/>
      <c r="AN52" s="35"/>
      <c r="AO52" s="35"/>
    </row>
    <row r="53" spans="1:41" x14ac:dyDescent="0.2">
      <c r="A53" s="37" t="s">
        <v>55</v>
      </c>
      <c r="B53" s="164">
        <f>SUM(ENERO:DICIEMBRE!B53)</f>
        <v>0</v>
      </c>
      <c r="C53" s="164">
        <f>SUM(ENERO:DICIEMBRE!C53)</f>
        <v>0</v>
      </c>
      <c r="D53" s="164">
        <f>SUM(ENERO:DICIEMBRE!D53)</f>
        <v>0</v>
      </c>
      <c r="E53" s="164">
        <f>SUM(ENERO:DICIEMBRE!E53)</f>
        <v>0</v>
      </c>
      <c r="F53" s="164">
        <f>SUM(ENERO:DICIEMBRE!F53)</f>
        <v>0</v>
      </c>
      <c r="G53" s="164">
        <f>SUM(ENERO:DICIEMBRE!G53)</f>
        <v>0</v>
      </c>
      <c r="H53" s="164">
        <f>SUM(ENERO:DICIEMBRE!H53)</f>
        <v>0</v>
      </c>
      <c r="I53" s="164">
        <f>SUM(ENERO:DICIEMBRE!I53)</f>
        <v>0</v>
      </c>
      <c r="J53" s="164">
        <f>SUM(ENERO:DICIEMBRE!J53)</f>
        <v>0</v>
      </c>
      <c r="K53" s="164">
        <f>SUM(ENERO:DICIEMBRE!K53)</f>
        <v>0</v>
      </c>
      <c r="L53" s="164">
        <f>SUM(ENERO:DICIEMBRE!L53)</f>
        <v>0</v>
      </c>
      <c r="M53" s="164">
        <f>SUM(ENERO:DICIEMBRE!M53)</f>
        <v>0</v>
      </c>
      <c r="N53" s="23">
        <f t="shared" si="2"/>
        <v>0</v>
      </c>
      <c r="O53" s="24">
        <f t="shared" si="2"/>
        <v>0</v>
      </c>
      <c r="P53" s="23">
        <f t="shared" si="2"/>
        <v>0</v>
      </c>
      <c r="Q53" s="24">
        <f t="shared" si="2"/>
        <v>0</v>
      </c>
      <c r="R53" s="25">
        <f t="shared" si="2"/>
        <v>0</v>
      </c>
      <c r="S53" s="26">
        <f t="shared" si="2"/>
        <v>0</v>
      </c>
      <c r="T53" s="164">
        <f>SUM(ENERO:DICIEMBRE!T53)</f>
        <v>0</v>
      </c>
      <c r="U53" s="164">
        <f>SUM(ENERO:DICIEMBRE!U53)</f>
        <v>0</v>
      </c>
      <c r="V53" s="164">
        <f>SUM(ENERO:DICIEMBRE!V53)</f>
        <v>0</v>
      </c>
      <c r="W53" s="164">
        <f>SUM(ENERO:DICIEMBRE!W53)</f>
        <v>0</v>
      </c>
      <c r="X53" s="164">
        <f>SUM(ENERO:DICIEMBRE!X53)</f>
        <v>0</v>
      </c>
      <c r="Y53" s="164">
        <f>SUM(ENERO:DICIEMBRE!Y53)</f>
        <v>0</v>
      </c>
      <c r="Z53" s="164">
        <f>SUM(ENERO:DICIEMBRE!Z53)</f>
        <v>0</v>
      </c>
      <c r="AA53" s="164">
        <f>SUM(ENERO:DICIEMBRE!AA53)</f>
        <v>0</v>
      </c>
      <c r="AB53" s="164">
        <f>SUM(ENERO:DICIEMBRE!AB53)</f>
        <v>0</v>
      </c>
      <c r="AC53" s="164">
        <f>SUM(ENERO:DICIEMBRE!AC53)</f>
        <v>0</v>
      </c>
      <c r="AD53" s="164">
        <f>SUM(ENERO:DICIEMBRE!AD53)</f>
        <v>0</v>
      </c>
      <c r="AE53" s="164">
        <f>SUM(ENERO:DICIEMBRE!AE53)</f>
        <v>0</v>
      </c>
      <c r="AF53" s="164">
        <f>SUM(ENERO:DICIEMBRE!AF53)</f>
        <v>0</v>
      </c>
      <c r="AG53" s="164">
        <f>SUM(ENERO:DICIEMBRE!AG53)</f>
        <v>0</v>
      </c>
      <c r="AH53" s="164">
        <f>SUM(ENERO:DICIEMBRE!AH53)</f>
        <v>0</v>
      </c>
      <c r="AI53" s="164">
        <f>SUM(ENERO:DICIEMBRE!AI53)</f>
        <v>0</v>
      </c>
      <c r="AJ53" s="164">
        <f>SUM(ENERO:DICIEMBRE!AJ53)</f>
        <v>0</v>
      </c>
      <c r="AK53" s="164">
        <f>SUM(ENERO:DICIEMBRE!AK53)</f>
        <v>0</v>
      </c>
      <c r="AL53" s="35"/>
      <c r="AM53" s="35"/>
      <c r="AN53" s="35"/>
      <c r="AO53" s="35"/>
    </row>
    <row r="54" spans="1:41" x14ac:dyDescent="0.2">
      <c r="A54" s="20" t="s">
        <v>56</v>
      </c>
      <c r="B54" s="164">
        <f>SUM(ENERO:DICIEMBRE!B54)</f>
        <v>0</v>
      </c>
      <c r="C54" s="164">
        <f>SUM(ENERO:DICIEMBRE!C54)</f>
        <v>0</v>
      </c>
      <c r="D54" s="164">
        <f>SUM(ENERO:DICIEMBRE!D54)</f>
        <v>0</v>
      </c>
      <c r="E54" s="164">
        <f>SUM(ENERO:DICIEMBRE!E54)</f>
        <v>0</v>
      </c>
      <c r="F54" s="164">
        <f>SUM(ENERO:DICIEMBRE!F54)</f>
        <v>0</v>
      </c>
      <c r="G54" s="164">
        <f>SUM(ENERO:DICIEMBRE!G54)</f>
        <v>0</v>
      </c>
      <c r="H54" s="164">
        <f>SUM(ENERO:DICIEMBRE!H54)</f>
        <v>0</v>
      </c>
      <c r="I54" s="164">
        <f>SUM(ENERO:DICIEMBRE!I54)</f>
        <v>0</v>
      </c>
      <c r="J54" s="164">
        <f>SUM(ENERO:DICIEMBRE!J54)</f>
        <v>0</v>
      </c>
      <c r="K54" s="164">
        <f>SUM(ENERO:DICIEMBRE!K54)</f>
        <v>0</v>
      </c>
      <c r="L54" s="164">
        <f>SUM(ENERO:DICIEMBRE!L54)</f>
        <v>0</v>
      </c>
      <c r="M54" s="164">
        <f>SUM(ENERO:DICIEMBRE!M54)</f>
        <v>0</v>
      </c>
      <c r="N54" s="23">
        <f t="shared" si="2"/>
        <v>0</v>
      </c>
      <c r="O54" s="24">
        <f t="shared" si="2"/>
        <v>0</v>
      </c>
      <c r="P54" s="23">
        <f t="shared" si="2"/>
        <v>0</v>
      </c>
      <c r="Q54" s="24">
        <f t="shared" si="2"/>
        <v>0</v>
      </c>
      <c r="R54" s="25">
        <f t="shared" si="2"/>
        <v>0</v>
      </c>
      <c r="S54" s="26">
        <f t="shared" si="2"/>
        <v>0</v>
      </c>
      <c r="T54" s="164">
        <f>SUM(ENERO:DICIEMBRE!T54)</f>
        <v>0</v>
      </c>
      <c r="U54" s="164">
        <f>SUM(ENERO:DICIEMBRE!U54)</f>
        <v>0</v>
      </c>
      <c r="V54" s="164">
        <f>SUM(ENERO:DICIEMBRE!V54)</f>
        <v>0</v>
      </c>
      <c r="W54" s="164">
        <f>SUM(ENERO:DICIEMBRE!W54)</f>
        <v>0</v>
      </c>
      <c r="X54" s="164">
        <f>SUM(ENERO:DICIEMBRE!X54)</f>
        <v>0</v>
      </c>
      <c r="Y54" s="164">
        <f>SUM(ENERO:DICIEMBRE!Y54)</f>
        <v>0</v>
      </c>
      <c r="Z54" s="164">
        <f>SUM(ENERO:DICIEMBRE!Z54)</f>
        <v>0</v>
      </c>
      <c r="AA54" s="164">
        <f>SUM(ENERO:DICIEMBRE!AA54)</f>
        <v>0</v>
      </c>
      <c r="AB54" s="164">
        <f>SUM(ENERO:DICIEMBRE!AB54)</f>
        <v>0</v>
      </c>
      <c r="AC54" s="164">
        <f>SUM(ENERO:DICIEMBRE!AC54)</f>
        <v>0</v>
      </c>
      <c r="AD54" s="164">
        <f>SUM(ENERO:DICIEMBRE!AD54)</f>
        <v>0</v>
      </c>
      <c r="AE54" s="164">
        <f>SUM(ENERO:DICIEMBRE!AE54)</f>
        <v>0</v>
      </c>
      <c r="AF54" s="164">
        <f>SUM(ENERO:DICIEMBRE!AF54)</f>
        <v>0</v>
      </c>
      <c r="AG54" s="164">
        <f>SUM(ENERO:DICIEMBRE!AG54)</f>
        <v>0</v>
      </c>
      <c r="AH54" s="164">
        <f>SUM(ENERO:DICIEMBRE!AH54)</f>
        <v>0</v>
      </c>
      <c r="AI54" s="164">
        <f>SUM(ENERO:DICIEMBRE!AI54)</f>
        <v>0</v>
      </c>
      <c r="AJ54" s="164">
        <f>SUM(ENERO:DICIEMBRE!AJ54)</f>
        <v>0</v>
      </c>
      <c r="AK54" s="164">
        <f>SUM(ENERO:DICIEMBRE!AK54)</f>
        <v>0</v>
      </c>
      <c r="AL54" s="35"/>
      <c r="AM54" s="35"/>
      <c r="AN54" s="35"/>
      <c r="AO54" s="35"/>
    </row>
    <row r="55" spans="1:41" x14ac:dyDescent="0.2">
      <c r="A55" s="20" t="s">
        <v>57</v>
      </c>
      <c r="B55" s="164">
        <f>SUM(ENERO:DICIEMBRE!B55)</f>
        <v>0</v>
      </c>
      <c r="C55" s="164">
        <f>SUM(ENERO:DICIEMBRE!C55)</f>
        <v>0</v>
      </c>
      <c r="D55" s="164">
        <f>SUM(ENERO:DICIEMBRE!D55)</f>
        <v>0</v>
      </c>
      <c r="E55" s="164">
        <f>SUM(ENERO:DICIEMBRE!E55)</f>
        <v>0</v>
      </c>
      <c r="F55" s="164">
        <f>SUM(ENERO:DICIEMBRE!F55)</f>
        <v>0</v>
      </c>
      <c r="G55" s="164">
        <f>SUM(ENERO:DICIEMBRE!G55)</f>
        <v>0</v>
      </c>
      <c r="H55" s="164">
        <f>SUM(ENERO:DICIEMBRE!H55)</f>
        <v>0</v>
      </c>
      <c r="I55" s="164">
        <f>SUM(ENERO:DICIEMBRE!I55)</f>
        <v>0</v>
      </c>
      <c r="J55" s="164">
        <f>SUM(ENERO:DICIEMBRE!J55)</f>
        <v>0</v>
      </c>
      <c r="K55" s="164">
        <f>SUM(ENERO:DICIEMBRE!K55)</f>
        <v>0</v>
      </c>
      <c r="L55" s="164">
        <f>SUM(ENERO:DICIEMBRE!L55)</f>
        <v>0</v>
      </c>
      <c r="M55" s="164">
        <f>SUM(ENERO:DICIEMBRE!M55)</f>
        <v>0</v>
      </c>
      <c r="N55" s="23">
        <f t="shared" si="2"/>
        <v>0</v>
      </c>
      <c r="O55" s="24">
        <f t="shared" si="2"/>
        <v>0</v>
      </c>
      <c r="P55" s="23">
        <f t="shared" si="2"/>
        <v>0</v>
      </c>
      <c r="Q55" s="24">
        <f t="shared" si="2"/>
        <v>0</v>
      </c>
      <c r="R55" s="25">
        <f t="shared" si="2"/>
        <v>0</v>
      </c>
      <c r="S55" s="26">
        <f t="shared" si="2"/>
        <v>0</v>
      </c>
      <c r="T55" s="164">
        <f>SUM(ENERO:DICIEMBRE!T55)</f>
        <v>0</v>
      </c>
      <c r="U55" s="164">
        <f>SUM(ENERO:DICIEMBRE!U55)</f>
        <v>0</v>
      </c>
      <c r="V55" s="164">
        <f>SUM(ENERO:DICIEMBRE!V55)</f>
        <v>0</v>
      </c>
      <c r="W55" s="164">
        <f>SUM(ENERO:DICIEMBRE!W55)</f>
        <v>0</v>
      </c>
      <c r="X55" s="164">
        <f>SUM(ENERO:DICIEMBRE!X55)</f>
        <v>0</v>
      </c>
      <c r="Y55" s="164">
        <f>SUM(ENERO:DICIEMBRE!Y55)</f>
        <v>0</v>
      </c>
      <c r="Z55" s="164">
        <f>SUM(ENERO:DICIEMBRE!Z55)</f>
        <v>0</v>
      </c>
      <c r="AA55" s="164">
        <f>SUM(ENERO:DICIEMBRE!AA55)</f>
        <v>0</v>
      </c>
      <c r="AB55" s="164">
        <f>SUM(ENERO:DICIEMBRE!AB55)</f>
        <v>0</v>
      </c>
      <c r="AC55" s="164">
        <f>SUM(ENERO:DICIEMBRE!AC55)</f>
        <v>0</v>
      </c>
      <c r="AD55" s="164">
        <f>SUM(ENERO:DICIEMBRE!AD55)</f>
        <v>0</v>
      </c>
      <c r="AE55" s="164">
        <f>SUM(ENERO:DICIEMBRE!AE55)</f>
        <v>0</v>
      </c>
      <c r="AF55" s="164">
        <f>SUM(ENERO:DICIEMBRE!AF55)</f>
        <v>0</v>
      </c>
      <c r="AG55" s="164">
        <f>SUM(ENERO:DICIEMBRE!AG55)</f>
        <v>0</v>
      </c>
      <c r="AH55" s="164">
        <f>SUM(ENERO:DICIEMBRE!AH55)</f>
        <v>0</v>
      </c>
      <c r="AI55" s="164">
        <f>SUM(ENERO:DICIEMBRE!AI55)</f>
        <v>0</v>
      </c>
      <c r="AJ55" s="164">
        <f>SUM(ENERO:DICIEMBRE!AJ55)</f>
        <v>0</v>
      </c>
      <c r="AK55" s="164">
        <f>SUM(ENERO:DICIEMBRE!AK55)</f>
        <v>0</v>
      </c>
      <c r="AL55" s="35"/>
      <c r="AM55" s="35"/>
      <c r="AN55" s="35"/>
      <c r="AO55" s="35"/>
    </row>
    <row r="56" spans="1:41" x14ac:dyDescent="0.2">
      <c r="A56" s="20" t="s">
        <v>58</v>
      </c>
      <c r="B56" s="164">
        <f>SUM(ENERO:DICIEMBRE!B56)</f>
        <v>0</v>
      </c>
      <c r="C56" s="164">
        <f>SUM(ENERO:DICIEMBRE!C56)</f>
        <v>0</v>
      </c>
      <c r="D56" s="164">
        <f>SUM(ENERO:DICIEMBRE!D56)</f>
        <v>0</v>
      </c>
      <c r="E56" s="164">
        <f>SUM(ENERO:DICIEMBRE!E56)</f>
        <v>0</v>
      </c>
      <c r="F56" s="164">
        <f>SUM(ENERO:DICIEMBRE!F56)</f>
        <v>0</v>
      </c>
      <c r="G56" s="164">
        <f>SUM(ENERO:DICIEMBRE!G56)</f>
        <v>0</v>
      </c>
      <c r="H56" s="164">
        <f>SUM(ENERO:DICIEMBRE!H56)</f>
        <v>0</v>
      </c>
      <c r="I56" s="164">
        <f>SUM(ENERO:DICIEMBRE!I56)</f>
        <v>0</v>
      </c>
      <c r="J56" s="164">
        <f>SUM(ENERO:DICIEMBRE!J56)</f>
        <v>0</v>
      </c>
      <c r="K56" s="164">
        <f>SUM(ENERO:DICIEMBRE!K56)</f>
        <v>0</v>
      </c>
      <c r="L56" s="164">
        <f>SUM(ENERO:DICIEMBRE!L56)</f>
        <v>0</v>
      </c>
      <c r="M56" s="164">
        <f>SUM(ENERO:DICIEMBRE!M56)</f>
        <v>0</v>
      </c>
      <c r="N56" s="23">
        <f t="shared" si="2"/>
        <v>0</v>
      </c>
      <c r="O56" s="24">
        <f t="shared" si="2"/>
        <v>0</v>
      </c>
      <c r="P56" s="23">
        <f t="shared" si="2"/>
        <v>0</v>
      </c>
      <c r="Q56" s="24">
        <f t="shared" si="2"/>
        <v>0</v>
      </c>
      <c r="R56" s="25">
        <f t="shared" si="2"/>
        <v>0</v>
      </c>
      <c r="S56" s="26">
        <f t="shared" si="2"/>
        <v>0</v>
      </c>
      <c r="T56" s="164">
        <f>SUM(ENERO:DICIEMBRE!T56)</f>
        <v>0</v>
      </c>
      <c r="U56" s="164">
        <f>SUM(ENERO:DICIEMBRE!U56)</f>
        <v>0</v>
      </c>
      <c r="V56" s="164">
        <f>SUM(ENERO:DICIEMBRE!V56)</f>
        <v>0</v>
      </c>
      <c r="W56" s="164">
        <f>SUM(ENERO:DICIEMBRE!W56)</f>
        <v>0</v>
      </c>
      <c r="X56" s="164">
        <f>SUM(ENERO:DICIEMBRE!X56)</f>
        <v>0</v>
      </c>
      <c r="Y56" s="164">
        <f>SUM(ENERO:DICIEMBRE!Y56)</f>
        <v>0</v>
      </c>
      <c r="Z56" s="164">
        <f>SUM(ENERO:DICIEMBRE!Z56)</f>
        <v>0</v>
      </c>
      <c r="AA56" s="164">
        <f>SUM(ENERO:DICIEMBRE!AA56)</f>
        <v>0</v>
      </c>
      <c r="AB56" s="164">
        <f>SUM(ENERO:DICIEMBRE!AB56)</f>
        <v>0</v>
      </c>
      <c r="AC56" s="164">
        <f>SUM(ENERO:DICIEMBRE!AC56)</f>
        <v>0</v>
      </c>
      <c r="AD56" s="164">
        <f>SUM(ENERO:DICIEMBRE!AD56)</f>
        <v>0</v>
      </c>
      <c r="AE56" s="164">
        <f>SUM(ENERO:DICIEMBRE!AE56)</f>
        <v>0</v>
      </c>
      <c r="AF56" s="164">
        <f>SUM(ENERO:DICIEMBRE!AF56)</f>
        <v>0</v>
      </c>
      <c r="AG56" s="164">
        <f>SUM(ENERO:DICIEMBRE!AG56)</f>
        <v>0</v>
      </c>
      <c r="AH56" s="164">
        <f>SUM(ENERO:DICIEMBRE!AH56)</f>
        <v>0</v>
      </c>
      <c r="AI56" s="164">
        <f>SUM(ENERO:DICIEMBRE!AI56)</f>
        <v>0</v>
      </c>
      <c r="AJ56" s="164">
        <f>SUM(ENERO:DICIEMBRE!AJ56)</f>
        <v>0</v>
      </c>
      <c r="AK56" s="164">
        <f>SUM(ENERO:DICIEMBRE!AK56)</f>
        <v>0</v>
      </c>
      <c r="AL56" s="35"/>
      <c r="AM56" s="35"/>
      <c r="AN56" s="35"/>
      <c r="AO56" s="35"/>
    </row>
    <row r="57" spans="1:41" x14ac:dyDescent="0.2">
      <c r="A57" s="20" t="s">
        <v>59</v>
      </c>
      <c r="B57" s="164">
        <f>SUM(ENERO:DICIEMBRE!B57)</f>
        <v>0</v>
      </c>
      <c r="C57" s="164">
        <f>SUM(ENERO:DICIEMBRE!C57)</f>
        <v>0</v>
      </c>
      <c r="D57" s="164">
        <f>SUM(ENERO:DICIEMBRE!D57)</f>
        <v>0</v>
      </c>
      <c r="E57" s="164">
        <f>SUM(ENERO:DICIEMBRE!E57)</f>
        <v>0</v>
      </c>
      <c r="F57" s="164">
        <f>SUM(ENERO:DICIEMBRE!F57)</f>
        <v>2</v>
      </c>
      <c r="G57" s="164">
        <f>SUM(ENERO:DICIEMBRE!G57)</f>
        <v>1</v>
      </c>
      <c r="H57" s="164">
        <f>SUM(ENERO:DICIEMBRE!H57)</f>
        <v>0</v>
      </c>
      <c r="I57" s="164">
        <f>SUM(ENERO:DICIEMBRE!I57)</f>
        <v>0</v>
      </c>
      <c r="J57" s="164">
        <f>SUM(ENERO:DICIEMBRE!J57)</f>
        <v>0</v>
      </c>
      <c r="K57" s="164">
        <f>SUM(ENERO:DICIEMBRE!K57)</f>
        <v>0</v>
      </c>
      <c r="L57" s="164">
        <f>SUM(ENERO:DICIEMBRE!L57)</f>
        <v>0</v>
      </c>
      <c r="M57" s="164">
        <f>SUM(ENERO:DICIEMBRE!M57)</f>
        <v>0</v>
      </c>
      <c r="N57" s="23">
        <f t="shared" si="2"/>
        <v>0</v>
      </c>
      <c r="O57" s="24">
        <f t="shared" si="2"/>
        <v>0</v>
      </c>
      <c r="P57" s="23">
        <f t="shared" si="2"/>
        <v>0</v>
      </c>
      <c r="Q57" s="24">
        <f t="shared" si="2"/>
        <v>0</v>
      </c>
      <c r="R57" s="25">
        <f t="shared" si="2"/>
        <v>2</v>
      </c>
      <c r="S57" s="26">
        <f t="shared" si="2"/>
        <v>1</v>
      </c>
      <c r="T57" s="164">
        <f>SUM(ENERO:DICIEMBRE!T57)</f>
        <v>3</v>
      </c>
      <c r="U57" s="164">
        <f>SUM(ENERO:DICIEMBRE!U57)</f>
        <v>0</v>
      </c>
      <c r="V57" s="164">
        <f>SUM(ENERO:DICIEMBRE!V57)</f>
        <v>0</v>
      </c>
      <c r="W57" s="164">
        <f>SUM(ENERO:DICIEMBRE!W57)</f>
        <v>0</v>
      </c>
      <c r="X57" s="164">
        <f>SUM(ENERO:DICIEMBRE!X57)</f>
        <v>0</v>
      </c>
      <c r="Y57" s="164">
        <f>SUM(ENERO:DICIEMBRE!Y57)</f>
        <v>0</v>
      </c>
      <c r="Z57" s="164">
        <f>SUM(ENERO:DICIEMBRE!Z57)</f>
        <v>0</v>
      </c>
      <c r="AA57" s="164">
        <f>SUM(ENERO:DICIEMBRE!AA57)</f>
        <v>0</v>
      </c>
      <c r="AB57" s="164">
        <f>SUM(ENERO:DICIEMBRE!AB57)</f>
        <v>0</v>
      </c>
      <c r="AC57" s="164">
        <f>SUM(ENERO:DICIEMBRE!AC57)</f>
        <v>0</v>
      </c>
      <c r="AD57" s="164">
        <f>SUM(ENERO:DICIEMBRE!AD57)</f>
        <v>0</v>
      </c>
      <c r="AE57" s="164">
        <f>SUM(ENERO:DICIEMBRE!AE57)</f>
        <v>0</v>
      </c>
      <c r="AF57" s="164">
        <f>SUM(ENERO:DICIEMBRE!AF57)</f>
        <v>0</v>
      </c>
      <c r="AG57" s="164">
        <f>SUM(ENERO:DICIEMBRE!AG57)</f>
        <v>0</v>
      </c>
      <c r="AH57" s="164">
        <f>SUM(ENERO:DICIEMBRE!AH57)</f>
        <v>0</v>
      </c>
      <c r="AI57" s="164">
        <f>SUM(ENERO:DICIEMBRE!AI57)</f>
        <v>0</v>
      </c>
      <c r="AJ57" s="164">
        <f>SUM(ENERO:DICIEMBRE!AJ57)</f>
        <v>0</v>
      </c>
      <c r="AK57" s="164">
        <f>SUM(ENERO:DICIEMBRE!AK57)</f>
        <v>0</v>
      </c>
      <c r="AL57" s="35"/>
      <c r="AM57" s="35"/>
      <c r="AN57" s="35"/>
      <c r="AO57" s="35"/>
    </row>
    <row r="58" spans="1:41" x14ac:dyDescent="0.2">
      <c r="A58" s="20" t="s">
        <v>60</v>
      </c>
      <c r="B58" s="164">
        <f>SUM(ENERO:DICIEMBRE!B58)</f>
        <v>0</v>
      </c>
      <c r="C58" s="164">
        <f>SUM(ENERO:DICIEMBRE!C58)</f>
        <v>0</v>
      </c>
      <c r="D58" s="164">
        <f>SUM(ENERO:DICIEMBRE!D58)</f>
        <v>0</v>
      </c>
      <c r="E58" s="164">
        <f>SUM(ENERO:DICIEMBRE!E58)</f>
        <v>0</v>
      </c>
      <c r="F58" s="164">
        <f>SUM(ENERO:DICIEMBRE!F58)</f>
        <v>0</v>
      </c>
      <c r="G58" s="164">
        <f>SUM(ENERO:DICIEMBRE!G58)</f>
        <v>0</v>
      </c>
      <c r="H58" s="164">
        <f>SUM(ENERO:DICIEMBRE!H58)</f>
        <v>0</v>
      </c>
      <c r="I58" s="164">
        <f>SUM(ENERO:DICIEMBRE!I58)</f>
        <v>0</v>
      </c>
      <c r="J58" s="164">
        <f>SUM(ENERO:DICIEMBRE!J58)</f>
        <v>0</v>
      </c>
      <c r="K58" s="164">
        <f>SUM(ENERO:DICIEMBRE!K58)</f>
        <v>0</v>
      </c>
      <c r="L58" s="164">
        <f>SUM(ENERO:DICIEMBRE!L58)</f>
        <v>0</v>
      </c>
      <c r="M58" s="164">
        <f>SUM(ENERO:DICIEMBRE!M58)</f>
        <v>0</v>
      </c>
      <c r="N58" s="23">
        <f t="shared" si="2"/>
        <v>0</v>
      </c>
      <c r="O58" s="24">
        <f t="shared" si="2"/>
        <v>0</v>
      </c>
      <c r="P58" s="23">
        <f t="shared" si="2"/>
        <v>0</v>
      </c>
      <c r="Q58" s="24">
        <f t="shared" si="2"/>
        <v>0</v>
      </c>
      <c r="R58" s="25">
        <f t="shared" si="2"/>
        <v>0</v>
      </c>
      <c r="S58" s="26">
        <f t="shared" si="2"/>
        <v>0</v>
      </c>
      <c r="T58" s="164">
        <f>SUM(ENERO:DICIEMBRE!T58)</f>
        <v>0</v>
      </c>
      <c r="U58" s="164">
        <f>SUM(ENERO:DICIEMBRE!U58)</f>
        <v>0</v>
      </c>
      <c r="V58" s="164">
        <f>SUM(ENERO:DICIEMBRE!V58)</f>
        <v>0</v>
      </c>
      <c r="W58" s="164">
        <f>SUM(ENERO:DICIEMBRE!W58)</f>
        <v>0</v>
      </c>
      <c r="X58" s="164">
        <f>SUM(ENERO:DICIEMBRE!X58)</f>
        <v>0</v>
      </c>
      <c r="Y58" s="164">
        <f>SUM(ENERO:DICIEMBRE!Y58)</f>
        <v>0</v>
      </c>
      <c r="Z58" s="164">
        <f>SUM(ENERO:DICIEMBRE!Z58)</f>
        <v>0</v>
      </c>
      <c r="AA58" s="164">
        <f>SUM(ENERO:DICIEMBRE!AA58)</f>
        <v>0</v>
      </c>
      <c r="AB58" s="164">
        <f>SUM(ENERO:DICIEMBRE!AB58)</f>
        <v>0</v>
      </c>
      <c r="AC58" s="164">
        <f>SUM(ENERO:DICIEMBRE!AC58)</f>
        <v>0</v>
      </c>
      <c r="AD58" s="164">
        <f>SUM(ENERO:DICIEMBRE!AD58)</f>
        <v>0</v>
      </c>
      <c r="AE58" s="164">
        <f>SUM(ENERO:DICIEMBRE!AE58)</f>
        <v>0</v>
      </c>
      <c r="AF58" s="164">
        <f>SUM(ENERO:DICIEMBRE!AF58)</f>
        <v>0</v>
      </c>
      <c r="AG58" s="164">
        <f>SUM(ENERO:DICIEMBRE!AG58)</f>
        <v>0</v>
      </c>
      <c r="AH58" s="164">
        <f>SUM(ENERO:DICIEMBRE!AH58)</f>
        <v>0</v>
      </c>
      <c r="AI58" s="164">
        <f>SUM(ENERO:DICIEMBRE!AI58)</f>
        <v>0</v>
      </c>
      <c r="AJ58" s="164">
        <f>SUM(ENERO:DICIEMBRE!AJ58)</f>
        <v>0</v>
      </c>
      <c r="AK58" s="164">
        <f>SUM(ENERO:DICIEMBRE!AK58)</f>
        <v>0</v>
      </c>
      <c r="AL58" s="35"/>
      <c r="AM58" s="35"/>
      <c r="AN58" s="35"/>
      <c r="AO58" s="35"/>
    </row>
    <row r="59" spans="1:41" x14ac:dyDescent="0.2">
      <c r="A59" s="20" t="s">
        <v>61</v>
      </c>
      <c r="B59" s="164">
        <f>SUM(ENERO:DICIEMBRE!B59)</f>
        <v>0</v>
      </c>
      <c r="C59" s="164">
        <f>SUM(ENERO:DICIEMBRE!C59)</f>
        <v>0</v>
      </c>
      <c r="D59" s="164">
        <f>SUM(ENERO:DICIEMBRE!D59)</f>
        <v>0</v>
      </c>
      <c r="E59" s="164">
        <f>SUM(ENERO:DICIEMBRE!E59)</f>
        <v>0</v>
      </c>
      <c r="F59" s="164">
        <f>SUM(ENERO:DICIEMBRE!F59)</f>
        <v>0</v>
      </c>
      <c r="G59" s="164">
        <f>SUM(ENERO:DICIEMBRE!G59)</f>
        <v>0</v>
      </c>
      <c r="H59" s="164">
        <f>SUM(ENERO:DICIEMBRE!H59)</f>
        <v>0</v>
      </c>
      <c r="I59" s="164">
        <f>SUM(ENERO:DICIEMBRE!I59)</f>
        <v>0</v>
      </c>
      <c r="J59" s="164">
        <f>SUM(ENERO:DICIEMBRE!J59)</f>
        <v>0</v>
      </c>
      <c r="K59" s="164">
        <f>SUM(ENERO:DICIEMBRE!K59)</f>
        <v>0</v>
      </c>
      <c r="L59" s="164">
        <f>SUM(ENERO:DICIEMBRE!L59)</f>
        <v>0</v>
      </c>
      <c r="M59" s="164">
        <f>SUM(ENERO:DICIEMBRE!M59)</f>
        <v>0</v>
      </c>
      <c r="N59" s="23">
        <f t="shared" si="2"/>
        <v>0</v>
      </c>
      <c r="O59" s="24">
        <f t="shared" si="2"/>
        <v>0</v>
      </c>
      <c r="P59" s="23">
        <f t="shared" si="2"/>
        <v>0</v>
      </c>
      <c r="Q59" s="24">
        <f t="shared" si="2"/>
        <v>0</v>
      </c>
      <c r="R59" s="25">
        <f t="shared" si="2"/>
        <v>0</v>
      </c>
      <c r="S59" s="26">
        <f t="shared" si="2"/>
        <v>0</v>
      </c>
      <c r="T59" s="164">
        <f>SUM(ENERO:DICIEMBRE!T59)</f>
        <v>0</v>
      </c>
      <c r="U59" s="164">
        <f>SUM(ENERO:DICIEMBRE!U59)</f>
        <v>0</v>
      </c>
      <c r="V59" s="164">
        <f>SUM(ENERO:DICIEMBRE!V59)</f>
        <v>0</v>
      </c>
      <c r="W59" s="164">
        <f>SUM(ENERO:DICIEMBRE!W59)</f>
        <v>0</v>
      </c>
      <c r="X59" s="164">
        <f>SUM(ENERO:DICIEMBRE!X59)</f>
        <v>0</v>
      </c>
      <c r="Y59" s="164">
        <f>SUM(ENERO:DICIEMBRE!Y59)</f>
        <v>0</v>
      </c>
      <c r="Z59" s="164">
        <f>SUM(ENERO:DICIEMBRE!Z59)</f>
        <v>0</v>
      </c>
      <c r="AA59" s="164">
        <f>SUM(ENERO:DICIEMBRE!AA59)</f>
        <v>0</v>
      </c>
      <c r="AB59" s="164">
        <f>SUM(ENERO:DICIEMBRE!AB59)</f>
        <v>0</v>
      </c>
      <c r="AC59" s="164">
        <f>SUM(ENERO:DICIEMBRE!AC59)</f>
        <v>0</v>
      </c>
      <c r="AD59" s="164">
        <f>SUM(ENERO:DICIEMBRE!AD59)</f>
        <v>0</v>
      </c>
      <c r="AE59" s="164">
        <f>SUM(ENERO:DICIEMBRE!AE59)</f>
        <v>0</v>
      </c>
      <c r="AF59" s="164">
        <f>SUM(ENERO:DICIEMBRE!AF59)</f>
        <v>0</v>
      </c>
      <c r="AG59" s="164">
        <f>SUM(ENERO:DICIEMBRE!AG59)</f>
        <v>0</v>
      </c>
      <c r="AH59" s="164">
        <f>SUM(ENERO:DICIEMBRE!AH59)</f>
        <v>0</v>
      </c>
      <c r="AI59" s="164">
        <f>SUM(ENERO:DICIEMBRE!AI59)</f>
        <v>0</v>
      </c>
      <c r="AJ59" s="164">
        <f>SUM(ENERO:DICIEMBRE!AJ59)</f>
        <v>0</v>
      </c>
      <c r="AK59" s="164">
        <f>SUM(ENERO:DICIEMBRE!AK59)</f>
        <v>0</v>
      </c>
      <c r="AL59" s="35"/>
      <c r="AM59" s="35"/>
      <c r="AN59" s="35"/>
      <c r="AO59" s="35"/>
    </row>
    <row r="60" spans="1:41" x14ac:dyDescent="0.2">
      <c r="A60" s="20" t="s">
        <v>62</v>
      </c>
      <c r="B60" s="164">
        <f>SUM(ENERO:DICIEMBRE!B60)</f>
        <v>0</v>
      </c>
      <c r="C60" s="164">
        <f>SUM(ENERO:DICIEMBRE!C60)</f>
        <v>0</v>
      </c>
      <c r="D60" s="164">
        <f>SUM(ENERO:DICIEMBRE!D60)</f>
        <v>0</v>
      </c>
      <c r="E60" s="164">
        <f>SUM(ENERO:DICIEMBRE!E60)</f>
        <v>0</v>
      </c>
      <c r="F60" s="164">
        <f>SUM(ENERO:DICIEMBRE!F60)</f>
        <v>0</v>
      </c>
      <c r="G60" s="164">
        <f>SUM(ENERO:DICIEMBRE!G60)</f>
        <v>0</v>
      </c>
      <c r="H60" s="164">
        <f>SUM(ENERO:DICIEMBRE!H60)</f>
        <v>0</v>
      </c>
      <c r="I60" s="164">
        <f>SUM(ENERO:DICIEMBRE!I60)</f>
        <v>0</v>
      </c>
      <c r="J60" s="164">
        <f>SUM(ENERO:DICIEMBRE!J60)</f>
        <v>0</v>
      </c>
      <c r="K60" s="164">
        <f>SUM(ENERO:DICIEMBRE!K60)</f>
        <v>0</v>
      </c>
      <c r="L60" s="164">
        <f>SUM(ENERO:DICIEMBRE!L60)</f>
        <v>0</v>
      </c>
      <c r="M60" s="164">
        <f>SUM(ENERO:DICIEMBRE!M60)</f>
        <v>0</v>
      </c>
      <c r="N60" s="23">
        <f t="shared" si="2"/>
        <v>0</v>
      </c>
      <c r="O60" s="24">
        <f t="shared" si="2"/>
        <v>0</v>
      </c>
      <c r="P60" s="23">
        <f t="shared" si="2"/>
        <v>0</v>
      </c>
      <c r="Q60" s="24">
        <f t="shared" si="2"/>
        <v>0</v>
      </c>
      <c r="R60" s="25">
        <f t="shared" si="2"/>
        <v>0</v>
      </c>
      <c r="S60" s="26">
        <f t="shared" si="2"/>
        <v>0</v>
      </c>
      <c r="T60" s="164">
        <f>SUM(ENERO:DICIEMBRE!T60)</f>
        <v>0</v>
      </c>
      <c r="U60" s="164">
        <f>SUM(ENERO:DICIEMBRE!U60)</f>
        <v>0</v>
      </c>
      <c r="V60" s="164">
        <f>SUM(ENERO:DICIEMBRE!V60)</f>
        <v>0</v>
      </c>
      <c r="W60" s="164">
        <f>SUM(ENERO:DICIEMBRE!W60)</f>
        <v>0</v>
      </c>
      <c r="X60" s="164">
        <f>SUM(ENERO:DICIEMBRE!X60)</f>
        <v>0</v>
      </c>
      <c r="Y60" s="164">
        <f>SUM(ENERO:DICIEMBRE!Y60)</f>
        <v>0</v>
      </c>
      <c r="Z60" s="164">
        <f>SUM(ENERO:DICIEMBRE!Z60)</f>
        <v>0</v>
      </c>
      <c r="AA60" s="164">
        <f>SUM(ENERO:DICIEMBRE!AA60)</f>
        <v>0</v>
      </c>
      <c r="AB60" s="164">
        <f>SUM(ENERO:DICIEMBRE!AB60)</f>
        <v>0</v>
      </c>
      <c r="AC60" s="164">
        <f>SUM(ENERO:DICIEMBRE!AC60)</f>
        <v>0</v>
      </c>
      <c r="AD60" s="164">
        <f>SUM(ENERO:DICIEMBRE!AD60)</f>
        <v>0</v>
      </c>
      <c r="AE60" s="164">
        <f>SUM(ENERO:DICIEMBRE!AE60)</f>
        <v>0</v>
      </c>
      <c r="AF60" s="164">
        <f>SUM(ENERO:DICIEMBRE!AF60)</f>
        <v>0</v>
      </c>
      <c r="AG60" s="164">
        <f>SUM(ENERO:DICIEMBRE!AG60)</f>
        <v>0</v>
      </c>
      <c r="AH60" s="164">
        <f>SUM(ENERO:DICIEMBRE!AH60)</f>
        <v>0</v>
      </c>
      <c r="AI60" s="164">
        <f>SUM(ENERO:DICIEMBRE!AI60)</f>
        <v>0</v>
      </c>
      <c r="AJ60" s="164">
        <f>SUM(ENERO:DICIEMBRE!AJ60)</f>
        <v>0</v>
      </c>
      <c r="AK60" s="164">
        <f>SUM(ENERO:DICIEMBRE!AK60)</f>
        <v>0</v>
      </c>
      <c r="AL60" s="35"/>
      <c r="AM60" s="35"/>
      <c r="AN60" s="35"/>
      <c r="AO60" s="35"/>
    </row>
    <row r="61" spans="1:41" x14ac:dyDescent="0.2">
      <c r="A61" s="19" t="s">
        <v>63</v>
      </c>
      <c r="B61" s="164">
        <f>SUM(ENERO:DICIEMBRE!B61)</f>
        <v>0</v>
      </c>
      <c r="C61" s="164">
        <f>SUM(ENERO:DICIEMBRE!C61)</f>
        <v>0</v>
      </c>
      <c r="D61" s="164">
        <f>SUM(ENERO:DICIEMBRE!D61)</f>
        <v>0</v>
      </c>
      <c r="E61" s="164">
        <f>SUM(ENERO:DICIEMBRE!E61)</f>
        <v>0</v>
      </c>
      <c r="F61" s="164">
        <f>SUM(ENERO:DICIEMBRE!F61)</f>
        <v>15</v>
      </c>
      <c r="G61" s="164">
        <f>SUM(ENERO:DICIEMBRE!G61)</f>
        <v>20</v>
      </c>
      <c r="H61" s="164">
        <f>SUM(ENERO:DICIEMBRE!H61)</f>
        <v>0</v>
      </c>
      <c r="I61" s="164">
        <f>SUM(ENERO:DICIEMBRE!I61)</f>
        <v>0</v>
      </c>
      <c r="J61" s="164">
        <f>SUM(ENERO:DICIEMBRE!J61)</f>
        <v>0</v>
      </c>
      <c r="K61" s="164">
        <f>SUM(ENERO:DICIEMBRE!K61)</f>
        <v>0</v>
      </c>
      <c r="L61" s="164">
        <f>SUM(ENERO:DICIEMBRE!L61)</f>
        <v>0</v>
      </c>
      <c r="M61" s="164">
        <f>SUM(ENERO:DICIEMBRE!M61)</f>
        <v>0</v>
      </c>
      <c r="N61" s="23">
        <f t="shared" si="2"/>
        <v>0</v>
      </c>
      <c r="O61" s="24">
        <f t="shared" si="2"/>
        <v>0</v>
      </c>
      <c r="P61" s="23">
        <f t="shared" si="2"/>
        <v>0</v>
      </c>
      <c r="Q61" s="24">
        <f t="shared" si="2"/>
        <v>0</v>
      </c>
      <c r="R61" s="25">
        <f t="shared" si="2"/>
        <v>15</v>
      </c>
      <c r="S61" s="26">
        <f t="shared" si="2"/>
        <v>20</v>
      </c>
      <c r="T61" s="164">
        <f>SUM(ENERO:DICIEMBRE!T61)</f>
        <v>35</v>
      </c>
      <c r="U61" s="164">
        <f>SUM(ENERO:DICIEMBRE!U61)</f>
        <v>0</v>
      </c>
      <c r="V61" s="164">
        <f>SUM(ENERO:DICIEMBRE!V61)</f>
        <v>0</v>
      </c>
      <c r="W61" s="164">
        <f>SUM(ENERO:DICIEMBRE!W61)</f>
        <v>0</v>
      </c>
      <c r="X61" s="164">
        <f>SUM(ENERO:DICIEMBRE!X61)</f>
        <v>0</v>
      </c>
      <c r="Y61" s="164">
        <f>SUM(ENERO:DICIEMBRE!Y61)</f>
        <v>0</v>
      </c>
      <c r="Z61" s="164">
        <f>SUM(ENERO:DICIEMBRE!Z61)</f>
        <v>0</v>
      </c>
      <c r="AA61" s="164">
        <f>SUM(ENERO:DICIEMBRE!AA61)</f>
        <v>0</v>
      </c>
      <c r="AB61" s="164">
        <f>SUM(ENERO:DICIEMBRE!AB61)</f>
        <v>0</v>
      </c>
      <c r="AC61" s="164">
        <f>SUM(ENERO:DICIEMBRE!AC61)</f>
        <v>0</v>
      </c>
      <c r="AD61" s="164">
        <f>SUM(ENERO:DICIEMBRE!AD61)</f>
        <v>0</v>
      </c>
      <c r="AE61" s="164">
        <f>SUM(ENERO:DICIEMBRE!AE61)</f>
        <v>0</v>
      </c>
      <c r="AF61" s="164">
        <f>SUM(ENERO:DICIEMBRE!AF61)</f>
        <v>0</v>
      </c>
      <c r="AG61" s="164">
        <f>SUM(ENERO:DICIEMBRE!AG61)</f>
        <v>0</v>
      </c>
      <c r="AH61" s="164">
        <f>SUM(ENERO:DICIEMBRE!AH61)</f>
        <v>0</v>
      </c>
      <c r="AI61" s="164">
        <f>SUM(ENERO:DICIEMBRE!AI61)</f>
        <v>0</v>
      </c>
      <c r="AJ61" s="164">
        <f>SUM(ENERO:DICIEMBRE!AJ61)</f>
        <v>0</v>
      </c>
      <c r="AK61" s="164">
        <f>SUM(ENERO:DICIEMBRE!AK61)</f>
        <v>0</v>
      </c>
      <c r="AL61" s="35"/>
      <c r="AM61" s="35"/>
      <c r="AN61" s="35"/>
      <c r="AO61" s="35"/>
    </row>
    <row r="62" spans="1:41" x14ac:dyDescent="0.2">
      <c r="A62" s="37" t="s">
        <v>64</v>
      </c>
      <c r="B62" s="164">
        <f>SUM(ENERO:DICIEMBRE!B62)</f>
        <v>0</v>
      </c>
      <c r="C62" s="164">
        <f>SUM(ENERO:DICIEMBRE!C62)</f>
        <v>2</v>
      </c>
      <c r="D62" s="164">
        <f>SUM(ENERO:DICIEMBRE!D62)</f>
        <v>0</v>
      </c>
      <c r="E62" s="164">
        <f>SUM(ENERO:DICIEMBRE!E62)</f>
        <v>11</v>
      </c>
      <c r="F62" s="164">
        <f>SUM(ENERO:DICIEMBRE!F62)</f>
        <v>0</v>
      </c>
      <c r="G62" s="164">
        <f>SUM(ENERO:DICIEMBRE!G62)</f>
        <v>299</v>
      </c>
      <c r="H62" s="164">
        <f>SUM(ENERO:DICIEMBRE!H62)</f>
        <v>0</v>
      </c>
      <c r="I62" s="164">
        <f>SUM(ENERO:DICIEMBRE!I62)</f>
        <v>0</v>
      </c>
      <c r="J62" s="164">
        <f>SUM(ENERO:DICIEMBRE!J62)</f>
        <v>0</v>
      </c>
      <c r="K62" s="164">
        <f>SUM(ENERO:DICIEMBRE!K62)</f>
        <v>0</v>
      </c>
      <c r="L62" s="164">
        <f>SUM(ENERO:DICIEMBRE!L62)</f>
        <v>0</v>
      </c>
      <c r="M62" s="164">
        <f>SUM(ENERO:DICIEMBRE!M62)</f>
        <v>0</v>
      </c>
      <c r="N62" s="23">
        <f t="shared" si="2"/>
        <v>0</v>
      </c>
      <c r="O62" s="24">
        <f t="shared" si="2"/>
        <v>2</v>
      </c>
      <c r="P62" s="23">
        <f t="shared" si="2"/>
        <v>0</v>
      </c>
      <c r="Q62" s="24">
        <f t="shared" si="2"/>
        <v>11</v>
      </c>
      <c r="R62" s="25">
        <f t="shared" si="2"/>
        <v>0</v>
      </c>
      <c r="S62" s="26">
        <f t="shared" si="2"/>
        <v>299</v>
      </c>
      <c r="T62" s="164">
        <f>SUM(ENERO:DICIEMBRE!T62)</f>
        <v>312</v>
      </c>
      <c r="U62" s="164">
        <f>SUM(ENERO:DICIEMBRE!U62)</f>
        <v>0</v>
      </c>
      <c r="V62" s="164">
        <f>SUM(ENERO:DICIEMBRE!V62)</f>
        <v>0</v>
      </c>
      <c r="W62" s="164">
        <f>SUM(ENERO:DICIEMBRE!W62)</f>
        <v>0</v>
      </c>
      <c r="X62" s="164">
        <f>SUM(ENERO:DICIEMBRE!X62)</f>
        <v>0</v>
      </c>
      <c r="Y62" s="164">
        <f>SUM(ENERO:DICIEMBRE!Y62)</f>
        <v>0</v>
      </c>
      <c r="Z62" s="164">
        <f>SUM(ENERO:DICIEMBRE!Z62)</f>
        <v>0</v>
      </c>
      <c r="AA62" s="164">
        <f>SUM(ENERO:DICIEMBRE!AA62)</f>
        <v>0</v>
      </c>
      <c r="AB62" s="164">
        <f>SUM(ENERO:DICIEMBRE!AB62)</f>
        <v>0</v>
      </c>
      <c r="AC62" s="164">
        <f>SUM(ENERO:DICIEMBRE!AC62)</f>
        <v>0</v>
      </c>
      <c r="AD62" s="164">
        <f>SUM(ENERO:DICIEMBRE!AD62)</f>
        <v>0</v>
      </c>
      <c r="AE62" s="164">
        <f>SUM(ENERO:DICIEMBRE!AE62)</f>
        <v>0</v>
      </c>
      <c r="AF62" s="164">
        <f>SUM(ENERO:DICIEMBRE!AF62)</f>
        <v>0</v>
      </c>
      <c r="AG62" s="164">
        <f>SUM(ENERO:DICIEMBRE!AG62)</f>
        <v>0</v>
      </c>
      <c r="AH62" s="164">
        <f>SUM(ENERO:DICIEMBRE!AH62)</f>
        <v>0</v>
      </c>
      <c r="AI62" s="164">
        <f>SUM(ENERO:DICIEMBRE!AI62)</f>
        <v>0</v>
      </c>
      <c r="AJ62" s="164">
        <f>SUM(ENERO:DICIEMBRE!AJ62)</f>
        <v>0</v>
      </c>
      <c r="AK62" s="164">
        <f>SUM(ENERO:DICIEMBRE!AK62)</f>
        <v>0</v>
      </c>
      <c r="AL62" s="35"/>
      <c r="AM62" s="35"/>
      <c r="AN62" s="35"/>
      <c r="AO62" s="35"/>
    </row>
    <row r="63" spans="1:41" x14ac:dyDescent="0.2">
      <c r="A63" s="37" t="s">
        <v>65</v>
      </c>
      <c r="B63" s="164">
        <f>SUM(ENERO:DICIEMBRE!B63)</f>
        <v>0</v>
      </c>
      <c r="C63" s="164">
        <f>SUM(ENERO:DICIEMBRE!C63)</f>
        <v>0</v>
      </c>
      <c r="D63" s="164">
        <f>SUM(ENERO:DICIEMBRE!D63)</f>
        <v>0</v>
      </c>
      <c r="E63" s="164">
        <f>SUM(ENERO:DICIEMBRE!E63)</f>
        <v>0</v>
      </c>
      <c r="F63" s="164">
        <f>SUM(ENERO:DICIEMBRE!F63)</f>
        <v>0</v>
      </c>
      <c r="G63" s="164">
        <f>SUM(ENERO:DICIEMBRE!G63)</f>
        <v>0</v>
      </c>
      <c r="H63" s="164">
        <f>SUM(ENERO:DICIEMBRE!H63)</f>
        <v>0</v>
      </c>
      <c r="I63" s="164">
        <f>SUM(ENERO:DICIEMBRE!I63)</f>
        <v>0</v>
      </c>
      <c r="J63" s="164">
        <f>SUM(ENERO:DICIEMBRE!J63)</f>
        <v>0</v>
      </c>
      <c r="K63" s="164">
        <f>SUM(ENERO:DICIEMBRE!K63)</f>
        <v>0</v>
      </c>
      <c r="L63" s="164">
        <f>SUM(ENERO:DICIEMBRE!L63)</f>
        <v>0</v>
      </c>
      <c r="M63" s="164">
        <f>SUM(ENERO:DICIEMBRE!M63)</f>
        <v>0</v>
      </c>
      <c r="N63" s="23">
        <f t="shared" si="2"/>
        <v>0</v>
      </c>
      <c r="O63" s="24">
        <f t="shared" si="2"/>
        <v>0</v>
      </c>
      <c r="P63" s="23">
        <f t="shared" si="2"/>
        <v>0</v>
      </c>
      <c r="Q63" s="24">
        <f t="shared" si="2"/>
        <v>0</v>
      </c>
      <c r="R63" s="25">
        <f t="shared" si="2"/>
        <v>0</v>
      </c>
      <c r="S63" s="26">
        <f t="shared" si="2"/>
        <v>0</v>
      </c>
      <c r="T63" s="164">
        <f>SUM(ENERO:DICIEMBRE!T63)</f>
        <v>0</v>
      </c>
      <c r="U63" s="164">
        <f>SUM(ENERO:DICIEMBRE!U63)</f>
        <v>0</v>
      </c>
      <c r="V63" s="164">
        <f>SUM(ENERO:DICIEMBRE!V63)</f>
        <v>0</v>
      </c>
      <c r="W63" s="164">
        <f>SUM(ENERO:DICIEMBRE!W63)</f>
        <v>0</v>
      </c>
      <c r="X63" s="164">
        <f>SUM(ENERO:DICIEMBRE!X63)</f>
        <v>0</v>
      </c>
      <c r="Y63" s="164">
        <f>SUM(ENERO:DICIEMBRE!Y63)</f>
        <v>0</v>
      </c>
      <c r="Z63" s="164">
        <f>SUM(ENERO:DICIEMBRE!Z63)</f>
        <v>0</v>
      </c>
      <c r="AA63" s="164">
        <f>SUM(ENERO:DICIEMBRE!AA63)</f>
        <v>0</v>
      </c>
      <c r="AB63" s="164">
        <f>SUM(ENERO:DICIEMBRE!AB63)</f>
        <v>0</v>
      </c>
      <c r="AC63" s="164">
        <f>SUM(ENERO:DICIEMBRE!AC63)</f>
        <v>0</v>
      </c>
      <c r="AD63" s="164">
        <f>SUM(ENERO:DICIEMBRE!AD63)</f>
        <v>0</v>
      </c>
      <c r="AE63" s="164">
        <f>SUM(ENERO:DICIEMBRE!AE63)</f>
        <v>0</v>
      </c>
      <c r="AF63" s="164">
        <f>SUM(ENERO:DICIEMBRE!AF63)</f>
        <v>0</v>
      </c>
      <c r="AG63" s="164">
        <f>SUM(ENERO:DICIEMBRE!AG63)</f>
        <v>0</v>
      </c>
      <c r="AH63" s="164">
        <f>SUM(ENERO:DICIEMBRE!AH63)</f>
        <v>0</v>
      </c>
      <c r="AI63" s="164">
        <f>SUM(ENERO:DICIEMBRE!AI63)</f>
        <v>0</v>
      </c>
      <c r="AJ63" s="164">
        <f>SUM(ENERO:DICIEMBRE!AJ63)</f>
        <v>0</v>
      </c>
      <c r="AK63" s="164">
        <f>SUM(ENERO:DICIEMBRE!AK63)</f>
        <v>0</v>
      </c>
      <c r="AL63" s="35"/>
      <c r="AM63" s="35"/>
      <c r="AN63" s="35"/>
      <c r="AO63" s="35"/>
    </row>
    <row r="64" spans="1:41" x14ac:dyDescent="0.2">
      <c r="A64" s="37" t="s">
        <v>66</v>
      </c>
      <c r="B64" s="164">
        <f>SUM(ENERO:DICIEMBRE!B64)</f>
        <v>0</v>
      </c>
      <c r="C64" s="164">
        <f>SUM(ENERO:DICIEMBRE!C64)</f>
        <v>0</v>
      </c>
      <c r="D64" s="164">
        <f>SUM(ENERO:DICIEMBRE!D64)</f>
        <v>0</v>
      </c>
      <c r="E64" s="164">
        <f>SUM(ENERO:DICIEMBRE!E64)</f>
        <v>0</v>
      </c>
      <c r="F64" s="164">
        <f>SUM(ENERO:DICIEMBRE!F64)</f>
        <v>1</v>
      </c>
      <c r="G64" s="164">
        <f>SUM(ENERO:DICIEMBRE!G64)</f>
        <v>187</v>
      </c>
      <c r="H64" s="164">
        <f>SUM(ENERO:DICIEMBRE!H64)</f>
        <v>0</v>
      </c>
      <c r="I64" s="164">
        <f>SUM(ENERO:DICIEMBRE!I64)</f>
        <v>0</v>
      </c>
      <c r="J64" s="164">
        <f>SUM(ENERO:DICIEMBRE!J64)</f>
        <v>0</v>
      </c>
      <c r="K64" s="164">
        <f>SUM(ENERO:DICIEMBRE!K64)</f>
        <v>0</v>
      </c>
      <c r="L64" s="164">
        <f>SUM(ENERO:DICIEMBRE!L64)</f>
        <v>0</v>
      </c>
      <c r="M64" s="164">
        <f>SUM(ENERO:DICIEMBRE!M64)</f>
        <v>0</v>
      </c>
      <c r="N64" s="23">
        <f t="shared" si="2"/>
        <v>0</v>
      </c>
      <c r="O64" s="24">
        <f t="shared" si="2"/>
        <v>0</v>
      </c>
      <c r="P64" s="23">
        <f t="shared" si="2"/>
        <v>0</v>
      </c>
      <c r="Q64" s="24">
        <f t="shared" si="2"/>
        <v>0</v>
      </c>
      <c r="R64" s="25">
        <f t="shared" si="2"/>
        <v>1</v>
      </c>
      <c r="S64" s="26">
        <f t="shared" si="2"/>
        <v>187</v>
      </c>
      <c r="T64" s="164">
        <f>SUM(ENERO:DICIEMBRE!T64)</f>
        <v>188</v>
      </c>
      <c r="U64" s="164">
        <f>SUM(ENERO:DICIEMBRE!U64)</f>
        <v>0</v>
      </c>
      <c r="V64" s="164">
        <f>SUM(ENERO:DICIEMBRE!V64)</f>
        <v>0</v>
      </c>
      <c r="W64" s="164">
        <f>SUM(ENERO:DICIEMBRE!W64)</f>
        <v>0</v>
      </c>
      <c r="X64" s="164">
        <f>SUM(ENERO:DICIEMBRE!X64)</f>
        <v>0</v>
      </c>
      <c r="Y64" s="164">
        <f>SUM(ENERO:DICIEMBRE!Y64)</f>
        <v>0</v>
      </c>
      <c r="Z64" s="164">
        <f>SUM(ENERO:DICIEMBRE!Z64)</f>
        <v>0</v>
      </c>
      <c r="AA64" s="164">
        <f>SUM(ENERO:DICIEMBRE!AA64)</f>
        <v>0</v>
      </c>
      <c r="AB64" s="164">
        <f>SUM(ENERO:DICIEMBRE!AB64)</f>
        <v>0</v>
      </c>
      <c r="AC64" s="164">
        <f>SUM(ENERO:DICIEMBRE!AC64)</f>
        <v>0</v>
      </c>
      <c r="AD64" s="164">
        <f>SUM(ENERO:DICIEMBRE!AD64)</f>
        <v>0</v>
      </c>
      <c r="AE64" s="164">
        <f>SUM(ENERO:DICIEMBRE!AE64)</f>
        <v>0</v>
      </c>
      <c r="AF64" s="164">
        <f>SUM(ENERO:DICIEMBRE!AF64)</f>
        <v>0</v>
      </c>
      <c r="AG64" s="164">
        <f>SUM(ENERO:DICIEMBRE!AG64)</f>
        <v>0</v>
      </c>
      <c r="AH64" s="164">
        <f>SUM(ENERO:DICIEMBRE!AH64)</f>
        <v>0</v>
      </c>
      <c r="AI64" s="164">
        <f>SUM(ENERO:DICIEMBRE!AI64)</f>
        <v>0</v>
      </c>
      <c r="AJ64" s="164">
        <f>SUM(ENERO:DICIEMBRE!AJ64)</f>
        <v>0</v>
      </c>
      <c r="AK64" s="164">
        <f>SUM(ENERO:DICIEMBRE!AK64)</f>
        <v>0</v>
      </c>
      <c r="AL64" s="35"/>
      <c r="AM64" s="35"/>
      <c r="AN64" s="35"/>
      <c r="AO64" s="35"/>
    </row>
    <row r="65" spans="1:41" x14ac:dyDescent="0.2">
      <c r="A65" s="20" t="s">
        <v>67</v>
      </c>
      <c r="B65" s="164">
        <f>SUM(ENERO:DICIEMBRE!B65)</f>
        <v>1</v>
      </c>
      <c r="C65" s="164">
        <f>SUM(ENERO:DICIEMBRE!C65)</f>
        <v>0</v>
      </c>
      <c r="D65" s="164">
        <f>SUM(ENERO:DICIEMBRE!D65)</f>
        <v>0</v>
      </c>
      <c r="E65" s="164">
        <f>SUM(ENERO:DICIEMBRE!E65)</f>
        <v>0</v>
      </c>
      <c r="F65" s="164">
        <f>SUM(ENERO:DICIEMBRE!F65)</f>
        <v>0</v>
      </c>
      <c r="G65" s="164">
        <f>SUM(ENERO:DICIEMBRE!G65)</f>
        <v>0</v>
      </c>
      <c r="H65" s="164">
        <f>SUM(ENERO:DICIEMBRE!H65)</f>
        <v>0</v>
      </c>
      <c r="I65" s="164">
        <f>SUM(ENERO:DICIEMBRE!I65)</f>
        <v>0</v>
      </c>
      <c r="J65" s="164">
        <f>SUM(ENERO:DICIEMBRE!J65)</f>
        <v>0</v>
      </c>
      <c r="K65" s="164">
        <f>SUM(ENERO:DICIEMBRE!K65)</f>
        <v>0</v>
      </c>
      <c r="L65" s="164">
        <f>SUM(ENERO:DICIEMBRE!L65)</f>
        <v>0</v>
      </c>
      <c r="M65" s="164">
        <f>SUM(ENERO:DICIEMBRE!M65)</f>
        <v>0</v>
      </c>
      <c r="N65" s="23">
        <f t="shared" si="2"/>
        <v>1</v>
      </c>
      <c r="O65" s="24">
        <f t="shared" si="2"/>
        <v>0</v>
      </c>
      <c r="P65" s="23">
        <f t="shared" si="2"/>
        <v>0</v>
      </c>
      <c r="Q65" s="24">
        <f t="shared" si="2"/>
        <v>0</v>
      </c>
      <c r="R65" s="25">
        <f t="shared" si="2"/>
        <v>0</v>
      </c>
      <c r="S65" s="26">
        <f t="shared" si="2"/>
        <v>0</v>
      </c>
      <c r="T65" s="164">
        <f>SUM(ENERO:DICIEMBRE!T65)</f>
        <v>1</v>
      </c>
      <c r="U65" s="164">
        <f>SUM(ENERO:DICIEMBRE!U65)</f>
        <v>0</v>
      </c>
      <c r="V65" s="164">
        <f>SUM(ENERO:DICIEMBRE!V65)</f>
        <v>0</v>
      </c>
      <c r="W65" s="164">
        <f>SUM(ENERO:DICIEMBRE!W65)</f>
        <v>0</v>
      </c>
      <c r="X65" s="164">
        <f>SUM(ENERO:DICIEMBRE!X65)</f>
        <v>0</v>
      </c>
      <c r="Y65" s="164">
        <f>SUM(ENERO:DICIEMBRE!Y65)</f>
        <v>0</v>
      </c>
      <c r="Z65" s="164">
        <f>SUM(ENERO:DICIEMBRE!Z65)</f>
        <v>0</v>
      </c>
      <c r="AA65" s="164">
        <f>SUM(ENERO:DICIEMBRE!AA65)</f>
        <v>0</v>
      </c>
      <c r="AB65" s="164">
        <f>SUM(ENERO:DICIEMBRE!AB65)</f>
        <v>0</v>
      </c>
      <c r="AC65" s="164">
        <f>SUM(ENERO:DICIEMBRE!AC65)</f>
        <v>0</v>
      </c>
      <c r="AD65" s="164">
        <f>SUM(ENERO:DICIEMBRE!AD65)</f>
        <v>0</v>
      </c>
      <c r="AE65" s="164">
        <f>SUM(ENERO:DICIEMBRE!AE65)</f>
        <v>0</v>
      </c>
      <c r="AF65" s="164">
        <f>SUM(ENERO:DICIEMBRE!AF65)</f>
        <v>0</v>
      </c>
      <c r="AG65" s="164">
        <f>SUM(ENERO:DICIEMBRE!AG65)</f>
        <v>0</v>
      </c>
      <c r="AH65" s="164">
        <f>SUM(ENERO:DICIEMBRE!AH65)</f>
        <v>0</v>
      </c>
      <c r="AI65" s="164">
        <f>SUM(ENERO:DICIEMBRE!AI65)</f>
        <v>0</v>
      </c>
      <c r="AJ65" s="164">
        <f>SUM(ENERO:DICIEMBRE!AJ65)</f>
        <v>0</v>
      </c>
      <c r="AK65" s="164">
        <f>SUM(ENERO:DICIEMBRE!AK65)</f>
        <v>0</v>
      </c>
      <c r="AL65" s="35"/>
      <c r="AM65" s="35"/>
      <c r="AN65" s="35"/>
      <c r="AO65" s="35"/>
    </row>
    <row r="66" spans="1:41" x14ac:dyDescent="0.2">
      <c r="A66" s="20" t="s">
        <v>68</v>
      </c>
      <c r="B66" s="164">
        <f>SUM(ENERO:DICIEMBRE!B66)</f>
        <v>0</v>
      </c>
      <c r="C66" s="164">
        <f>SUM(ENERO:DICIEMBRE!C66)</f>
        <v>0</v>
      </c>
      <c r="D66" s="164">
        <f>SUM(ENERO:DICIEMBRE!D66)</f>
        <v>0</v>
      </c>
      <c r="E66" s="164">
        <f>SUM(ENERO:DICIEMBRE!E66)</f>
        <v>0</v>
      </c>
      <c r="F66" s="164">
        <f>SUM(ENERO:DICIEMBRE!F66)</f>
        <v>0</v>
      </c>
      <c r="G66" s="164">
        <f>SUM(ENERO:DICIEMBRE!G66)</f>
        <v>0</v>
      </c>
      <c r="H66" s="164">
        <f>SUM(ENERO:DICIEMBRE!H66)</f>
        <v>0</v>
      </c>
      <c r="I66" s="164">
        <f>SUM(ENERO:DICIEMBRE!I66)</f>
        <v>0</v>
      </c>
      <c r="J66" s="164">
        <f>SUM(ENERO:DICIEMBRE!J66)</f>
        <v>0</v>
      </c>
      <c r="K66" s="164">
        <f>SUM(ENERO:DICIEMBRE!K66)</f>
        <v>0</v>
      </c>
      <c r="L66" s="164">
        <f>SUM(ENERO:DICIEMBRE!L66)</f>
        <v>0</v>
      </c>
      <c r="M66" s="164">
        <f>SUM(ENERO:DICIEMBRE!M66)</f>
        <v>0</v>
      </c>
      <c r="N66" s="23">
        <f t="shared" si="2"/>
        <v>0</v>
      </c>
      <c r="O66" s="24">
        <f t="shared" si="2"/>
        <v>0</v>
      </c>
      <c r="P66" s="23">
        <f t="shared" si="2"/>
        <v>0</v>
      </c>
      <c r="Q66" s="24">
        <f t="shared" si="2"/>
        <v>0</v>
      </c>
      <c r="R66" s="25">
        <f t="shared" si="2"/>
        <v>0</v>
      </c>
      <c r="S66" s="26">
        <f t="shared" si="2"/>
        <v>0</v>
      </c>
      <c r="T66" s="164">
        <f>SUM(ENERO:DICIEMBRE!T66)</f>
        <v>0</v>
      </c>
      <c r="U66" s="164">
        <f>SUM(ENERO:DICIEMBRE!U66)</f>
        <v>0</v>
      </c>
      <c r="V66" s="164">
        <f>SUM(ENERO:DICIEMBRE!V66)</f>
        <v>0</v>
      </c>
      <c r="W66" s="164">
        <f>SUM(ENERO:DICIEMBRE!W66)</f>
        <v>0</v>
      </c>
      <c r="X66" s="164">
        <f>SUM(ENERO:DICIEMBRE!X66)</f>
        <v>0</v>
      </c>
      <c r="Y66" s="164">
        <f>SUM(ENERO:DICIEMBRE!Y66)</f>
        <v>0</v>
      </c>
      <c r="Z66" s="164">
        <f>SUM(ENERO:DICIEMBRE!Z66)</f>
        <v>0</v>
      </c>
      <c r="AA66" s="164">
        <f>SUM(ENERO:DICIEMBRE!AA66)</f>
        <v>0</v>
      </c>
      <c r="AB66" s="164">
        <f>SUM(ENERO:DICIEMBRE!AB66)</f>
        <v>0</v>
      </c>
      <c r="AC66" s="164">
        <f>SUM(ENERO:DICIEMBRE!AC66)</f>
        <v>0</v>
      </c>
      <c r="AD66" s="164">
        <f>SUM(ENERO:DICIEMBRE!AD66)</f>
        <v>0</v>
      </c>
      <c r="AE66" s="164">
        <f>SUM(ENERO:DICIEMBRE!AE66)</f>
        <v>0</v>
      </c>
      <c r="AF66" s="164">
        <f>SUM(ENERO:DICIEMBRE!AF66)</f>
        <v>0</v>
      </c>
      <c r="AG66" s="164">
        <f>SUM(ENERO:DICIEMBRE!AG66)</f>
        <v>0</v>
      </c>
      <c r="AH66" s="164">
        <f>SUM(ENERO:DICIEMBRE!AH66)</f>
        <v>0</v>
      </c>
      <c r="AI66" s="164">
        <f>SUM(ENERO:DICIEMBRE!AI66)</f>
        <v>0</v>
      </c>
      <c r="AJ66" s="164">
        <f>SUM(ENERO:DICIEMBRE!AJ66)</f>
        <v>0</v>
      </c>
      <c r="AK66" s="164">
        <f>SUM(ENERO:DICIEMBRE!AK66)</f>
        <v>0</v>
      </c>
      <c r="AL66" s="35"/>
      <c r="AM66" s="35"/>
      <c r="AN66" s="35"/>
      <c r="AO66" s="35"/>
    </row>
    <row r="67" spans="1:41" x14ac:dyDescent="0.2">
      <c r="A67" s="20" t="s">
        <v>69</v>
      </c>
      <c r="B67" s="164">
        <f>SUM(ENERO:DICIEMBRE!B67)</f>
        <v>2</v>
      </c>
      <c r="C67" s="164">
        <f>SUM(ENERO:DICIEMBRE!C67)</f>
        <v>3</v>
      </c>
      <c r="D67" s="164">
        <f>SUM(ENERO:DICIEMBRE!D67)</f>
        <v>0</v>
      </c>
      <c r="E67" s="164">
        <f>SUM(ENERO:DICIEMBRE!E67)</f>
        <v>0</v>
      </c>
      <c r="F67" s="164">
        <f>SUM(ENERO:DICIEMBRE!F67)</f>
        <v>0</v>
      </c>
      <c r="G67" s="164">
        <f>SUM(ENERO:DICIEMBRE!G67)</f>
        <v>0</v>
      </c>
      <c r="H67" s="164">
        <f>SUM(ENERO:DICIEMBRE!H67)</f>
        <v>0</v>
      </c>
      <c r="I67" s="164">
        <f>SUM(ENERO:DICIEMBRE!I67)</f>
        <v>0</v>
      </c>
      <c r="J67" s="164">
        <f>SUM(ENERO:DICIEMBRE!J67)</f>
        <v>0</v>
      </c>
      <c r="K67" s="164">
        <f>SUM(ENERO:DICIEMBRE!K67)</f>
        <v>0</v>
      </c>
      <c r="L67" s="164">
        <f>SUM(ENERO:DICIEMBRE!L67)</f>
        <v>0</v>
      </c>
      <c r="M67" s="164">
        <f>SUM(ENERO:DICIEMBRE!M67)</f>
        <v>0</v>
      </c>
      <c r="N67" s="23">
        <f t="shared" si="2"/>
        <v>2</v>
      </c>
      <c r="O67" s="24">
        <f t="shared" si="2"/>
        <v>3</v>
      </c>
      <c r="P67" s="23">
        <f t="shared" si="2"/>
        <v>0</v>
      </c>
      <c r="Q67" s="24">
        <f t="shared" si="2"/>
        <v>0</v>
      </c>
      <c r="R67" s="25">
        <f t="shared" si="2"/>
        <v>0</v>
      </c>
      <c r="S67" s="26">
        <f t="shared" si="2"/>
        <v>0</v>
      </c>
      <c r="T67" s="164">
        <f>SUM(ENERO:DICIEMBRE!T67)</f>
        <v>5</v>
      </c>
      <c r="U67" s="164">
        <f>SUM(ENERO:DICIEMBRE!U67)</f>
        <v>0</v>
      </c>
      <c r="V67" s="164">
        <f>SUM(ENERO:DICIEMBRE!V67)</f>
        <v>0</v>
      </c>
      <c r="W67" s="164">
        <f>SUM(ENERO:DICIEMBRE!W67)</f>
        <v>0</v>
      </c>
      <c r="X67" s="164">
        <f>SUM(ENERO:DICIEMBRE!X67)</f>
        <v>0</v>
      </c>
      <c r="Y67" s="164">
        <f>SUM(ENERO:DICIEMBRE!Y67)</f>
        <v>0</v>
      </c>
      <c r="Z67" s="164">
        <f>SUM(ENERO:DICIEMBRE!Z67)</f>
        <v>0</v>
      </c>
      <c r="AA67" s="164">
        <f>SUM(ENERO:DICIEMBRE!AA67)</f>
        <v>0</v>
      </c>
      <c r="AB67" s="164">
        <f>SUM(ENERO:DICIEMBRE!AB67)</f>
        <v>0</v>
      </c>
      <c r="AC67" s="164">
        <f>SUM(ENERO:DICIEMBRE!AC67)</f>
        <v>0</v>
      </c>
      <c r="AD67" s="164">
        <f>SUM(ENERO:DICIEMBRE!AD67)</f>
        <v>0</v>
      </c>
      <c r="AE67" s="164">
        <f>SUM(ENERO:DICIEMBRE!AE67)</f>
        <v>0</v>
      </c>
      <c r="AF67" s="164">
        <f>SUM(ENERO:DICIEMBRE!AF67)</f>
        <v>0</v>
      </c>
      <c r="AG67" s="164">
        <f>SUM(ENERO:DICIEMBRE!AG67)</f>
        <v>0</v>
      </c>
      <c r="AH67" s="164">
        <f>SUM(ENERO:DICIEMBRE!AH67)</f>
        <v>0</v>
      </c>
      <c r="AI67" s="164">
        <f>SUM(ENERO:DICIEMBRE!AI67)</f>
        <v>0</v>
      </c>
      <c r="AJ67" s="164">
        <f>SUM(ENERO:DICIEMBRE!AJ67)</f>
        <v>0</v>
      </c>
      <c r="AK67" s="164">
        <f>SUM(ENERO:DICIEMBRE!AK67)</f>
        <v>0</v>
      </c>
      <c r="AL67" s="35"/>
      <c r="AM67" s="35"/>
      <c r="AN67" s="35"/>
      <c r="AO67" s="35"/>
    </row>
    <row r="68" spans="1:41" x14ac:dyDescent="0.2">
      <c r="A68" s="20" t="s">
        <v>70</v>
      </c>
      <c r="B68" s="164">
        <f>SUM(ENERO:DICIEMBRE!B68)</f>
        <v>0</v>
      </c>
      <c r="C68" s="164">
        <f>SUM(ENERO:DICIEMBRE!C68)</f>
        <v>0</v>
      </c>
      <c r="D68" s="164">
        <f>SUM(ENERO:DICIEMBRE!D68)</f>
        <v>3</v>
      </c>
      <c r="E68" s="164">
        <f>SUM(ENERO:DICIEMBRE!E68)</f>
        <v>1</v>
      </c>
      <c r="F68" s="164">
        <f>SUM(ENERO:DICIEMBRE!F68)</f>
        <v>15</v>
      </c>
      <c r="G68" s="164">
        <f>SUM(ENERO:DICIEMBRE!G68)</f>
        <v>17</v>
      </c>
      <c r="H68" s="164">
        <f>SUM(ENERO:DICIEMBRE!H68)</f>
        <v>0</v>
      </c>
      <c r="I68" s="164">
        <f>SUM(ENERO:DICIEMBRE!I68)</f>
        <v>0</v>
      </c>
      <c r="J68" s="164">
        <f>SUM(ENERO:DICIEMBRE!J68)</f>
        <v>0</v>
      </c>
      <c r="K68" s="164">
        <f>SUM(ENERO:DICIEMBRE!K68)</f>
        <v>0</v>
      </c>
      <c r="L68" s="164">
        <f>SUM(ENERO:DICIEMBRE!L68)</f>
        <v>0</v>
      </c>
      <c r="M68" s="164">
        <f>SUM(ENERO:DICIEMBRE!M68)</f>
        <v>0</v>
      </c>
      <c r="N68" s="23">
        <f t="shared" si="2"/>
        <v>0</v>
      </c>
      <c r="O68" s="24">
        <f t="shared" si="2"/>
        <v>0</v>
      </c>
      <c r="P68" s="23">
        <f t="shared" si="2"/>
        <v>3</v>
      </c>
      <c r="Q68" s="24">
        <f t="shared" si="2"/>
        <v>1</v>
      </c>
      <c r="R68" s="25">
        <f t="shared" si="2"/>
        <v>15</v>
      </c>
      <c r="S68" s="26">
        <f t="shared" si="2"/>
        <v>17</v>
      </c>
      <c r="T68" s="164">
        <f>SUM(ENERO:DICIEMBRE!T68)</f>
        <v>36</v>
      </c>
      <c r="U68" s="164">
        <f>SUM(ENERO:DICIEMBRE!U68)</f>
        <v>0</v>
      </c>
      <c r="V68" s="164">
        <f>SUM(ENERO:DICIEMBRE!V68)</f>
        <v>0</v>
      </c>
      <c r="W68" s="164">
        <f>SUM(ENERO:DICIEMBRE!W68)</f>
        <v>0</v>
      </c>
      <c r="X68" s="164">
        <f>SUM(ENERO:DICIEMBRE!X68)</f>
        <v>0</v>
      </c>
      <c r="Y68" s="164">
        <f>SUM(ENERO:DICIEMBRE!Y68)</f>
        <v>0</v>
      </c>
      <c r="Z68" s="164">
        <f>SUM(ENERO:DICIEMBRE!Z68)</f>
        <v>0</v>
      </c>
      <c r="AA68" s="164">
        <f>SUM(ENERO:DICIEMBRE!AA68)</f>
        <v>0</v>
      </c>
      <c r="AB68" s="164">
        <f>SUM(ENERO:DICIEMBRE!AB68)</f>
        <v>0</v>
      </c>
      <c r="AC68" s="164">
        <f>SUM(ENERO:DICIEMBRE!AC68)</f>
        <v>0</v>
      </c>
      <c r="AD68" s="164">
        <f>SUM(ENERO:DICIEMBRE!AD68)</f>
        <v>0</v>
      </c>
      <c r="AE68" s="164">
        <f>SUM(ENERO:DICIEMBRE!AE68)</f>
        <v>0</v>
      </c>
      <c r="AF68" s="164">
        <f>SUM(ENERO:DICIEMBRE!AF68)</f>
        <v>0</v>
      </c>
      <c r="AG68" s="164">
        <f>SUM(ENERO:DICIEMBRE!AG68)</f>
        <v>0</v>
      </c>
      <c r="AH68" s="164">
        <f>SUM(ENERO:DICIEMBRE!AH68)</f>
        <v>0</v>
      </c>
      <c r="AI68" s="164">
        <f>SUM(ENERO:DICIEMBRE!AI68)</f>
        <v>0</v>
      </c>
      <c r="AJ68" s="164">
        <f>SUM(ENERO:DICIEMBRE!AJ68)</f>
        <v>0</v>
      </c>
      <c r="AK68" s="164">
        <f>SUM(ENERO:DICIEMBRE!AK68)</f>
        <v>0</v>
      </c>
      <c r="AL68" s="35"/>
      <c r="AM68" s="35"/>
      <c r="AN68" s="35"/>
      <c r="AO68" s="35"/>
    </row>
    <row r="69" spans="1:41" x14ac:dyDescent="0.2">
      <c r="A69" s="20" t="s">
        <v>71</v>
      </c>
      <c r="B69" s="164">
        <f>SUM(ENERO:DICIEMBRE!B69)</f>
        <v>0</v>
      </c>
      <c r="C69" s="164">
        <f>SUM(ENERO:DICIEMBRE!C69)</f>
        <v>0</v>
      </c>
      <c r="D69" s="164">
        <f>SUM(ENERO:DICIEMBRE!D69)</f>
        <v>0</v>
      </c>
      <c r="E69" s="164">
        <f>SUM(ENERO:DICIEMBRE!E69)</f>
        <v>0</v>
      </c>
      <c r="F69" s="164">
        <f>SUM(ENERO:DICIEMBRE!F69)</f>
        <v>0</v>
      </c>
      <c r="G69" s="164">
        <f>SUM(ENERO:DICIEMBRE!G69)</f>
        <v>0</v>
      </c>
      <c r="H69" s="164">
        <f>SUM(ENERO:DICIEMBRE!H69)</f>
        <v>0</v>
      </c>
      <c r="I69" s="164">
        <f>SUM(ENERO:DICIEMBRE!I69)</f>
        <v>0</v>
      </c>
      <c r="J69" s="164">
        <f>SUM(ENERO:DICIEMBRE!J69)</f>
        <v>0</v>
      </c>
      <c r="K69" s="164">
        <f>SUM(ENERO:DICIEMBRE!K69)</f>
        <v>0</v>
      </c>
      <c r="L69" s="164">
        <f>SUM(ENERO:DICIEMBRE!L69)</f>
        <v>0</v>
      </c>
      <c r="M69" s="164">
        <f>SUM(ENERO:DICIEMBRE!M69)</f>
        <v>0</v>
      </c>
      <c r="N69" s="23">
        <f t="shared" si="2"/>
        <v>0</v>
      </c>
      <c r="O69" s="24">
        <f t="shared" si="2"/>
        <v>0</v>
      </c>
      <c r="P69" s="23">
        <f t="shared" si="2"/>
        <v>0</v>
      </c>
      <c r="Q69" s="24">
        <f t="shared" si="2"/>
        <v>0</v>
      </c>
      <c r="R69" s="25">
        <f t="shared" si="2"/>
        <v>0</v>
      </c>
      <c r="S69" s="26">
        <f t="shared" si="2"/>
        <v>0</v>
      </c>
      <c r="T69" s="164">
        <f>SUM(ENERO:DICIEMBRE!T69)</f>
        <v>0</v>
      </c>
      <c r="U69" s="164">
        <f>SUM(ENERO:DICIEMBRE!U69)</f>
        <v>0</v>
      </c>
      <c r="V69" s="164">
        <f>SUM(ENERO:DICIEMBRE!V69)</f>
        <v>0</v>
      </c>
      <c r="W69" s="164">
        <f>SUM(ENERO:DICIEMBRE!W69)</f>
        <v>0</v>
      </c>
      <c r="X69" s="164">
        <f>SUM(ENERO:DICIEMBRE!X69)</f>
        <v>0</v>
      </c>
      <c r="Y69" s="164">
        <f>SUM(ENERO:DICIEMBRE!Y69)</f>
        <v>0</v>
      </c>
      <c r="Z69" s="164">
        <f>SUM(ENERO:DICIEMBRE!Z69)</f>
        <v>0</v>
      </c>
      <c r="AA69" s="164">
        <f>SUM(ENERO:DICIEMBRE!AA69)</f>
        <v>0</v>
      </c>
      <c r="AB69" s="164">
        <f>SUM(ENERO:DICIEMBRE!AB69)</f>
        <v>0</v>
      </c>
      <c r="AC69" s="164">
        <f>SUM(ENERO:DICIEMBRE!AC69)</f>
        <v>0</v>
      </c>
      <c r="AD69" s="164">
        <f>SUM(ENERO:DICIEMBRE!AD69)</f>
        <v>0</v>
      </c>
      <c r="AE69" s="164">
        <f>SUM(ENERO:DICIEMBRE!AE69)</f>
        <v>0</v>
      </c>
      <c r="AF69" s="164">
        <f>SUM(ENERO:DICIEMBRE!AF69)</f>
        <v>0</v>
      </c>
      <c r="AG69" s="164">
        <f>SUM(ENERO:DICIEMBRE!AG69)</f>
        <v>0</v>
      </c>
      <c r="AH69" s="164">
        <f>SUM(ENERO:DICIEMBRE!AH69)</f>
        <v>0</v>
      </c>
      <c r="AI69" s="164">
        <f>SUM(ENERO:DICIEMBRE!AI69)</f>
        <v>0</v>
      </c>
      <c r="AJ69" s="164">
        <f>SUM(ENERO:DICIEMBRE!AJ69)</f>
        <v>0</v>
      </c>
      <c r="AK69" s="164">
        <f>SUM(ENERO:DICIEMBRE!AK69)</f>
        <v>0</v>
      </c>
      <c r="AL69" s="35"/>
      <c r="AM69" s="35"/>
      <c r="AN69" s="35"/>
      <c r="AO69" s="35"/>
    </row>
    <row r="70" spans="1:41" x14ac:dyDescent="0.2">
      <c r="A70" s="20" t="s">
        <v>72</v>
      </c>
      <c r="B70" s="164">
        <f>SUM(ENERO:DICIEMBRE!B70)</f>
        <v>0</v>
      </c>
      <c r="C70" s="164">
        <f>SUM(ENERO:DICIEMBRE!C70)</f>
        <v>0</v>
      </c>
      <c r="D70" s="164">
        <f>SUM(ENERO:DICIEMBRE!D70)</f>
        <v>0</v>
      </c>
      <c r="E70" s="164">
        <f>SUM(ENERO:DICIEMBRE!E70)</f>
        <v>0</v>
      </c>
      <c r="F70" s="164">
        <f>SUM(ENERO:DICIEMBRE!F70)</f>
        <v>4</v>
      </c>
      <c r="G70" s="164">
        <f>SUM(ENERO:DICIEMBRE!G70)</f>
        <v>0</v>
      </c>
      <c r="H70" s="164">
        <f>SUM(ENERO:DICIEMBRE!H70)</f>
        <v>0</v>
      </c>
      <c r="I70" s="164">
        <f>SUM(ENERO:DICIEMBRE!I70)</f>
        <v>0</v>
      </c>
      <c r="J70" s="164">
        <f>SUM(ENERO:DICIEMBRE!J70)</f>
        <v>0</v>
      </c>
      <c r="K70" s="164">
        <f>SUM(ENERO:DICIEMBRE!K70)</f>
        <v>0</v>
      </c>
      <c r="L70" s="164">
        <f>SUM(ENERO:DICIEMBRE!L70)</f>
        <v>0</v>
      </c>
      <c r="M70" s="164">
        <f>SUM(ENERO:DICIEMBRE!M70)</f>
        <v>0</v>
      </c>
      <c r="N70" s="23">
        <f t="shared" si="2"/>
        <v>0</v>
      </c>
      <c r="O70" s="24">
        <f t="shared" si="2"/>
        <v>0</v>
      </c>
      <c r="P70" s="23">
        <f t="shared" si="2"/>
        <v>0</v>
      </c>
      <c r="Q70" s="24">
        <f t="shared" si="2"/>
        <v>0</v>
      </c>
      <c r="R70" s="25">
        <f t="shared" si="2"/>
        <v>4</v>
      </c>
      <c r="S70" s="26">
        <f t="shared" si="2"/>
        <v>0</v>
      </c>
      <c r="T70" s="164">
        <f>SUM(ENERO:DICIEMBRE!T70)</f>
        <v>4</v>
      </c>
      <c r="U70" s="164">
        <f>SUM(ENERO:DICIEMBRE!U70)</f>
        <v>0</v>
      </c>
      <c r="V70" s="164">
        <f>SUM(ENERO:DICIEMBRE!V70)</f>
        <v>0</v>
      </c>
      <c r="W70" s="164">
        <f>SUM(ENERO:DICIEMBRE!W70)</f>
        <v>0</v>
      </c>
      <c r="X70" s="164">
        <f>SUM(ENERO:DICIEMBRE!X70)</f>
        <v>0</v>
      </c>
      <c r="Y70" s="164">
        <f>SUM(ENERO:DICIEMBRE!Y70)</f>
        <v>0</v>
      </c>
      <c r="Z70" s="164">
        <f>SUM(ENERO:DICIEMBRE!Z70)</f>
        <v>0</v>
      </c>
      <c r="AA70" s="164">
        <f>SUM(ENERO:DICIEMBRE!AA70)</f>
        <v>0</v>
      </c>
      <c r="AB70" s="164">
        <f>SUM(ENERO:DICIEMBRE!AB70)</f>
        <v>0</v>
      </c>
      <c r="AC70" s="164">
        <f>SUM(ENERO:DICIEMBRE!AC70)</f>
        <v>0</v>
      </c>
      <c r="AD70" s="164">
        <f>SUM(ENERO:DICIEMBRE!AD70)</f>
        <v>0</v>
      </c>
      <c r="AE70" s="164">
        <f>SUM(ENERO:DICIEMBRE!AE70)</f>
        <v>0</v>
      </c>
      <c r="AF70" s="164">
        <f>SUM(ENERO:DICIEMBRE!AF70)</f>
        <v>0</v>
      </c>
      <c r="AG70" s="164">
        <f>SUM(ENERO:DICIEMBRE!AG70)</f>
        <v>0</v>
      </c>
      <c r="AH70" s="164">
        <f>SUM(ENERO:DICIEMBRE!AH70)</f>
        <v>0</v>
      </c>
      <c r="AI70" s="164">
        <f>SUM(ENERO:DICIEMBRE!AI70)</f>
        <v>0</v>
      </c>
      <c r="AJ70" s="164">
        <f>SUM(ENERO:DICIEMBRE!AJ70)</f>
        <v>0</v>
      </c>
      <c r="AK70" s="164">
        <f>SUM(ENERO:DICIEMBRE!AK70)</f>
        <v>0</v>
      </c>
      <c r="AL70" s="35"/>
      <c r="AM70" s="35"/>
      <c r="AN70" s="35"/>
      <c r="AO70" s="35"/>
    </row>
    <row r="71" spans="1:41" x14ac:dyDescent="0.2">
      <c r="A71" s="20" t="s">
        <v>73</v>
      </c>
      <c r="B71" s="164">
        <f>SUM(ENERO:DICIEMBRE!B71)</f>
        <v>0</v>
      </c>
      <c r="C71" s="164">
        <f>SUM(ENERO:DICIEMBRE!C71)</f>
        <v>0</v>
      </c>
      <c r="D71" s="164">
        <f>SUM(ENERO:DICIEMBRE!D71)</f>
        <v>0</v>
      </c>
      <c r="E71" s="164">
        <f>SUM(ENERO:DICIEMBRE!E71)</f>
        <v>0</v>
      </c>
      <c r="F71" s="164">
        <f>SUM(ENERO:DICIEMBRE!F71)</f>
        <v>0</v>
      </c>
      <c r="G71" s="164">
        <f>SUM(ENERO:DICIEMBRE!G71)</f>
        <v>0</v>
      </c>
      <c r="H71" s="164">
        <f>SUM(ENERO:DICIEMBRE!H71)</f>
        <v>0</v>
      </c>
      <c r="I71" s="164">
        <f>SUM(ENERO:DICIEMBRE!I71)</f>
        <v>0</v>
      </c>
      <c r="J71" s="164">
        <f>SUM(ENERO:DICIEMBRE!J71)</f>
        <v>0</v>
      </c>
      <c r="K71" s="164">
        <f>SUM(ENERO:DICIEMBRE!K71)</f>
        <v>0</v>
      </c>
      <c r="L71" s="164">
        <f>SUM(ENERO:DICIEMBRE!L71)</f>
        <v>0</v>
      </c>
      <c r="M71" s="164">
        <f>SUM(ENERO:DICIEMBRE!M71)</f>
        <v>0</v>
      </c>
      <c r="N71" s="23">
        <f t="shared" si="2"/>
        <v>0</v>
      </c>
      <c r="O71" s="24">
        <f t="shared" si="2"/>
        <v>0</v>
      </c>
      <c r="P71" s="23">
        <f t="shared" si="2"/>
        <v>0</v>
      </c>
      <c r="Q71" s="24">
        <f t="shared" si="2"/>
        <v>0</v>
      </c>
      <c r="R71" s="25">
        <f t="shared" si="2"/>
        <v>0</v>
      </c>
      <c r="S71" s="26">
        <f t="shared" si="2"/>
        <v>0</v>
      </c>
      <c r="T71" s="164">
        <f>SUM(ENERO:DICIEMBRE!T71)</f>
        <v>0</v>
      </c>
      <c r="U71" s="164">
        <f>SUM(ENERO:DICIEMBRE!U71)</f>
        <v>0</v>
      </c>
      <c r="V71" s="164">
        <f>SUM(ENERO:DICIEMBRE!V71)</f>
        <v>0</v>
      </c>
      <c r="W71" s="164">
        <f>SUM(ENERO:DICIEMBRE!W71)</f>
        <v>0</v>
      </c>
      <c r="X71" s="164">
        <f>SUM(ENERO:DICIEMBRE!X71)</f>
        <v>0</v>
      </c>
      <c r="Y71" s="164">
        <f>SUM(ENERO:DICIEMBRE!Y71)</f>
        <v>0</v>
      </c>
      <c r="Z71" s="164">
        <f>SUM(ENERO:DICIEMBRE!Z71)</f>
        <v>0</v>
      </c>
      <c r="AA71" s="164">
        <f>SUM(ENERO:DICIEMBRE!AA71)</f>
        <v>0</v>
      </c>
      <c r="AB71" s="164">
        <f>SUM(ENERO:DICIEMBRE!AB71)</f>
        <v>0</v>
      </c>
      <c r="AC71" s="164">
        <f>SUM(ENERO:DICIEMBRE!AC71)</f>
        <v>0</v>
      </c>
      <c r="AD71" s="164">
        <f>SUM(ENERO:DICIEMBRE!AD71)</f>
        <v>0</v>
      </c>
      <c r="AE71" s="164">
        <f>SUM(ENERO:DICIEMBRE!AE71)</f>
        <v>0</v>
      </c>
      <c r="AF71" s="164">
        <f>SUM(ENERO:DICIEMBRE!AF71)</f>
        <v>0</v>
      </c>
      <c r="AG71" s="164">
        <f>SUM(ENERO:DICIEMBRE!AG71)</f>
        <v>0</v>
      </c>
      <c r="AH71" s="164">
        <f>SUM(ENERO:DICIEMBRE!AH71)</f>
        <v>0</v>
      </c>
      <c r="AI71" s="164">
        <f>SUM(ENERO:DICIEMBRE!AI71)</f>
        <v>0</v>
      </c>
      <c r="AJ71" s="164">
        <f>SUM(ENERO:DICIEMBRE!AJ71)</f>
        <v>0</v>
      </c>
      <c r="AK71" s="164">
        <f>SUM(ENERO:DICIEMBRE!AK71)</f>
        <v>0</v>
      </c>
      <c r="AL71" s="35"/>
      <c r="AM71" s="35"/>
      <c r="AN71" s="35"/>
      <c r="AO71" s="35"/>
    </row>
    <row r="72" spans="1:41" x14ac:dyDescent="0.2">
      <c r="A72" s="20" t="s">
        <v>74</v>
      </c>
      <c r="B72" s="164">
        <f>SUM(ENERO:DICIEMBRE!B72)</f>
        <v>0</v>
      </c>
      <c r="C72" s="164">
        <f>SUM(ENERO:DICIEMBRE!C72)</f>
        <v>0</v>
      </c>
      <c r="D72" s="164">
        <f>SUM(ENERO:DICIEMBRE!D72)</f>
        <v>0</v>
      </c>
      <c r="E72" s="164">
        <f>SUM(ENERO:DICIEMBRE!E72)</f>
        <v>0</v>
      </c>
      <c r="F72" s="164">
        <f>SUM(ENERO:DICIEMBRE!F72)</f>
        <v>0</v>
      </c>
      <c r="G72" s="164">
        <f>SUM(ENERO:DICIEMBRE!G72)</f>
        <v>0</v>
      </c>
      <c r="H72" s="164">
        <f>SUM(ENERO:DICIEMBRE!H72)</f>
        <v>0</v>
      </c>
      <c r="I72" s="164">
        <f>SUM(ENERO:DICIEMBRE!I72)</f>
        <v>0</v>
      </c>
      <c r="J72" s="164">
        <f>SUM(ENERO:DICIEMBRE!J72)</f>
        <v>0</v>
      </c>
      <c r="K72" s="164">
        <f>SUM(ENERO:DICIEMBRE!K72)</f>
        <v>0</v>
      </c>
      <c r="L72" s="164">
        <f>SUM(ENERO:DICIEMBRE!L72)</f>
        <v>0</v>
      </c>
      <c r="M72" s="164">
        <f>SUM(ENERO:DICIEMBRE!M72)</f>
        <v>0</v>
      </c>
      <c r="N72" s="23">
        <f t="shared" si="2"/>
        <v>0</v>
      </c>
      <c r="O72" s="24">
        <f t="shared" si="2"/>
        <v>0</v>
      </c>
      <c r="P72" s="23">
        <f t="shared" si="2"/>
        <v>0</v>
      </c>
      <c r="Q72" s="24">
        <f t="shared" si="2"/>
        <v>0</v>
      </c>
      <c r="R72" s="25">
        <f t="shared" si="2"/>
        <v>0</v>
      </c>
      <c r="S72" s="26">
        <f t="shared" si="2"/>
        <v>0</v>
      </c>
      <c r="T72" s="164">
        <f>SUM(ENERO:DICIEMBRE!T72)</f>
        <v>0</v>
      </c>
      <c r="U72" s="164">
        <f>SUM(ENERO:DICIEMBRE!U72)</f>
        <v>0</v>
      </c>
      <c r="V72" s="164">
        <f>SUM(ENERO:DICIEMBRE!V72)</f>
        <v>0</v>
      </c>
      <c r="W72" s="164">
        <f>SUM(ENERO:DICIEMBRE!W72)</f>
        <v>0</v>
      </c>
      <c r="X72" s="164">
        <f>SUM(ENERO:DICIEMBRE!X72)</f>
        <v>0</v>
      </c>
      <c r="Y72" s="164">
        <f>SUM(ENERO:DICIEMBRE!Y72)</f>
        <v>0</v>
      </c>
      <c r="Z72" s="164">
        <f>SUM(ENERO:DICIEMBRE!Z72)</f>
        <v>0</v>
      </c>
      <c r="AA72" s="164">
        <f>SUM(ENERO:DICIEMBRE!AA72)</f>
        <v>0</v>
      </c>
      <c r="AB72" s="164">
        <f>SUM(ENERO:DICIEMBRE!AB72)</f>
        <v>0</v>
      </c>
      <c r="AC72" s="164">
        <f>SUM(ENERO:DICIEMBRE!AC72)</f>
        <v>0</v>
      </c>
      <c r="AD72" s="164">
        <f>SUM(ENERO:DICIEMBRE!AD72)</f>
        <v>0</v>
      </c>
      <c r="AE72" s="164">
        <f>SUM(ENERO:DICIEMBRE!AE72)</f>
        <v>0</v>
      </c>
      <c r="AF72" s="164">
        <f>SUM(ENERO:DICIEMBRE!AF72)</f>
        <v>0</v>
      </c>
      <c r="AG72" s="164">
        <f>SUM(ENERO:DICIEMBRE!AG72)</f>
        <v>0</v>
      </c>
      <c r="AH72" s="164">
        <f>SUM(ENERO:DICIEMBRE!AH72)</f>
        <v>0</v>
      </c>
      <c r="AI72" s="164">
        <f>SUM(ENERO:DICIEMBRE!AI72)</f>
        <v>0</v>
      </c>
      <c r="AJ72" s="164">
        <f>SUM(ENERO:DICIEMBRE!AJ72)</f>
        <v>0</v>
      </c>
      <c r="AK72" s="164">
        <f>SUM(ENERO:DICIEMBRE!AK72)</f>
        <v>0</v>
      </c>
      <c r="AL72" s="35"/>
      <c r="AM72" s="35"/>
      <c r="AN72" s="35"/>
      <c r="AO72" s="35"/>
    </row>
    <row r="73" spans="1:41" x14ac:dyDescent="0.2">
      <c r="A73" s="20" t="s">
        <v>75</v>
      </c>
      <c r="B73" s="164">
        <f>SUM(ENERO:DICIEMBRE!B73)</f>
        <v>0</v>
      </c>
      <c r="C73" s="164">
        <f>SUM(ENERO:DICIEMBRE!C73)</f>
        <v>0</v>
      </c>
      <c r="D73" s="164">
        <f>SUM(ENERO:DICIEMBRE!D73)</f>
        <v>0</v>
      </c>
      <c r="E73" s="164">
        <f>SUM(ENERO:DICIEMBRE!E73)</f>
        <v>0</v>
      </c>
      <c r="F73" s="164">
        <f>SUM(ENERO:DICIEMBRE!F73)</f>
        <v>0</v>
      </c>
      <c r="G73" s="164">
        <f>SUM(ENERO:DICIEMBRE!G73)</f>
        <v>0</v>
      </c>
      <c r="H73" s="164">
        <f>SUM(ENERO:DICIEMBRE!H73)</f>
        <v>0</v>
      </c>
      <c r="I73" s="164">
        <f>SUM(ENERO:DICIEMBRE!I73)</f>
        <v>0</v>
      </c>
      <c r="J73" s="164">
        <f>SUM(ENERO:DICIEMBRE!J73)</f>
        <v>0</v>
      </c>
      <c r="K73" s="164">
        <f>SUM(ENERO:DICIEMBRE!K73)</f>
        <v>0</v>
      </c>
      <c r="L73" s="164">
        <f>SUM(ENERO:DICIEMBRE!L73)</f>
        <v>0</v>
      </c>
      <c r="M73" s="164">
        <f>SUM(ENERO:DICIEMBRE!M73)</f>
        <v>0</v>
      </c>
      <c r="N73" s="23">
        <f t="shared" si="2"/>
        <v>0</v>
      </c>
      <c r="O73" s="24">
        <f t="shared" si="2"/>
        <v>0</v>
      </c>
      <c r="P73" s="23">
        <f t="shared" si="2"/>
        <v>0</v>
      </c>
      <c r="Q73" s="24">
        <f t="shared" si="2"/>
        <v>0</v>
      </c>
      <c r="R73" s="25">
        <f t="shared" si="2"/>
        <v>0</v>
      </c>
      <c r="S73" s="26">
        <f t="shared" si="2"/>
        <v>0</v>
      </c>
      <c r="T73" s="164">
        <f>SUM(ENERO:DICIEMBRE!T73)</f>
        <v>0</v>
      </c>
      <c r="U73" s="164">
        <f>SUM(ENERO:DICIEMBRE!U73)</f>
        <v>0</v>
      </c>
      <c r="V73" s="164">
        <f>SUM(ENERO:DICIEMBRE!V73)</f>
        <v>0</v>
      </c>
      <c r="W73" s="164">
        <f>SUM(ENERO:DICIEMBRE!W73)</f>
        <v>0</v>
      </c>
      <c r="X73" s="164">
        <f>SUM(ENERO:DICIEMBRE!X73)</f>
        <v>0</v>
      </c>
      <c r="Y73" s="164">
        <f>SUM(ENERO:DICIEMBRE!Y73)</f>
        <v>0</v>
      </c>
      <c r="Z73" s="164">
        <f>SUM(ENERO:DICIEMBRE!Z73)</f>
        <v>0</v>
      </c>
      <c r="AA73" s="164">
        <f>SUM(ENERO:DICIEMBRE!AA73)</f>
        <v>0</v>
      </c>
      <c r="AB73" s="164">
        <f>SUM(ENERO:DICIEMBRE!AB73)</f>
        <v>0</v>
      </c>
      <c r="AC73" s="164">
        <f>SUM(ENERO:DICIEMBRE!AC73)</f>
        <v>0</v>
      </c>
      <c r="AD73" s="164">
        <f>SUM(ENERO:DICIEMBRE!AD73)</f>
        <v>0</v>
      </c>
      <c r="AE73" s="164">
        <f>SUM(ENERO:DICIEMBRE!AE73)</f>
        <v>0</v>
      </c>
      <c r="AF73" s="164">
        <f>SUM(ENERO:DICIEMBRE!AF73)</f>
        <v>0</v>
      </c>
      <c r="AG73" s="164">
        <f>SUM(ENERO:DICIEMBRE!AG73)</f>
        <v>0</v>
      </c>
      <c r="AH73" s="164">
        <f>SUM(ENERO:DICIEMBRE!AH73)</f>
        <v>0</v>
      </c>
      <c r="AI73" s="164">
        <f>SUM(ENERO:DICIEMBRE!AI73)</f>
        <v>0</v>
      </c>
      <c r="AJ73" s="164">
        <f>SUM(ENERO:DICIEMBRE!AJ73)</f>
        <v>0</v>
      </c>
      <c r="AK73" s="164">
        <f>SUM(ENERO:DICIEMBRE!AK73)</f>
        <v>0</v>
      </c>
      <c r="AL73" s="35"/>
      <c r="AM73" s="35"/>
      <c r="AN73" s="35"/>
      <c r="AO73" s="35"/>
    </row>
    <row r="74" spans="1:41" x14ac:dyDescent="0.2">
      <c r="A74" s="20" t="s">
        <v>76</v>
      </c>
      <c r="B74" s="164">
        <f>SUM(ENERO:DICIEMBRE!B74)</f>
        <v>0</v>
      </c>
      <c r="C74" s="164">
        <f>SUM(ENERO:DICIEMBRE!C74)</f>
        <v>0</v>
      </c>
      <c r="D74" s="164">
        <f>SUM(ENERO:DICIEMBRE!D74)</f>
        <v>0</v>
      </c>
      <c r="E74" s="164">
        <f>SUM(ENERO:DICIEMBRE!E74)</f>
        <v>0</v>
      </c>
      <c r="F74" s="164">
        <f>SUM(ENERO:DICIEMBRE!F74)</f>
        <v>0</v>
      </c>
      <c r="G74" s="164">
        <f>SUM(ENERO:DICIEMBRE!G74)</f>
        <v>0</v>
      </c>
      <c r="H74" s="164">
        <f>SUM(ENERO:DICIEMBRE!H74)</f>
        <v>0</v>
      </c>
      <c r="I74" s="164">
        <f>SUM(ENERO:DICIEMBRE!I74)</f>
        <v>0</v>
      </c>
      <c r="J74" s="164">
        <f>SUM(ENERO:DICIEMBRE!J74)</f>
        <v>0</v>
      </c>
      <c r="K74" s="164">
        <f>SUM(ENERO:DICIEMBRE!K74)</f>
        <v>0</v>
      </c>
      <c r="L74" s="164">
        <f>SUM(ENERO:DICIEMBRE!L74)</f>
        <v>0</v>
      </c>
      <c r="M74" s="164">
        <f>SUM(ENERO:DICIEMBRE!M74)</f>
        <v>0</v>
      </c>
      <c r="N74" s="23">
        <f t="shared" si="2"/>
        <v>0</v>
      </c>
      <c r="O74" s="24">
        <f t="shared" si="2"/>
        <v>0</v>
      </c>
      <c r="P74" s="23">
        <f t="shared" si="2"/>
        <v>0</v>
      </c>
      <c r="Q74" s="24">
        <f t="shared" si="2"/>
        <v>0</v>
      </c>
      <c r="R74" s="25">
        <f t="shared" si="2"/>
        <v>0</v>
      </c>
      <c r="S74" s="26">
        <f t="shared" si="2"/>
        <v>0</v>
      </c>
      <c r="T74" s="164">
        <f>SUM(ENERO:DICIEMBRE!T74)</f>
        <v>0</v>
      </c>
      <c r="U74" s="164">
        <f>SUM(ENERO:DICIEMBRE!U74)</f>
        <v>0</v>
      </c>
      <c r="V74" s="164">
        <f>SUM(ENERO:DICIEMBRE!V74)</f>
        <v>0</v>
      </c>
      <c r="W74" s="164">
        <f>SUM(ENERO:DICIEMBRE!W74)</f>
        <v>0</v>
      </c>
      <c r="X74" s="164">
        <f>SUM(ENERO:DICIEMBRE!X74)</f>
        <v>0</v>
      </c>
      <c r="Y74" s="164">
        <f>SUM(ENERO:DICIEMBRE!Y74)</f>
        <v>0</v>
      </c>
      <c r="Z74" s="164">
        <f>SUM(ENERO:DICIEMBRE!Z74)</f>
        <v>0</v>
      </c>
      <c r="AA74" s="164">
        <f>SUM(ENERO:DICIEMBRE!AA74)</f>
        <v>0</v>
      </c>
      <c r="AB74" s="164">
        <f>SUM(ENERO:DICIEMBRE!AB74)</f>
        <v>0</v>
      </c>
      <c r="AC74" s="164">
        <f>SUM(ENERO:DICIEMBRE!AC74)</f>
        <v>0</v>
      </c>
      <c r="AD74" s="164">
        <f>SUM(ENERO:DICIEMBRE!AD74)</f>
        <v>0</v>
      </c>
      <c r="AE74" s="164">
        <f>SUM(ENERO:DICIEMBRE!AE74)</f>
        <v>0</v>
      </c>
      <c r="AF74" s="164">
        <f>SUM(ENERO:DICIEMBRE!AF74)</f>
        <v>0</v>
      </c>
      <c r="AG74" s="164">
        <f>SUM(ENERO:DICIEMBRE!AG74)</f>
        <v>0</v>
      </c>
      <c r="AH74" s="164">
        <f>SUM(ENERO:DICIEMBRE!AH74)</f>
        <v>0</v>
      </c>
      <c r="AI74" s="164">
        <f>SUM(ENERO:DICIEMBRE!AI74)</f>
        <v>0</v>
      </c>
      <c r="AJ74" s="164">
        <f>SUM(ENERO:DICIEMBRE!AJ74)</f>
        <v>0</v>
      </c>
      <c r="AK74" s="164">
        <f>SUM(ENERO:DICIEMBRE!AK74)</f>
        <v>0</v>
      </c>
      <c r="AL74" s="35"/>
      <c r="AM74" s="35"/>
      <c r="AN74" s="35"/>
      <c r="AO74" s="35"/>
    </row>
    <row r="75" spans="1:41" x14ac:dyDescent="0.2">
      <c r="A75" s="38" t="s">
        <v>77</v>
      </c>
      <c r="B75" s="164">
        <f>SUM(ENERO:DICIEMBRE!B75)</f>
        <v>0</v>
      </c>
      <c r="C75" s="164">
        <f>SUM(ENERO:DICIEMBRE!C75)</f>
        <v>0</v>
      </c>
      <c r="D75" s="164">
        <f>SUM(ENERO:DICIEMBRE!D75)</f>
        <v>0</v>
      </c>
      <c r="E75" s="164">
        <f>SUM(ENERO:DICIEMBRE!E75)</f>
        <v>0</v>
      </c>
      <c r="F75" s="164">
        <f>SUM(ENERO:DICIEMBRE!F75)</f>
        <v>0</v>
      </c>
      <c r="G75" s="164">
        <f>SUM(ENERO:DICIEMBRE!G75)</f>
        <v>0</v>
      </c>
      <c r="H75" s="164">
        <f>SUM(ENERO:DICIEMBRE!H75)</f>
        <v>0</v>
      </c>
      <c r="I75" s="164">
        <f>SUM(ENERO:DICIEMBRE!I75)</f>
        <v>0</v>
      </c>
      <c r="J75" s="164">
        <f>SUM(ENERO:DICIEMBRE!J75)</f>
        <v>0</v>
      </c>
      <c r="K75" s="164">
        <f>SUM(ENERO:DICIEMBRE!K75)</f>
        <v>0</v>
      </c>
      <c r="L75" s="164">
        <f>SUM(ENERO:DICIEMBRE!L75)</f>
        <v>0</v>
      </c>
      <c r="M75" s="164">
        <f>SUM(ENERO:DICIEMBRE!M75)</f>
        <v>0</v>
      </c>
      <c r="N75" s="41">
        <f t="shared" si="2"/>
        <v>0</v>
      </c>
      <c r="O75" s="42">
        <f t="shared" si="2"/>
        <v>0</v>
      </c>
      <c r="P75" s="41">
        <f t="shared" si="2"/>
        <v>0</v>
      </c>
      <c r="Q75" s="42">
        <f t="shared" si="2"/>
        <v>0</v>
      </c>
      <c r="R75" s="43">
        <f t="shared" si="2"/>
        <v>0</v>
      </c>
      <c r="S75" s="44">
        <f t="shared" si="2"/>
        <v>0</v>
      </c>
      <c r="T75" s="164">
        <f>SUM(ENERO:DICIEMBRE!T75)</f>
        <v>0</v>
      </c>
      <c r="U75" s="164">
        <f>SUM(ENERO:DICIEMBRE!U75)</f>
        <v>0</v>
      </c>
      <c r="V75" s="164">
        <f>SUM(ENERO:DICIEMBRE!V75)</f>
        <v>0</v>
      </c>
      <c r="W75" s="164">
        <f>SUM(ENERO:DICIEMBRE!W75)</f>
        <v>0</v>
      </c>
      <c r="X75" s="164">
        <f>SUM(ENERO:DICIEMBRE!X75)</f>
        <v>0</v>
      </c>
      <c r="Y75" s="164">
        <f>SUM(ENERO:DICIEMBRE!Y75)</f>
        <v>0</v>
      </c>
      <c r="Z75" s="164">
        <f>SUM(ENERO:DICIEMBRE!Z75)</f>
        <v>0</v>
      </c>
      <c r="AA75" s="164">
        <f>SUM(ENERO:DICIEMBRE!AA75)</f>
        <v>0</v>
      </c>
      <c r="AB75" s="164">
        <f>SUM(ENERO:DICIEMBRE!AB75)</f>
        <v>0</v>
      </c>
      <c r="AC75" s="164">
        <f>SUM(ENERO:DICIEMBRE!AC75)</f>
        <v>0</v>
      </c>
      <c r="AD75" s="164">
        <f>SUM(ENERO:DICIEMBRE!AD75)</f>
        <v>0</v>
      </c>
      <c r="AE75" s="164">
        <f>SUM(ENERO:DICIEMBRE!AE75)</f>
        <v>0</v>
      </c>
      <c r="AF75" s="164">
        <f>SUM(ENERO:DICIEMBRE!AF75)</f>
        <v>0</v>
      </c>
      <c r="AG75" s="164">
        <f>SUM(ENERO:DICIEMBRE!AG75)</f>
        <v>0</v>
      </c>
      <c r="AH75" s="164">
        <f>SUM(ENERO:DICIEMBRE!AH75)</f>
        <v>0</v>
      </c>
      <c r="AI75" s="164">
        <f>SUM(ENERO:DICIEMBRE!AI75)</f>
        <v>0</v>
      </c>
      <c r="AJ75" s="164">
        <f>SUM(ENERO:DICIEMBRE!AJ75)</f>
        <v>0</v>
      </c>
      <c r="AK75" s="164">
        <f>SUM(ENERO:DICIEMBRE!AK75)</f>
        <v>0</v>
      </c>
      <c r="AL75" s="35"/>
      <c r="AM75" s="35"/>
      <c r="AN75" s="35"/>
      <c r="AO75" s="35"/>
    </row>
    <row r="76" spans="1:41" x14ac:dyDescent="0.2">
      <c r="A76" s="19" t="s">
        <v>78</v>
      </c>
      <c r="B76" s="164">
        <f>SUM(ENERO:DICIEMBRE!B76)</f>
        <v>0</v>
      </c>
      <c r="C76" s="164">
        <f>SUM(ENERO:DICIEMBRE!C76)</f>
        <v>0</v>
      </c>
      <c r="D76" s="164">
        <f>SUM(ENERO:DICIEMBRE!D76)</f>
        <v>0</v>
      </c>
      <c r="E76" s="164">
        <f>SUM(ENERO:DICIEMBRE!E76)</f>
        <v>0</v>
      </c>
      <c r="F76" s="164">
        <f>SUM(ENERO:DICIEMBRE!F76)</f>
        <v>0</v>
      </c>
      <c r="G76" s="164">
        <f>SUM(ENERO:DICIEMBRE!G76)</f>
        <v>0</v>
      </c>
      <c r="H76" s="164">
        <f>SUM(ENERO:DICIEMBRE!H76)</f>
        <v>0</v>
      </c>
      <c r="I76" s="164">
        <f>SUM(ENERO:DICIEMBRE!I76)</f>
        <v>0</v>
      </c>
      <c r="J76" s="164">
        <f>SUM(ENERO:DICIEMBRE!J76)</f>
        <v>0</v>
      </c>
      <c r="K76" s="164">
        <f>SUM(ENERO:DICIEMBRE!K76)</f>
        <v>0</v>
      </c>
      <c r="L76" s="164">
        <f>SUM(ENERO:DICIEMBRE!L76)</f>
        <v>0</v>
      </c>
      <c r="M76" s="164">
        <f>SUM(ENERO:DICIEMBRE!M76)</f>
        <v>0</v>
      </c>
      <c r="N76" s="41">
        <f t="shared" si="2"/>
        <v>0</v>
      </c>
      <c r="O76" s="42">
        <f t="shared" si="2"/>
        <v>0</v>
      </c>
      <c r="P76" s="41">
        <f t="shared" si="2"/>
        <v>0</v>
      </c>
      <c r="Q76" s="42">
        <f t="shared" si="2"/>
        <v>0</v>
      </c>
      <c r="R76" s="43">
        <f t="shared" ref="R76:S77" si="3">SUM(F76+L76)</f>
        <v>0</v>
      </c>
      <c r="S76" s="44">
        <f t="shared" si="3"/>
        <v>0</v>
      </c>
      <c r="T76" s="164">
        <f>SUM(ENERO:DICIEMBRE!T76)</f>
        <v>0</v>
      </c>
      <c r="U76" s="164">
        <f>SUM(ENERO:DICIEMBRE!U76)</f>
        <v>0</v>
      </c>
      <c r="V76" s="164">
        <f>SUM(ENERO:DICIEMBRE!V76)</f>
        <v>0</v>
      </c>
      <c r="W76" s="164">
        <f>SUM(ENERO:DICIEMBRE!W76)</f>
        <v>0</v>
      </c>
      <c r="X76" s="164">
        <f>SUM(ENERO:DICIEMBRE!X76)</f>
        <v>0</v>
      </c>
      <c r="Y76" s="164">
        <f>SUM(ENERO:DICIEMBRE!Y76)</f>
        <v>0</v>
      </c>
      <c r="Z76" s="164">
        <f>SUM(ENERO:DICIEMBRE!Z76)</f>
        <v>0</v>
      </c>
      <c r="AA76" s="164">
        <f>SUM(ENERO:DICIEMBRE!AA76)</f>
        <v>0</v>
      </c>
      <c r="AB76" s="164">
        <f>SUM(ENERO:DICIEMBRE!AB76)</f>
        <v>0</v>
      </c>
      <c r="AC76" s="164">
        <f>SUM(ENERO:DICIEMBRE!AC76)</f>
        <v>0</v>
      </c>
      <c r="AD76" s="164">
        <f>SUM(ENERO:DICIEMBRE!AD76)</f>
        <v>0</v>
      </c>
      <c r="AE76" s="164">
        <f>SUM(ENERO:DICIEMBRE!AE76)</f>
        <v>0</v>
      </c>
      <c r="AF76" s="164">
        <f>SUM(ENERO:DICIEMBRE!AF76)</f>
        <v>0</v>
      </c>
      <c r="AG76" s="164">
        <f>SUM(ENERO:DICIEMBRE!AG76)</f>
        <v>0</v>
      </c>
      <c r="AH76" s="164">
        <f>SUM(ENERO:DICIEMBRE!AH76)</f>
        <v>0</v>
      </c>
      <c r="AI76" s="164">
        <f>SUM(ENERO:DICIEMBRE!AI76)</f>
        <v>0</v>
      </c>
      <c r="AJ76" s="164">
        <f>SUM(ENERO:DICIEMBRE!AJ76)</f>
        <v>0</v>
      </c>
      <c r="AK76" s="164">
        <f>SUM(ENERO:DICIEMBRE!AK76)</f>
        <v>0</v>
      </c>
      <c r="AL76" s="35"/>
      <c r="AM76" s="35"/>
      <c r="AN76" s="35"/>
      <c r="AO76" s="35"/>
    </row>
    <row r="77" spans="1:41" x14ac:dyDescent="0.2">
      <c r="A77" s="53" t="s">
        <v>79</v>
      </c>
      <c r="B77" s="164">
        <f>SUM(ENERO:DICIEMBRE!B77)</f>
        <v>0</v>
      </c>
      <c r="C77" s="164">
        <f>SUM(ENERO:DICIEMBRE!C77)</f>
        <v>0</v>
      </c>
      <c r="D77" s="164">
        <f>SUM(ENERO:DICIEMBRE!D77)</f>
        <v>0</v>
      </c>
      <c r="E77" s="164">
        <f>SUM(ENERO:DICIEMBRE!E77)</f>
        <v>0</v>
      </c>
      <c r="F77" s="164">
        <f>SUM(ENERO:DICIEMBRE!F77)</f>
        <v>0</v>
      </c>
      <c r="G77" s="164">
        <f>SUM(ENERO:DICIEMBRE!G77)</f>
        <v>0</v>
      </c>
      <c r="H77" s="164">
        <f>SUM(ENERO:DICIEMBRE!H77)</f>
        <v>0</v>
      </c>
      <c r="I77" s="164">
        <f>SUM(ENERO:DICIEMBRE!I77)</f>
        <v>0</v>
      </c>
      <c r="J77" s="164">
        <f>SUM(ENERO:DICIEMBRE!J77)</f>
        <v>0</v>
      </c>
      <c r="K77" s="164">
        <f>SUM(ENERO:DICIEMBRE!K77)</f>
        <v>0</v>
      </c>
      <c r="L77" s="164">
        <f>SUM(ENERO:DICIEMBRE!L77)</f>
        <v>0</v>
      </c>
      <c r="M77" s="164">
        <f>SUM(ENERO:DICIEMBRE!M77)</f>
        <v>0</v>
      </c>
      <c r="N77" s="12">
        <f t="shared" ref="N77:Q77" si="4">SUM(B77+H77)</f>
        <v>0</v>
      </c>
      <c r="O77" s="13">
        <f t="shared" si="4"/>
        <v>0</v>
      </c>
      <c r="P77" s="12">
        <f t="shared" si="4"/>
        <v>0</v>
      </c>
      <c r="Q77" s="13">
        <f t="shared" si="4"/>
        <v>0</v>
      </c>
      <c r="R77" s="14">
        <f t="shared" si="3"/>
        <v>0</v>
      </c>
      <c r="S77" s="56">
        <f t="shared" si="3"/>
        <v>0</v>
      </c>
      <c r="T77" s="164">
        <f>SUM(ENERO:DICIEMBRE!T77)</f>
        <v>0</v>
      </c>
      <c r="U77" s="164">
        <f>SUM(ENERO:DICIEMBRE!U77)</f>
        <v>0</v>
      </c>
      <c r="V77" s="164">
        <f>SUM(ENERO:DICIEMBRE!V77)</f>
        <v>0</v>
      </c>
      <c r="W77" s="164">
        <f>SUM(ENERO:DICIEMBRE!W77)</f>
        <v>0</v>
      </c>
      <c r="X77" s="164">
        <f>SUM(ENERO:DICIEMBRE!X77)</f>
        <v>0</v>
      </c>
      <c r="Y77" s="164">
        <f>SUM(ENERO:DICIEMBRE!Y77)</f>
        <v>0</v>
      </c>
      <c r="Z77" s="164">
        <f>SUM(ENERO:DICIEMBRE!Z77)</f>
        <v>0</v>
      </c>
      <c r="AA77" s="164">
        <f>SUM(ENERO:DICIEMBRE!AA77)</f>
        <v>0</v>
      </c>
      <c r="AB77" s="164">
        <f>SUM(ENERO:DICIEMBRE!AB77)</f>
        <v>0</v>
      </c>
      <c r="AC77" s="164">
        <f>SUM(ENERO:DICIEMBRE!AC77)</f>
        <v>0</v>
      </c>
      <c r="AD77" s="164">
        <f>SUM(ENERO:DICIEMBRE!AD77)</f>
        <v>0</v>
      </c>
      <c r="AE77" s="164">
        <f>SUM(ENERO:DICIEMBRE!AE77)</f>
        <v>0</v>
      </c>
      <c r="AF77" s="164">
        <f>SUM(ENERO:DICIEMBRE!AF77)</f>
        <v>0</v>
      </c>
      <c r="AG77" s="164">
        <f>SUM(ENERO:DICIEMBRE!AG77)</f>
        <v>0</v>
      </c>
      <c r="AH77" s="164">
        <f>SUM(ENERO:DICIEMBRE!AH77)</f>
        <v>0</v>
      </c>
      <c r="AI77" s="164">
        <f>SUM(ENERO:DICIEMBRE!AI77)</f>
        <v>0</v>
      </c>
      <c r="AJ77" s="164">
        <f>SUM(ENERO:DICIEMBRE!AJ77)</f>
        <v>0</v>
      </c>
      <c r="AK77" s="164">
        <f>SUM(ENERO:DICIEMBRE!AK77)</f>
        <v>0</v>
      </c>
      <c r="AL77" s="35"/>
      <c r="AM77" s="35"/>
      <c r="AN77" s="35"/>
      <c r="AO77" s="35"/>
    </row>
    <row r="78" spans="1:41" ht="32.1" customHeight="1" x14ac:dyDescent="0.2">
      <c r="A78" s="65" t="s">
        <v>80</v>
      </c>
      <c r="B78" s="66"/>
      <c r="C78" s="66"/>
      <c r="D78" s="36"/>
      <c r="E78" s="36"/>
      <c r="F78" s="36"/>
      <c r="G78" s="36"/>
      <c r="H78" s="67"/>
      <c r="I78" s="67"/>
      <c r="J78" s="67"/>
      <c r="K78" s="68"/>
      <c r="L78" s="68"/>
      <c r="M78" s="68"/>
      <c r="N78" s="67"/>
      <c r="O78" s="68"/>
      <c r="P78" s="68"/>
      <c r="Q78" s="68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</row>
    <row r="79" spans="1:41" ht="47.25" customHeight="1" x14ac:dyDescent="0.2">
      <c r="A79" s="338" t="s">
        <v>81</v>
      </c>
      <c r="B79" s="323" t="s">
        <v>82</v>
      </c>
      <c r="C79" s="324"/>
      <c r="D79" s="324"/>
      <c r="E79" s="324"/>
      <c r="F79" s="324"/>
      <c r="G79" s="326"/>
      <c r="H79" s="330" t="s">
        <v>7</v>
      </c>
      <c r="I79" s="327"/>
      <c r="J79" s="328"/>
      <c r="K79" s="329" t="s">
        <v>83</v>
      </c>
      <c r="L79" s="324"/>
      <c r="M79" s="324"/>
      <c r="N79" s="324"/>
      <c r="O79" s="324"/>
      <c r="P79" s="325"/>
    </row>
    <row r="80" spans="1:41" ht="14.25" customHeight="1" x14ac:dyDescent="0.2">
      <c r="A80" s="339"/>
      <c r="B80" s="327" t="s">
        <v>10</v>
      </c>
      <c r="C80" s="334"/>
      <c r="D80" s="335" t="s">
        <v>11</v>
      </c>
      <c r="E80" s="334"/>
      <c r="F80" s="335" t="s">
        <v>12</v>
      </c>
      <c r="G80" s="328"/>
      <c r="H80" s="70" t="s">
        <v>84</v>
      </c>
      <c r="I80" s="323" t="s">
        <v>14</v>
      </c>
      <c r="J80" s="326"/>
      <c r="K80" s="327" t="s">
        <v>10</v>
      </c>
      <c r="L80" s="334"/>
      <c r="M80" s="335" t="s">
        <v>11</v>
      </c>
      <c r="N80" s="334"/>
      <c r="O80" s="335" t="s">
        <v>12</v>
      </c>
      <c r="P80" s="334"/>
    </row>
    <row r="81" spans="1:37" ht="21" x14ac:dyDescent="0.2">
      <c r="A81" s="340"/>
      <c r="B81" s="7" t="s">
        <v>85</v>
      </c>
      <c r="C81" s="8" t="s">
        <v>16</v>
      </c>
      <c r="D81" s="9" t="s">
        <v>15</v>
      </c>
      <c r="E81" s="8" t="s">
        <v>16</v>
      </c>
      <c r="F81" s="7" t="s">
        <v>15</v>
      </c>
      <c r="G81" s="161" t="s">
        <v>16</v>
      </c>
      <c r="H81" s="70" t="s">
        <v>86</v>
      </c>
      <c r="I81" s="71" t="s">
        <v>17</v>
      </c>
      <c r="J81" s="70" t="s">
        <v>18</v>
      </c>
      <c r="K81" s="10" t="s">
        <v>15</v>
      </c>
      <c r="L81" s="8" t="s">
        <v>16</v>
      </c>
      <c r="M81" s="7" t="s">
        <v>15</v>
      </c>
      <c r="N81" s="8" t="s">
        <v>16</v>
      </c>
      <c r="O81" s="9" t="s">
        <v>15</v>
      </c>
      <c r="P81" s="8" t="s">
        <v>16</v>
      </c>
    </row>
    <row r="82" spans="1:37" x14ac:dyDescent="0.2">
      <c r="A82" s="169" t="s">
        <v>87</v>
      </c>
      <c r="B82" s="164">
        <f>SUM(ENERO:DICIEMBRE!B82)</f>
        <v>0</v>
      </c>
      <c r="C82" s="164">
        <f>SUM(ENERO:DICIEMBRE!C82)</f>
        <v>0</v>
      </c>
      <c r="D82" s="164">
        <f>SUM(ENERO:DICIEMBRE!D82)</f>
        <v>0</v>
      </c>
      <c r="E82" s="164">
        <f>SUM(ENERO:DICIEMBRE!E82)</f>
        <v>0</v>
      </c>
      <c r="F82" s="164">
        <f>SUM(ENERO:DICIEMBRE!F82)</f>
        <v>0</v>
      </c>
      <c r="G82" s="164">
        <f>SUM(ENERO:DICIEMBRE!G82)</f>
        <v>0</v>
      </c>
      <c r="H82" s="164">
        <f>SUM(ENERO:DICIEMBRE!H82)</f>
        <v>0</v>
      </c>
      <c r="I82" s="164">
        <f>SUM(ENERO:DICIEMBRE!I82)</f>
        <v>0</v>
      </c>
      <c r="J82" s="164">
        <f>SUM(ENERO:DICIEMBRE!J82)</f>
        <v>0</v>
      </c>
      <c r="K82" s="164">
        <f>SUM(ENERO:DICIEMBRE!K82)</f>
        <v>0</v>
      </c>
      <c r="L82" s="164">
        <f>SUM(ENERO:DICIEMBRE!L82)</f>
        <v>0</v>
      </c>
      <c r="M82" s="164">
        <f>SUM(ENERO:DICIEMBRE!M82)</f>
        <v>0</v>
      </c>
      <c r="N82" s="164">
        <f>SUM(ENERO:DICIEMBRE!N82)</f>
        <v>0</v>
      </c>
      <c r="O82" s="164">
        <f>SUM(ENERO:DICIEMBRE!O82)</f>
        <v>0</v>
      </c>
      <c r="P82" s="164">
        <f>SUM(ENERO:DICIEMBRE!P82)</f>
        <v>0</v>
      </c>
    </row>
    <row r="83" spans="1:37" x14ac:dyDescent="0.2">
      <c r="A83" s="72" t="s">
        <v>88</v>
      </c>
      <c r="B83" s="164">
        <f>SUM(ENERO:DICIEMBRE!B83)</f>
        <v>0</v>
      </c>
      <c r="C83" s="164">
        <f>SUM(ENERO:DICIEMBRE!C83)</f>
        <v>0</v>
      </c>
      <c r="D83" s="164">
        <f>SUM(ENERO:DICIEMBRE!D83)</f>
        <v>0</v>
      </c>
      <c r="E83" s="164">
        <f>SUM(ENERO:DICIEMBRE!E83)</f>
        <v>0</v>
      </c>
      <c r="F83" s="164">
        <f>SUM(ENERO:DICIEMBRE!F83)</f>
        <v>0</v>
      </c>
      <c r="G83" s="164">
        <f>SUM(ENERO:DICIEMBRE!G83)</f>
        <v>0</v>
      </c>
      <c r="H83" s="164">
        <f>SUM(ENERO:DICIEMBRE!H83)</f>
        <v>0</v>
      </c>
      <c r="I83" s="164">
        <f>SUM(ENERO:DICIEMBRE!I83)</f>
        <v>0</v>
      </c>
      <c r="J83" s="164">
        <f>SUM(ENERO:DICIEMBRE!J83)</f>
        <v>0</v>
      </c>
      <c r="K83" s="164">
        <f>SUM(ENERO:DICIEMBRE!K83)</f>
        <v>0</v>
      </c>
      <c r="L83" s="164">
        <f>SUM(ENERO:DICIEMBRE!L83)</f>
        <v>0</v>
      </c>
      <c r="M83" s="164">
        <f>SUM(ENERO:DICIEMBRE!M83)</f>
        <v>0</v>
      </c>
      <c r="N83" s="164">
        <f>SUM(ENERO:DICIEMBRE!N83)</f>
        <v>0</v>
      </c>
      <c r="O83" s="164">
        <f>SUM(ENERO:DICIEMBRE!O83)</f>
        <v>25</v>
      </c>
      <c r="P83" s="164">
        <f>SUM(ENERO:DICIEMBRE!P83)</f>
        <v>33</v>
      </c>
    </row>
    <row r="84" spans="1:37" x14ac:dyDescent="0.2">
      <c r="A84" s="155" t="s">
        <v>89</v>
      </c>
      <c r="B84" s="164">
        <f>SUM(ENERO:DICIEMBRE!B84)</f>
        <v>0</v>
      </c>
      <c r="C84" s="164">
        <f>SUM(ENERO:DICIEMBRE!C84)</f>
        <v>0</v>
      </c>
      <c r="D84" s="164">
        <f>SUM(ENERO:DICIEMBRE!D84)</f>
        <v>0</v>
      </c>
      <c r="E84" s="164">
        <f>SUM(ENERO:DICIEMBRE!E84)</f>
        <v>0</v>
      </c>
      <c r="F84" s="164">
        <f>SUM(ENERO:DICIEMBRE!F84)</f>
        <v>0</v>
      </c>
      <c r="G84" s="164">
        <f>SUM(ENERO:DICIEMBRE!G84)</f>
        <v>0</v>
      </c>
      <c r="H84" s="164">
        <f>SUM(ENERO:DICIEMBRE!H84)</f>
        <v>0</v>
      </c>
      <c r="I84" s="164">
        <f>SUM(ENERO:DICIEMBRE!I84)</f>
        <v>0</v>
      </c>
      <c r="J84" s="164">
        <f>SUM(ENERO:DICIEMBRE!J84)</f>
        <v>0</v>
      </c>
      <c r="K84" s="164">
        <f>SUM(ENERO:DICIEMBRE!K84)</f>
        <v>0</v>
      </c>
      <c r="L84" s="164">
        <f>SUM(ENERO:DICIEMBRE!L84)</f>
        <v>0</v>
      </c>
      <c r="M84" s="164">
        <f>SUM(ENERO:DICIEMBRE!M84)</f>
        <v>0</v>
      </c>
      <c r="N84" s="164">
        <f>SUM(ENERO:DICIEMBRE!N84)</f>
        <v>0</v>
      </c>
      <c r="O84" s="164">
        <f>SUM(ENERO:DICIEMBRE!O84)</f>
        <v>0</v>
      </c>
      <c r="P84" s="164">
        <f>SUM(ENERO:DICIEMBRE!P84)</f>
        <v>0</v>
      </c>
    </row>
    <row r="85" spans="1:37" x14ac:dyDescent="0.2">
      <c r="A85" s="6" t="s">
        <v>90</v>
      </c>
      <c r="B85" s="36"/>
      <c r="C85" s="36"/>
      <c r="D85" s="36"/>
      <c r="E85" s="36"/>
      <c r="F85" s="3"/>
      <c r="G85" s="36"/>
      <c r="H85" s="3"/>
      <c r="I85" s="3"/>
      <c r="J85" s="3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</row>
    <row r="86" spans="1:37" x14ac:dyDescent="0.2">
      <c r="A86" s="341" t="s">
        <v>91</v>
      </c>
      <c r="B86" s="323" t="s">
        <v>92</v>
      </c>
      <c r="C86" s="324"/>
      <c r="D86" s="324"/>
      <c r="E86" s="324"/>
      <c r="F86" s="324"/>
      <c r="G86" s="324"/>
      <c r="H86" s="324"/>
      <c r="I86" s="324"/>
      <c r="J86" s="326"/>
      <c r="K86" s="329" t="s">
        <v>93</v>
      </c>
      <c r="L86" s="324"/>
      <c r="M86" s="324"/>
      <c r="N86" s="324"/>
      <c r="O86" s="324"/>
      <c r="P86" s="324"/>
      <c r="Q86" s="324"/>
      <c r="R86" s="324"/>
      <c r="S86" s="326"/>
      <c r="T86" s="348" t="s">
        <v>94</v>
      </c>
      <c r="U86" s="34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</row>
    <row r="87" spans="1:37" x14ac:dyDescent="0.2">
      <c r="A87" s="342"/>
      <c r="B87" s="335" t="s">
        <v>10</v>
      </c>
      <c r="C87" s="334"/>
      <c r="D87" s="335" t="s">
        <v>11</v>
      </c>
      <c r="E87" s="334"/>
      <c r="F87" s="327" t="s">
        <v>12</v>
      </c>
      <c r="G87" s="328"/>
      <c r="H87" s="330" t="s">
        <v>7</v>
      </c>
      <c r="I87" s="327"/>
      <c r="J87" s="328"/>
      <c r="K87" s="330" t="s">
        <v>10</v>
      </c>
      <c r="L87" s="334"/>
      <c r="M87" s="335" t="s">
        <v>11</v>
      </c>
      <c r="N87" s="334"/>
      <c r="O87" s="335" t="s">
        <v>12</v>
      </c>
      <c r="P87" s="328"/>
      <c r="Q87" s="330" t="s">
        <v>7</v>
      </c>
      <c r="R87" s="327"/>
      <c r="S87" s="328"/>
      <c r="T87" s="348"/>
      <c r="U87" s="34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</row>
    <row r="88" spans="1:37" x14ac:dyDescent="0.2">
      <c r="A88" s="342"/>
      <c r="B88" s="344" t="s">
        <v>15</v>
      </c>
      <c r="C88" s="346" t="s">
        <v>16</v>
      </c>
      <c r="D88" s="344" t="s">
        <v>15</v>
      </c>
      <c r="E88" s="346" t="s">
        <v>16</v>
      </c>
      <c r="F88" s="352" t="s">
        <v>15</v>
      </c>
      <c r="G88" s="354" t="s">
        <v>16</v>
      </c>
      <c r="H88" s="336" t="s">
        <v>13</v>
      </c>
      <c r="I88" s="333" t="s">
        <v>14</v>
      </c>
      <c r="J88" s="326"/>
      <c r="K88" s="356" t="s">
        <v>15</v>
      </c>
      <c r="L88" s="346" t="s">
        <v>16</v>
      </c>
      <c r="M88" s="352" t="s">
        <v>15</v>
      </c>
      <c r="N88" s="346" t="s">
        <v>16</v>
      </c>
      <c r="O88" s="344" t="s">
        <v>15</v>
      </c>
      <c r="P88" s="354" t="s">
        <v>16</v>
      </c>
      <c r="Q88" s="336" t="s">
        <v>13</v>
      </c>
      <c r="R88" s="333" t="s">
        <v>14</v>
      </c>
      <c r="S88" s="326"/>
      <c r="T88" s="350" t="s">
        <v>95</v>
      </c>
      <c r="U88" s="351" t="s">
        <v>96</v>
      </c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</row>
    <row r="89" spans="1:37" x14ac:dyDescent="0.2">
      <c r="A89" s="343"/>
      <c r="B89" s="345"/>
      <c r="C89" s="347"/>
      <c r="D89" s="345"/>
      <c r="E89" s="347"/>
      <c r="F89" s="353"/>
      <c r="G89" s="355"/>
      <c r="H89" s="337"/>
      <c r="I89" s="73" t="s">
        <v>17</v>
      </c>
      <c r="J89" s="74" t="s">
        <v>18</v>
      </c>
      <c r="K89" s="357"/>
      <c r="L89" s="347"/>
      <c r="M89" s="353"/>
      <c r="N89" s="347"/>
      <c r="O89" s="345"/>
      <c r="P89" s="355"/>
      <c r="Q89" s="337"/>
      <c r="R89" s="73" t="s">
        <v>17</v>
      </c>
      <c r="S89" s="74" t="s">
        <v>18</v>
      </c>
      <c r="T89" s="350"/>
      <c r="U89" s="351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</row>
    <row r="90" spans="1:37" x14ac:dyDescent="0.2">
      <c r="A90" s="75" t="s">
        <v>97</v>
      </c>
      <c r="B90" s="76">
        <f>SUM(B91:B103)</f>
        <v>0</v>
      </c>
      <c r="C90" s="77">
        <f t="shared" ref="C90:S90" si="5">SUM(C91:C103)</f>
        <v>0</v>
      </c>
      <c r="D90" s="76">
        <f t="shared" si="5"/>
        <v>0</v>
      </c>
      <c r="E90" s="77">
        <f t="shared" si="5"/>
        <v>0</v>
      </c>
      <c r="F90" s="16">
        <f>SUM(F91:F103)</f>
        <v>0</v>
      </c>
      <c r="G90" s="170">
        <f>SUM(G91:G103)</f>
        <v>0</v>
      </c>
      <c r="H90" s="78">
        <f t="shared" si="5"/>
        <v>0</v>
      </c>
      <c r="I90" s="171">
        <f t="shared" si="5"/>
        <v>0</v>
      </c>
      <c r="J90" s="79">
        <f t="shared" si="5"/>
        <v>0</v>
      </c>
      <c r="K90" s="78">
        <f>SUM(K91:K103)</f>
        <v>550</v>
      </c>
      <c r="L90" s="80">
        <f>SUM(L91:L103)</f>
        <v>528</v>
      </c>
      <c r="M90" s="81">
        <f t="shared" si="5"/>
        <v>248</v>
      </c>
      <c r="N90" s="80">
        <f t="shared" si="5"/>
        <v>335</v>
      </c>
      <c r="O90" s="16">
        <f t="shared" si="5"/>
        <v>6431</v>
      </c>
      <c r="P90" s="170">
        <f t="shared" si="5"/>
        <v>5894</v>
      </c>
      <c r="Q90" s="16">
        <f t="shared" si="5"/>
        <v>0</v>
      </c>
      <c r="R90" s="16">
        <f t="shared" si="5"/>
        <v>0</v>
      </c>
      <c r="S90" s="170">
        <f t="shared" si="5"/>
        <v>13986</v>
      </c>
      <c r="T90" s="82">
        <v>0</v>
      </c>
      <c r="U90" s="83">
        <v>0</v>
      </c>
      <c r="V90" s="69"/>
      <c r="W90" s="69"/>
      <c r="X90" s="3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</row>
    <row r="91" spans="1:37" x14ac:dyDescent="0.2">
      <c r="A91" s="84" t="s">
        <v>98</v>
      </c>
      <c r="B91" s="164">
        <f>SUM(ENERO:DICIEMBRE!B91)</f>
        <v>0</v>
      </c>
      <c r="C91" s="164">
        <f>SUM(ENERO:DICIEMBRE!C91)</f>
        <v>0</v>
      </c>
      <c r="D91" s="164">
        <f>SUM(ENERO:DICIEMBRE!D91)</f>
        <v>0</v>
      </c>
      <c r="E91" s="164">
        <f>SUM(ENERO:DICIEMBRE!E91)</f>
        <v>0</v>
      </c>
      <c r="F91" s="164">
        <f>SUM(ENERO:DICIEMBRE!F91)</f>
        <v>0</v>
      </c>
      <c r="G91" s="164">
        <f>SUM(ENERO:DICIEMBRE!G91)</f>
        <v>0</v>
      </c>
      <c r="H91" s="164">
        <f>SUM(ENERO:DICIEMBRE!H91)</f>
        <v>0</v>
      </c>
      <c r="I91" s="164">
        <f>SUM(ENERO:DICIEMBRE!I91)</f>
        <v>0</v>
      </c>
      <c r="J91" s="164">
        <f>SUM(ENERO:DICIEMBRE!J91)</f>
        <v>0</v>
      </c>
      <c r="K91" s="164">
        <f>SUM(ENERO:DICIEMBRE!K91)</f>
        <v>0</v>
      </c>
      <c r="L91" s="164">
        <f>SUM(ENERO:DICIEMBRE!L91)</f>
        <v>0</v>
      </c>
      <c r="M91" s="164">
        <f>SUM(ENERO:DICIEMBRE!M91)</f>
        <v>0</v>
      </c>
      <c r="N91" s="164">
        <f>SUM(ENERO:DICIEMBRE!N91)</f>
        <v>0</v>
      </c>
      <c r="O91" s="164">
        <f>SUM(ENERO:DICIEMBRE!O91)</f>
        <v>0</v>
      </c>
      <c r="P91" s="164">
        <f>SUM(ENERO:DICIEMBRE!P91)</f>
        <v>0</v>
      </c>
      <c r="Q91" s="164">
        <f>SUM(ENERO:DICIEMBRE!Q91)</f>
        <v>0</v>
      </c>
      <c r="R91" s="164">
        <f>SUM(ENERO:DICIEMBRE!R91)</f>
        <v>0</v>
      </c>
      <c r="S91" s="164">
        <f>SUM(ENERO:DICIEMBRE!S91)</f>
        <v>0</v>
      </c>
      <c r="T91" s="164">
        <f>SUM(ENERO:DICIEMBRE!T91)</f>
        <v>0</v>
      </c>
      <c r="U91" s="164">
        <f>SUM(ENERO:DICIEMBRE!U91)</f>
        <v>0</v>
      </c>
      <c r="V91" s="69"/>
      <c r="W91" s="69"/>
      <c r="X91" s="3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</row>
    <row r="92" spans="1:37" x14ac:dyDescent="0.2">
      <c r="A92" s="84" t="s">
        <v>99</v>
      </c>
      <c r="B92" s="164">
        <f>SUM(ENERO:DICIEMBRE!B92)</f>
        <v>0</v>
      </c>
      <c r="C92" s="164">
        <f>SUM(ENERO:DICIEMBRE!C92)</f>
        <v>0</v>
      </c>
      <c r="D92" s="164">
        <f>SUM(ENERO:DICIEMBRE!D92)</f>
        <v>0</v>
      </c>
      <c r="E92" s="164">
        <f>SUM(ENERO:DICIEMBRE!E92)</f>
        <v>0</v>
      </c>
      <c r="F92" s="164">
        <f>SUM(ENERO:DICIEMBRE!F92)</f>
        <v>0</v>
      </c>
      <c r="G92" s="164">
        <f>SUM(ENERO:DICIEMBRE!G92)</f>
        <v>0</v>
      </c>
      <c r="H92" s="164">
        <f>SUM(ENERO:DICIEMBRE!H92)</f>
        <v>0</v>
      </c>
      <c r="I92" s="164">
        <f>SUM(ENERO:DICIEMBRE!I92)</f>
        <v>0</v>
      </c>
      <c r="J92" s="164">
        <f>SUM(ENERO:DICIEMBRE!J92)</f>
        <v>0</v>
      </c>
      <c r="K92" s="164">
        <f>SUM(ENERO:DICIEMBRE!K92)</f>
        <v>0</v>
      </c>
      <c r="L92" s="164">
        <f>SUM(ENERO:DICIEMBRE!L92)</f>
        <v>0</v>
      </c>
      <c r="M92" s="164">
        <f>SUM(ENERO:DICIEMBRE!M92)</f>
        <v>0</v>
      </c>
      <c r="N92" s="164">
        <f>SUM(ENERO:DICIEMBRE!N92)</f>
        <v>0</v>
      </c>
      <c r="O92" s="164">
        <f>SUM(ENERO:DICIEMBRE!O92)</f>
        <v>0</v>
      </c>
      <c r="P92" s="164">
        <f>SUM(ENERO:DICIEMBRE!P92)</f>
        <v>0</v>
      </c>
      <c r="Q92" s="164">
        <f>SUM(ENERO:DICIEMBRE!Q92)</f>
        <v>0</v>
      </c>
      <c r="R92" s="164">
        <f>SUM(ENERO:DICIEMBRE!R92)</f>
        <v>0</v>
      </c>
      <c r="S92" s="164">
        <f>SUM(ENERO:DICIEMBRE!S92)</f>
        <v>0</v>
      </c>
      <c r="T92" s="164">
        <f>SUM(ENERO:DICIEMBRE!T92)</f>
        <v>0</v>
      </c>
      <c r="U92" s="164">
        <f>SUM(ENERO:DICIEMBRE!U92)</f>
        <v>0</v>
      </c>
      <c r="V92" s="69"/>
      <c r="W92" s="69"/>
      <c r="X92" s="3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</row>
    <row r="93" spans="1:37" x14ac:dyDescent="0.2">
      <c r="A93" s="84" t="s">
        <v>100</v>
      </c>
      <c r="B93" s="164">
        <f>SUM(ENERO:DICIEMBRE!B93)</f>
        <v>0</v>
      </c>
      <c r="C93" s="164">
        <f>SUM(ENERO:DICIEMBRE!C93)</f>
        <v>0</v>
      </c>
      <c r="D93" s="164">
        <f>SUM(ENERO:DICIEMBRE!D93)</f>
        <v>0</v>
      </c>
      <c r="E93" s="164">
        <f>SUM(ENERO:DICIEMBRE!E93)</f>
        <v>0</v>
      </c>
      <c r="F93" s="164">
        <f>SUM(ENERO:DICIEMBRE!F93)</f>
        <v>0</v>
      </c>
      <c r="G93" s="164">
        <f>SUM(ENERO:DICIEMBRE!G93)</f>
        <v>0</v>
      </c>
      <c r="H93" s="164">
        <f>SUM(ENERO:DICIEMBRE!H93)</f>
        <v>0</v>
      </c>
      <c r="I93" s="164">
        <f>SUM(ENERO:DICIEMBRE!I93)</f>
        <v>0</v>
      </c>
      <c r="J93" s="164">
        <f>SUM(ENERO:DICIEMBRE!J93)</f>
        <v>0</v>
      </c>
      <c r="K93" s="164">
        <f>SUM(ENERO:DICIEMBRE!K93)</f>
        <v>0</v>
      </c>
      <c r="L93" s="164">
        <f>SUM(ENERO:DICIEMBRE!L93)</f>
        <v>0</v>
      </c>
      <c r="M93" s="164">
        <f>SUM(ENERO:DICIEMBRE!M93)</f>
        <v>0</v>
      </c>
      <c r="N93" s="164">
        <f>SUM(ENERO:DICIEMBRE!N93)</f>
        <v>0</v>
      </c>
      <c r="O93" s="164">
        <f>SUM(ENERO:DICIEMBRE!O93)</f>
        <v>0</v>
      </c>
      <c r="P93" s="164">
        <f>SUM(ENERO:DICIEMBRE!P93)</f>
        <v>0</v>
      </c>
      <c r="Q93" s="164">
        <f>SUM(ENERO:DICIEMBRE!Q93)</f>
        <v>0</v>
      </c>
      <c r="R93" s="164">
        <f>SUM(ENERO:DICIEMBRE!R93)</f>
        <v>0</v>
      </c>
      <c r="S93" s="164">
        <f>SUM(ENERO:DICIEMBRE!S93)</f>
        <v>0</v>
      </c>
      <c r="T93" s="164">
        <f>SUM(ENERO:DICIEMBRE!T93)</f>
        <v>0</v>
      </c>
      <c r="U93" s="164">
        <f>SUM(ENERO:DICIEMBRE!U93)</f>
        <v>0</v>
      </c>
      <c r="V93" s="69"/>
      <c r="W93" s="69"/>
      <c r="X93" s="3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</row>
    <row r="94" spans="1:37" x14ac:dyDescent="0.2">
      <c r="A94" s="84" t="s">
        <v>101</v>
      </c>
      <c r="B94" s="164">
        <f>SUM(ENERO:DICIEMBRE!B94)</f>
        <v>0</v>
      </c>
      <c r="C94" s="164">
        <f>SUM(ENERO:DICIEMBRE!C94)</f>
        <v>0</v>
      </c>
      <c r="D94" s="164">
        <f>SUM(ENERO:DICIEMBRE!D94)</f>
        <v>0</v>
      </c>
      <c r="E94" s="164">
        <f>SUM(ENERO:DICIEMBRE!E94)</f>
        <v>0</v>
      </c>
      <c r="F94" s="164">
        <f>SUM(ENERO:DICIEMBRE!F94)</f>
        <v>0</v>
      </c>
      <c r="G94" s="164">
        <f>SUM(ENERO:DICIEMBRE!G94)</f>
        <v>0</v>
      </c>
      <c r="H94" s="164">
        <f>SUM(ENERO:DICIEMBRE!H94)</f>
        <v>0</v>
      </c>
      <c r="I94" s="164">
        <f>SUM(ENERO:DICIEMBRE!I94)</f>
        <v>0</v>
      </c>
      <c r="J94" s="164">
        <f>SUM(ENERO:DICIEMBRE!J94)</f>
        <v>0</v>
      </c>
      <c r="K94" s="164">
        <f>SUM(ENERO:DICIEMBRE!K94)</f>
        <v>0</v>
      </c>
      <c r="L94" s="164">
        <f>SUM(ENERO:DICIEMBRE!L94)</f>
        <v>0</v>
      </c>
      <c r="M94" s="164">
        <f>SUM(ENERO:DICIEMBRE!M94)</f>
        <v>0</v>
      </c>
      <c r="N94" s="164">
        <f>SUM(ENERO:DICIEMBRE!N94)</f>
        <v>0</v>
      </c>
      <c r="O94" s="164">
        <f>SUM(ENERO:DICIEMBRE!O94)</f>
        <v>0</v>
      </c>
      <c r="P94" s="164">
        <f>SUM(ENERO:DICIEMBRE!P94)</f>
        <v>0</v>
      </c>
      <c r="Q94" s="164">
        <f>SUM(ENERO:DICIEMBRE!Q94)</f>
        <v>0</v>
      </c>
      <c r="R94" s="164">
        <f>SUM(ENERO:DICIEMBRE!R94)</f>
        <v>0</v>
      </c>
      <c r="S94" s="164">
        <f>SUM(ENERO:DICIEMBRE!S94)</f>
        <v>0</v>
      </c>
      <c r="T94" s="164">
        <f>SUM(ENERO:DICIEMBRE!T94)</f>
        <v>0</v>
      </c>
      <c r="U94" s="164">
        <f>SUM(ENERO:DICIEMBRE!U94)</f>
        <v>0</v>
      </c>
      <c r="V94" s="69"/>
      <c r="W94" s="69"/>
      <c r="X94" s="3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</row>
    <row r="95" spans="1:37" x14ac:dyDescent="0.2">
      <c r="A95" s="84" t="s">
        <v>102</v>
      </c>
      <c r="B95" s="164">
        <f>SUM(ENERO:DICIEMBRE!B95)</f>
        <v>0</v>
      </c>
      <c r="C95" s="164">
        <f>SUM(ENERO:DICIEMBRE!C95)</f>
        <v>0</v>
      </c>
      <c r="D95" s="164">
        <f>SUM(ENERO:DICIEMBRE!D95)</f>
        <v>0</v>
      </c>
      <c r="E95" s="164">
        <f>SUM(ENERO:DICIEMBRE!E95)</f>
        <v>0</v>
      </c>
      <c r="F95" s="164">
        <f>SUM(ENERO:DICIEMBRE!F95)</f>
        <v>0</v>
      </c>
      <c r="G95" s="164">
        <f>SUM(ENERO:DICIEMBRE!G95)</f>
        <v>0</v>
      </c>
      <c r="H95" s="164">
        <f>SUM(ENERO:DICIEMBRE!H95)</f>
        <v>0</v>
      </c>
      <c r="I95" s="164">
        <f>SUM(ENERO:DICIEMBRE!I95)</f>
        <v>0</v>
      </c>
      <c r="J95" s="164">
        <f>SUM(ENERO:DICIEMBRE!J95)</f>
        <v>0</v>
      </c>
      <c r="K95" s="164">
        <f>SUM(ENERO:DICIEMBRE!K95)</f>
        <v>0</v>
      </c>
      <c r="L95" s="164">
        <f>SUM(ENERO:DICIEMBRE!L95)</f>
        <v>0</v>
      </c>
      <c r="M95" s="164">
        <f>SUM(ENERO:DICIEMBRE!M95)</f>
        <v>0</v>
      </c>
      <c r="N95" s="164">
        <f>SUM(ENERO:DICIEMBRE!N95)</f>
        <v>0</v>
      </c>
      <c r="O95" s="164">
        <f>SUM(ENERO:DICIEMBRE!O95)</f>
        <v>0</v>
      </c>
      <c r="P95" s="164">
        <f>SUM(ENERO:DICIEMBRE!P95)</f>
        <v>0</v>
      </c>
      <c r="Q95" s="164">
        <f>SUM(ENERO:DICIEMBRE!Q95)</f>
        <v>0</v>
      </c>
      <c r="R95" s="164">
        <f>SUM(ENERO:DICIEMBRE!R95)</f>
        <v>0</v>
      </c>
      <c r="S95" s="164">
        <f>SUM(ENERO:DICIEMBRE!S95)</f>
        <v>0</v>
      </c>
      <c r="T95" s="164">
        <f>SUM(ENERO:DICIEMBRE!T95)</f>
        <v>0</v>
      </c>
      <c r="U95" s="164">
        <f>SUM(ENERO:DICIEMBRE!U95)</f>
        <v>0</v>
      </c>
      <c r="V95" s="69"/>
      <c r="W95" s="69"/>
      <c r="X95" s="3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</row>
    <row r="96" spans="1:37" x14ac:dyDescent="0.2">
      <c r="A96" s="84" t="s">
        <v>103</v>
      </c>
      <c r="B96" s="164">
        <f>SUM(ENERO:DICIEMBRE!B96)</f>
        <v>0</v>
      </c>
      <c r="C96" s="164">
        <f>SUM(ENERO:DICIEMBRE!C96)</f>
        <v>0</v>
      </c>
      <c r="D96" s="164">
        <f>SUM(ENERO:DICIEMBRE!D96)</f>
        <v>0</v>
      </c>
      <c r="E96" s="164">
        <f>SUM(ENERO:DICIEMBRE!E96)</f>
        <v>0</v>
      </c>
      <c r="F96" s="164">
        <f>SUM(ENERO:DICIEMBRE!F96)</f>
        <v>0</v>
      </c>
      <c r="G96" s="164">
        <f>SUM(ENERO:DICIEMBRE!G96)</f>
        <v>0</v>
      </c>
      <c r="H96" s="164">
        <f>SUM(ENERO:DICIEMBRE!H96)</f>
        <v>0</v>
      </c>
      <c r="I96" s="164">
        <f>SUM(ENERO:DICIEMBRE!I96)</f>
        <v>0</v>
      </c>
      <c r="J96" s="164">
        <f>SUM(ENERO:DICIEMBRE!J96)</f>
        <v>0</v>
      </c>
      <c r="K96" s="164">
        <f>SUM(ENERO:DICIEMBRE!K96)</f>
        <v>0</v>
      </c>
      <c r="L96" s="164">
        <f>SUM(ENERO:DICIEMBRE!L96)</f>
        <v>0</v>
      </c>
      <c r="M96" s="164">
        <f>SUM(ENERO:DICIEMBRE!M96)</f>
        <v>0</v>
      </c>
      <c r="N96" s="164">
        <f>SUM(ENERO:DICIEMBRE!N96)</f>
        <v>0</v>
      </c>
      <c r="O96" s="164">
        <f>SUM(ENERO:DICIEMBRE!O96)</f>
        <v>0</v>
      </c>
      <c r="P96" s="164">
        <f>SUM(ENERO:DICIEMBRE!P96)</f>
        <v>0</v>
      </c>
      <c r="Q96" s="164">
        <f>SUM(ENERO:DICIEMBRE!Q96)</f>
        <v>0</v>
      </c>
      <c r="R96" s="164">
        <f>SUM(ENERO:DICIEMBRE!R96)</f>
        <v>0</v>
      </c>
      <c r="S96" s="164">
        <f>SUM(ENERO:DICIEMBRE!S96)</f>
        <v>0</v>
      </c>
      <c r="T96" s="164">
        <f>SUM(ENERO:DICIEMBRE!T96)</f>
        <v>0</v>
      </c>
      <c r="U96" s="164">
        <f>SUM(ENERO:DICIEMBRE!U96)</f>
        <v>0</v>
      </c>
      <c r="V96" s="69"/>
      <c r="W96" s="69"/>
      <c r="X96" s="3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</row>
    <row r="97" spans="1:39" x14ac:dyDescent="0.2">
      <c r="A97" s="84" t="s">
        <v>104</v>
      </c>
      <c r="B97" s="164">
        <f>SUM(ENERO:DICIEMBRE!B97)</f>
        <v>0</v>
      </c>
      <c r="C97" s="164">
        <f>SUM(ENERO:DICIEMBRE!C97)</f>
        <v>0</v>
      </c>
      <c r="D97" s="164">
        <f>SUM(ENERO:DICIEMBRE!D97)</f>
        <v>0</v>
      </c>
      <c r="E97" s="164">
        <f>SUM(ENERO:DICIEMBRE!E97)</f>
        <v>0</v>
      </c>
      <c r="F97" s="164">
        <f>SUM(ENERO:DICIEMBRE!F97)</f>
        <v>0</v>
      </c>
      <c r="G97" s="164">
        <f>SUM(ENERO:DICIEMBRE!G97)</f>
        <v>0</v>
      </c>
      <c r="H97" s="164">
        <f>SUM(ENERO:DICIEMBRE!H97)</f>
        <v>0</v>
      </c>
      <c r="I97" s="164">
        <f>SUM(ENERO:DICIEMBRE!I97)</f>
        <v>0</v>
      </c>
      <c r="J97" s="164">
        <f>SUM(ENERO:DICIEMBRE!J97)</f>
        <v>0</v>
      </c>
      <c r="K97" s="164">
        <f>SUM(ENERO:DICIEMBRE!K97)</f>
        <v>0</v>
      </c>
      <c r="L97" s="164">
        <f>SUM(ENERO:DICIEMBRE!L97)</f>
        <v>0</v>
      </c>
      <c r="M97" s="164">
        <f>SUM(ENERO:DICIEMBRE!M97)</f>
        <v>0</v>
      </c>
      <c r="N97" s="164">
        <f>SUM(ENERO:DICIEMBRE!N97)</f>
        <v>0</v>
      </c>
      <c r="O97" s="164">
        <f>SUM(ENERO:DICIEMBRE!O97)</f>
        <v>0</v>
      </c>
      <c r="P97" s="164">
        <f>SUM(ENERO:DICIEMBRE!P97)</f>
        <v>0</v>
      </c>
      <c r="Q97" s="164">
        <f>SUM(ENERO:DICIEMBRE!Q97)</f>
        <v>0</v>
      </c>
      <c r="R97" s="164">
        <f>SUM(ENERO:DICIEMBRE!R97)</f>
        <v>0</v>
      </c>
      <c r="S97" s="164">
        <f>SUM(ENERO:DICIEMBRE!S97)</f>
        <v>0</v>
      </c>
      <c r="T97" s="164">
        <f>SUM(ENERO:DICIEMBRE!T97)</f>
        <v>0</v>
      </c>
      <c r="U97" s="164">
        <f>SUM(ENERO:DICIEMBRE!U97)</f>
        <v>0</v>
      </c>
      <c r="V97" s="69"/>
      <c r="W97" s="69"/>
      <c r="X97" s="3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</row>
    <row r="98" spans="1:39" x14ac:dyDescent="0.2">
      <c r="A98" s="84" t="s">
        <v>105</v>
      </c>
      <c r="B98" s="164">
        <f>SUM(ENERO:DICIEMBRE!B98)</f>
        <v>0</v>
      </c>
      <c r="C98" s="164">
        <f>SUM(ENERO:DICIEMBRE!C98)</f>
        <v>0</v>
      </c>
      <c r="D98" s="164">
        <f>SUM(ENERO:DICIEMBRE!D98)</f>
        <v>0</v>
      </c>
      <c r="E98" s="164">
        <f>SUM(ENERO:DICIEMBRE!E98)</f>
        <v>0</v>
      </c>
      <c r="F98" s="164">
        <f>SUM(ENERO:DICIEMBRE!F98)</f>
        <v>0</v>
      </c>
      <c r="G98" s="164">
        <f>SUM(ENERO:DICIEMBRE!G98)</f>
        <v>0</v>
      </c>
      <c r="H98" s="164">
        <f>SUM(ENERO:DICIEMBRE!H98)</f>
        <v>0</v>
      </c>
      <c r="I98" s="164">
        <f>SUM(ENERO:DICIEMBRE!I98)</f>
        <v>0</v>
      </c>
      <c r="J98" s="164">
        <f>SUM(ENERO:DICIEMBRE!J98)</f>
        <v>0</v>
      </c>
      <c r="K98" s="164">
        <f>SUM(ENERO:DICIEMBRE!K98)</f>
        <v>0</v>
      </c>
      <c r="L98" s="164">
        <f>SUM(ENERO:DICIEMBRE!L98)</f>
        <v>0</v>
      </c>
      <c r="M98" s="164">
        <f>SUM(ENERO:DICIEMBRE!M98)</f>
        <v>0</v>
      </c>
      <c r="N98" s="164">
        <f>SUM(ENERO:DICIEMBRE!N98)</f>
        <v>0</v>
      </c>
      <c r="O98" s="164">
        <f>SUM(ENERO:DICIEMBRE!O98)</f>
        <v>0</v>
      </c>
      <c r="P98" s="164">
        <f>SUM(ENERO:DICIEMBRE!P98)</f>
        <v>0</v>
      </c>
      <c r="Q98" s="164">
        <f>SUM(ENERO:DICIEMBRE!Q98)</f>
        <v>0</v>
      </c>
      <c r="R98" s="164">
        <f>SUM(ENERO:DICIEMBRE!R98)</f>
        <v>0</v>
      </c>
      <c r="S98" s="164">
        <f>SUM(ENERO:DICIEMBRE!S98)</f>
        <v>0</v>
      </c>
      <c r="T98" s="164">
        <f>SUM(ENERO:DICIEMBRE!T98)</f>
        <v>0</v>
      </c>
      <c r="U98" s="164">
        <f>SUM(ENERO:DICIEMBRE!U98)</f>
        <v>0</v>
      </c>
      <c r="V98" s="69"/>
      <c r="W98" s="69"/>
      <c r="X98" s="3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</row>
    <row r="99" spans="1:39" x14ac:dyDescent="0.2">
      <c r="A99" s="84" t="s">
        <v>106</v>
      </c>
      <c r="B99" s="164">
        <f>SUM(ENERO:DICIEMBRE!B99)</f>
        <v>0</v>
      </c>
      <c r="C99" s="164">
        <f>SUM(ENERO:DICIEMBRE!C99)</f>
        <v>0</v>
      </c>
      <c r="D99" s="164">
        <f>SUM(ENERO:DICIEMBRE!D99)</f>
        <v>0</v>
      </c>
      <c r="E99" s="164">
        <f>SUM(ENERO:DICIEMBRE!E99)</f>
        <v>0</v>
      </c>
      <c r="F99" s="164">
        <f>SUM(ENERO:DICIEMBRE!F99)</f>
        <v>0</v>
      </c>
      <c r="G99" s="164">
        <f>SUM(ENERO:DICIEMBRE!G99)</f>
        <v>0</v>
      </c>
      <c r="H99" s="164">
        <f>SUM(ENERO:DICIEMBRE!H99)</f>
        <v>0</v>
      </c>
      <c r="I99" s="164">
        <f>SUM(ENERO:DICIEMBRE!I99)</f>
        <v>0</v>
      </c>
      <c r="J99" s="164">
        <f>SUM(ENERO:DICIEMBRE!J99)</f>
        <v>0</v>
      </c>
      <c r="K99" s="164">
        <f>SUM(ENERO:DICIEMBRE!K99)</f>
        <v>0</v>
      </c>
      <c r="L99" s="164">
        <f>SUM(ENERO:DICIEMBRE!L99)</f>
        <v>0</v>
      </c>
      <c r="M99" s="164">
        <f>SUM(ENERO:DICIEMBRE!M99)</f>
        <v>0</v>
      </c>
      <c r="N99" s="164">
        <f>SUM(ENERO:DICIEMBRE!N99)</f>
        <v>0</v>
      </c>
      <c r="O99" s="164">
        <f>SUM(ENERO:DICIEMBRE!O99)</f>
        <v>0</v>
      </c>
      <c r="P99" s="164">
        <f>SUM(ENERO:DICIEMBRE!P99)</f>
        <v>0</v>
      </c>
      <c r="Q99" s="164">
        <f>SUM(ENERO:DICIEMBRE!Q99)</f>
        <v>0</v>
      </c>
      <c r="R99" s="164">
        <f>SUM(ENERO:DICIEMBRE!R99)</f>
        <v>0</v>
      </c>
      <c r="S99" s="164">
        <f>SUM(ENERO:DICIEMBRE!S99)</f>
        <v>0</v>
      </c>
      <c r="T99" s="164">
        <f>SUM(ENERO:DICIEMBRE!T99)</f>
        <v>0</v>
      </c>
      <c r="U99" s="164">
        <f>SUM(ENERO:DICIEMBRE!U99)</f>
        <v>0</v>
      </c>
      <c r="V99" s="69"/>
      <c r="W99" s="69"/>
      <c r="X99" s="3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</row>
    <row r="100" spans="1:39" x14ac:dyDescent="0.2">
      <c r="A100" s="84" t="s">
        <v>107</v>
      </c>
      <c r="B100" s="164">
        <f>SUM(ENERO:DICIEMBRE!B100)</f>
        <v>0</v>
      </c>
      <c r="C100" s="164">
        <f>SUM(ENERO:DICIEMBRE!C100)</f>
        <v>0</v>
      </c>
      <c r="D100" s="164">
        <f>SUM(ENERO:DICIEMBRE!D100)</f>
        <v>0</v>
      </c>
      <c r="E100" s="164">
        <f>SUM(ENERO:DICIEMBRE!E100)</f>
        <v>0</v>
      </c>
      <c r="F100" s="164">
        <f>SUM(ENERO:DICIEMBRE!F100)</f>
        <v>0</v>
      </c>
      <c r="G100" s="164">
        <f>SUM(ENERO:DICIEMBRE!G100)</f>
        <v>0</v>
      </c>
      <c r="H100" s="164">
        <f>SUM(ENERO:DICIEMBRE!H100)</f>
        <v>0</v>
      </c>
      <c r="I100" s="164">
        <f>SUM(ENERO:DICIEMBRE!I100)</f>
        <v>0</v>
      </c>
      <c r="J100" s="164">
        <f>SUM(ENERO:DICIEMBRE!J100)</f>
        <v>0</v>
      </c>
      <c r="K100" s="164">
        <f>SUM(ENERO:DICIEMBRE!K100)</f>
        <v>550</v>
      </c>
      <c r="L100" s="164">
        <f>SUM(ENERO:DICIEMBRE!L100)</f>
        <v>528</v>
      </c>
      <c r="M100" s="164">
        <f>SUM(ENERO:DICIEMBRE!M100)</f>
        <v>248</v>
      </c>
      <c r="N100" s="164">
        <f>SUM(ENERO:DICIEMBRE!N100)</f>
        <v>335</v>
      </c>
      <c r="O100" s="164">
        <f>SUM(ENERO:DICIEMBRE!O100)</f>
        <v>6431</v>
      </c>
      <c r="P100" s="164">
        <f>SUM(ENERO:DICIEMBRE!P100)</f>
        <v>5894</v>
      </c>
      <c r="Q100" s="164">
        <f>SUM(ENERO:DICIEMBRE!Q100)</f>
        <v>0</v>
      </c>
      <c r="R100" s="164">
        <f>SUM(ENERO:DICIEMBRE!R100)</f>
        <v>0</v>
      </c>
      <c r="S100" s="164">
        <f>SUM(ENERO:DICIEMBRE!S100)</f>
        <v>13986</v>
      </c>
      <c r="T100" s="164">
        <f>SUM(ENERO:DICIEMBRE!T100)</f>
        <v>0</v>
      </c>
      <c r="U100" s="164">
        <f>SUM(ENERO:DICIEMBRE!U100)</f>
        <v>12811</v>
      </c>
      <c r="V100" s="69"/>
      <c r="W100" s="69"/>
      <c r="X100" s="3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</row>
    <row r="101" spans="1:39" x14ac:dyDescent="0.2">
      <c r="A101" s="105" t="s">
        <v>108</v>
      </c>
      <c r="B101" s="164">
        <f>SUM(ENERO:DICIEMBRE!B101)</f>
        <v>0</v>
      </c>
      <c r="C101" s="164">
        <f>SUM(ENERO:DICIEMBRE!C101)</f>
        <v>0</v>
      </c>
      <c r="D101" s="164">
        <f>SUM(ENERO:DICIEMBRE!D101)</f>
        <v>0</v>
      </c>
      <c r="E101" s="164">
        <f>SUM(ENERO:DICIEMBRE!E101)</f>
        <v>0</v>
      </c>
      <c r="F101" s="164">
        <f>SUM(ENERO:DICIEMBRE!F101)</f>
        <v>0</v>
      </c>
      <c r="G101" s="164">
        <f>SUM(ENERO:DICIEMBRE!G101)</f>
        <v>0</v>
      </c>
      <c r="H101" s="164">
        <f>SUM(ENERO:DICIEMBRE!H101)</f>
        <v>0</v>
      </c>
      <c r="I101" s="164">
        <f>SUM(ENERO:DICIEMBRE!I101)</f>
        <v>0</v>
      </c>
      <c r="J101" s="164">
        <f>SUM(ENERO:DICIEMBRE!J101)</f>
        <v>0</v>
      </c>
      <c r="K101" s="164">
        <f>SUM(ENERO:DICIEMBRE!K101)</f>
        <v>0</v>
      </c>
      <c r="L101" s="164">
        <f>SUM(ENERO:DICIEMBRE!L101)</f>
        <v>0</v>
      </c>
      <c r="M101" s="164">
        <f>SUM(ENERO:DICIEMBRE!M101)</f>
        <v>0</v>
      </c>
      <c r="N101" s="164">
        <f>SUM(ENERO:DICIEMBRE!N101)</f>
        <v>0</v>
      </c>
      <c r="O101" s="164">
        <f>SUM(ENERO:DICIEMBRE!O101)</f>
        <v>0</v>
      </c>
      <c r="P101" s="164">
        <f>SUM(ENERO:DICIEMBRE!P101)</f>
        <v>0</v>
      </c>
      <c r="Q101" s="164">
        <f>SUM(ENERO:DICIEMBRE!Q101)</f>
        <v>0</v>
      </c>
      <c r="R101" s="164">
        <f>SUM(ENERO:DICIEMBRE!R101)</f>
        <v>0</v>
      </c>
      <c r="S101" s="164">
        <f>SUM(ENERO:DICIEMBRE!S101)</f>
        <v>0</v>
      </c>
      <c r="T101" s="164">
        <f>SUM(ENERO:DICIEMBRE!T101)</f>
        <v>0</v>
      </c>
      <c r="U101" s="164">
        <f>SUM(ENERO:DICIEMBRE!U101)</f>
        <v>0</v>
      </c>
      <c r="V101" s="69"/>
      <c r="W101" s="69"/>
      <c r="X101" s="3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</row>
    <row r="102" spans="1:39" x14ac:dyDescent="0.2">
      <c r="A102" s="105" t="s">
        <v>109</v>
      </c>
      <c r="B102" s="164">
        <f>SUM(ENERO:DICIEMBRE!B102)</f>
        <v>0</v>
      </c>
      <c r="C102" s="164">
        <f>SUM(ENERO:DICIEMBRE!C102)</f>
        <v>0</v>
      </c>
      <c r="D102" s="164">
        <f>SUM(ENERO:DICIEMBRE!D102)</f>
        <v>0</v>
      </c>
      <c r="E102" s="164">
        <f>SUM(ENERO:DICIEMBRE!E102)</f>
        <v>0</v>
      </c>
      <c r="F102" s="164">
        <f>SUM(ENERO:DICIEMBRE!F102)</f>
        <v>0</v>
      </c>
      <c r="G102" s="164">
        <f>SUM(ENERO:DICIEMBRE!G102)</f>
        <v>0</v>
      </c>
      <c r="H102" s="164">
        <f>SUM(ENERO:DICIEMBRE!H102)</f>
        <v>0</v>
      </c>
      <c r="I102" s="164">
        <f>SUM(ENERO:DICIEMBRE!I102)</f>
        <v>0</v>
      </c>
      <c r="J102" s="164">
        <f>SUM(ENERO:DICIEMBRE!J102)</f>
        <v>0</v>
      </c>
      <c r="K102" s="164">
        <f>SUM(ENERO:DICIEMBRE!K102)</f>
        <v>0</v>
      </c>
      <c r="L102" s="164">
        <f>SUM(ENERO:DICIEMBRE!L102)</f>
        <v>0</v>
      </c>
      <c r="M102" s="164">
        <f>SUM(ENERO:DICIEMBRE!M102)</f>
        <v>0</v>
      </c>
      <c r="N102" s="164">
        <f>SUM(ENERO:DICIEMBRE!N102)</f>
        <v>0</v>
      </c>
      <c r="O102" s="164">
        <f>SUM(ENERO:DICIEMBRE!O102)</f>
        <v>0</v>
      </c>
      <c r="P102" s="164">
        <f>SUM(ENERO:DICIEMBRE!P102)</f>
        <v>0</v>
      </c>
      <c r="Q102" s="164">
        <f>SUM(ENERO:DICIEMBRE!Q102)</f>
        <v>0</v>
      </c>
      <c r="R102" s="164">
        <f>SUM(ENERO:DICIEMBRE!R102)</f>
        <v>0</v>
      </c>
      <c r="S102" s="164">
        <f>SUM(ENERO:DICIEMBRE!S102)</f>
        <v>0</v>
      </c>
      <c r="T102" s="164">
        <f>SUM(ENERO:DICIEMBRE!T102)</f>
        <v>0</v>
      </c>
      <c r="U102" s="164">
        <f>SUM(ENERO:DICIEMBRE!U102)</f>
        <v>0</v>
      </c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</row>
    <row r="103" spans="1:39" x14ac:dyDescent="0.2">
      <c r="A103" s="84" t="s">
        <v>110</v>
      </c>
      <c r="B103" s="164">
        <f>SUM(ENERO:DICIEMBRE!B103)</f>
        <v>0</v>
      </c>
      <c r="C103" s="164">
        <f>SUM(ENERO:DICIEMBRE!C103)</f>
        <v>0</v>
      </c>
      <c r="D103" s="164">
        <f>SUM(ENERO:DICIEMBRE!D103)</f>
        <v>0</v>
      </c>
      <c r="E103" s="164">
        <f>SUM(ENERO:DICIEMBRE!E103)</f>
        <v>0</v>
      </c>
      <c r="F103" s="164">
        <f>SUM(ENERO:DICIEMBRE!F103)</f>
        <v>0</v>
      </c>
      <c r="G103" s="164">
        <f>SUM(ENERO:DICIEMBRE!G103)</f>
        <v>0</v>
      </c>
      <c r="H103" s="164">
        <f>SUM(ENERO:DICIEMBRE!H103)</f>
        <v>0</v>
      </c>
      <c r="I103" s="164">
        <f>SUM(ENERO:DICIEMBRE!I103)</f>
        <v>0</v>
      </c>
      <c r="J103" s="164">
        <f>SUM(ENERO:DICIEMBRE!J103)</f>
        <v>0</v>
      </c>
      <c r="K103" s="164">
        <f>SUM(ENERO:DICIEMBRE!K103)</f>
        <v>0</v>
      </c>
      <c r="L103" s="164">
        <f>SUM(ENERO:DICIEMBRE!L103)</f>
        <v>0</v>
      </c>
      <c r="M103" s="164">
        <f>SUM(ENERO:DICIEMBRE!M103)</f>
        <v>0</v>
      </c>
      <c r="N103" s="164">
        <f>SUM(ENERO:DICIEMBRE!N103)</f>
        <v>0</v>
      </c>
      <c r="O103" s="164">
        <f>SUM(ENERO:DICIEMBRE!O103)</f>
        <v>0</v>
      </c>
      <c r="P103" s="164">
        <f>SUM(ENERO:DICIEMBRE!P103)</f>
        <v>0</v>
      </c>
      <c r="Q103" s="164">
        <f>SUM(ENERO:DICIEMBRE!Q103)</f>
        <v>0</v>
      </c>
      <c r="R103" s="164">
        <f>SUM(ENERO:DICIEMBRE!R103)</f>
        <v>0</v>
      </c>
      <c r="S103" s="164">
        <f>SUM(ENERO:DICIEMBRE!S103)</f>
        <v>0</v>
      </c>
      <c r="T103" s="164">
        <f>SUM(ENERO:DICIEMBRE!T103)</f>
        <v>0</v>
      </c>
      <c r="U103" s="164">
        <f>SUM(ENERO:DICIEMBRE!U103)</f>
        <v>0</v>
      </c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</row>
    <row r="104" spans="1:39" ht="15" x14ac:dyDescent="0.25">
      <c r="A104" s="118" t="s">
        <v>111</v>
      </c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</row>
    <row r="105" spans="1:39" x14ac:dyDescent="0.2">
      <c r="A105" s="359" t="s">
        <v>112</v>
      </c>
      <c r="B105" s="323" t="s">
        <v>113</v>
      </c>
      <c r="C105" s="324"/>
      <c r="D105" s="324"/>
      <c r="E105" s="324"/>
      <c r="F105" s="324"/>
      <c r="G105" s="325"/>
      <c r="H105" s="323" t="s">
        <v>114</v>
      </c>
      <c r="I105" s="324"/>
      <c r="J105" s="324"/>
      <c r="K105" s="324"/>
      <c r="L105" s="324"/>
      <c r="M105" s="326"/>
      <c r="N105" s="329" t="s">
        <v>115</v>
      </c>
      <c r="O105" s="324"/>
      <c r="P105" s="324"/>
      <c r="Q105" s="324"/>
      <c r="R105" s="324"/>
      <c r="S105" s="326"/>
      <c r="T105" s="327" t="s">
        <v>7</v>
      </c>
      <c r="U105" s="327"/>
      <c r="V105" s="328"/>
      <c r="W105" s="329" t="s">
        <v>116</v>
      </c>
      <c r="X105" s="324"/>
      <c r="Y105" s="324"/>
      <c r="Z105" s="324"/>
      <c r="AA105" s="324"/>
      <c r="AB105" s="325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</row>
    <row r="106" spans="1:39" x14ac:dyDescent="0.2">
      <c r="A106" s="360"/>
      <c r="B106" s="327" t="s">
        <v>10</v>
      </c>
      <c r="C106" s="334"/>
      <c r="D106" s="335" t="s">
        <v>11</v>
      </c>
      <c r="E106" s="334"/>
      <c r="F106" s="335" t="s">
        <v>12</v>
      </c>
      <c r="G106" s="334"/>
      <c r="H106" s="327" t="s">
        <v>10</v>
      </c>
      <c r="I106" s="334"/>
      <c r="J106" s="335" t="s">
        <v>11</v>
      </c>
      <c r="K106" s="334"/>
      <c r="L106" s="335" t="s">
        <v>12</v>
      </c>
      <c r="M106" s="328"/>
      <c r="N106" s="327" t="s">
        <v>10</v>
      </c>
      <c r="O106" s="334"/>
      <c r="P106" s="335" t="s">
        <v>11</v>
      </c>
      <c r="Q106" s="334"/>
      <c r="R106" s="335" t="s">
        <v>12</v>
      </c>
      <c r="S106" s="328"/>
      <c r="T106" s="71" t="s">
        <v>13</v>
      </c>
      <c r="U106" s="324" t="s">
        <v>14</v>
      </c>
      <c r="V106" s="326"/>
      <c r="W106" s="327" t="s">
        <v>10</v>
      </c>
      <c r="X106" s="334"/>
      <c r="Y106" s="335" t="s">
        <v>11</v>
      </c>
      <c r="Z106" s="334"/>
      <c r="AA106" s="335" t="s">
        <v>12</v>
      </c>
      <c r="AB106" s="334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</row>
    <row r="107" spans="1:39" ht="21" x14ac:dyDescent="0.2">
      <c r="A107" s="361"/>
      <c r="B107" s="7" t="s">
        <v>15</v>
      </c>
      <c r="C107" s="8" t="s">
        <v>16</v>
      </c>
      <c r="D107" s="9" t="s">
        <v>15</v>
      </c>
      <c r="E107" s="8" t="s">
        <v>16</v>
      </c>
      <c r="F107" s="9" t="s">
        <v>15</v>
      </c>
      <c r="G107" s="8" t="s">
        <v>16</v>
      </c>
      <c r="H107" s="9" t="s">
        <v>15</v>
      </c>
      <c r="I107" s="8" t="s">
        <v>16</v>
      </c>
      <c r="J107" s="9" t="s">
        <v>15</v>
      </c>
      <c r="K107" s="8" t="s">
        <v>16</v>
      </c>
      <c r="L107" s="9" t="s">
        <v>15</v>
      </c>
      <c r="M107" s="161" t="s">
        <v>16</v>
      </c>
      <c r="N107" s="10" t="s">
        <v>15</v>
      </c>
      <c r="O107" s="8" t="s">
        <v>16</v>
      </c>
      <c r="P107" s="7" t="s">
        <v>15</v>
      </c>
      <c r="Q107" s="8" t="s">
        <v>16</v>
      </c>
      <c r="R107" s="9" t="s">
        <v>15</v>
      </c>
      <c r="S107" s="161" t="s">
        <v>16</v>
      </c>
      <c r="T107" s="156" t="s">
        <v>86</v>
      </c>
      <c r="U107" s="162" t="s">
        <v>17</v>
      </c>
      <c r="V107" s="163" t="s">
        <v>18</v>
      </c>
      <c r="W107" s="10" t="s">
        <v>15</v>
      </c>
      <c r="X107" s="8" t="s">
        <v>16</v>
      </c>
      <c r="Y107" s="7" t="s">
        <v>15</v>
      </c>
      <c r="Z107" s="8" t="s">
        <v>16</v>
      </c>
      <c r="AA107" s="9" t="s">
        <v>15</v>
      </c>
      <c r="AB107" s="8" t="s">
        <v>16</v>
      </c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</row>
    <row r="108" spans="1:39" x14ac:dyDescent="0.2">
      <c r="A108" s="11" t="s">
        <v>19</v>
      </c>
      <c r="B108" s="12">
        <f>SUM(B109:B119)</f>
        <v>0</v>
      </c>
      <c r="C108" s="77">
        <f t="shared" ref="C108:AB108" si="6">SUM(C109:C119)</f>
        <v>0</v>
      </c>
      <c r="D108" s="12">
        <f t="shared" si="6"/>
        <v>0</v>
      </c>
      <c r="E108" s="77">
        <f t="shared" si="6"/>
        <v>0</v>
      </c>
      <c r="F108" s="12">
        <f t="shared" si="6"/>
        <v>0</v>
      </c>
      <c r="G108" s="77">
        <f t="shared" si="6"/>
        <v>0</v>
      </c>
      <c r="H108" s="12">
        <f t="shared" si="6"/>
        <v>0</v>
      </c>
      <c r="I108" s="77">
        <f t="shared" si="6"/>
        <v>0</v>
      </c>
      <c r="J108" s="12">
        <f t="shared" si="6"/>
        <v>0</v>
      </c>
      <c r="K108" s="77">
        <f t="shared" si="6"/>
        <v>0</v>
      </c>
      <c r="L108" s="12">
        <f t="shared" si="6"/>
        <v>0</v>
      </c>
      <c r="M108" s="12">
        <f t="shared" si="6"/>
        <v>0</v>
      </c>
      <c r="N108" s="18">
        <f t="shared" si="6"/>
        <v>0</v>
      </c>
      <c r="O108" s="170">
        <f t="shared" si="6"/>
        <v>0</v>
      </c>
      <c r="P108" s="18">
        <f t="shared" si="6"/>
        <v>0</v>
      </c>
      <c r="Q108" s="170">
        <f t="shared" si="6"/>
        <v>0</v>
      </c>
      <c r="R108" s="18">
        <f t="shared" si="6"/>
        <v>0</v>
      </c>
      <c r="S108" s="170">
        <f t="shared" si="6"/>
        <v>0</v>
      </c>
      <c r="T108" s="18">
        <f t="shared" si="6"/>
        <v>0</v>
      </c>
      <c r="U108" s="157">
        <f t="shared" si="6"/>
        <v>0</v>
      </c>
      <c r="V108" s="159">
        <f t="shared" si="6"/>
        <v>0</v>
      </c>
      <c r="W108" s="17">
        <f t="shared" si="6"/>
        <v>0</v>
      </c>
      <c r="X108" s="13">
        <f t="shared" si="6"/>
        <v>0</v>
      </c>
      <c r="Y108" s="12">
        <f t="shared" si="6"/>
        <v>0</v>
      </c>
      <c r="Z108" s="13">
        <f t="shared" si="6"/>
        <v>0</v>
      </c>
      <c r="AA108" s="14">
        <f>SUM(AA109:AA119)</f>
        <v>0</v>
      </c>
      <c r="AB108" s="13">
        <f t="shared" si="6"/>
        <v>0</v>
      </c>
      <c r="AC108" s="69"/>
      <c r="AD108" s="69"/>
      <c r="AE108" s="69"/>
      <c r="AF108" s="69"/>
      <c r="AG108" s="69"/>
      <c r="AH108" s="69"/>
      <c r="AI108" s="69"/>
      <c r="AJ108" s="69"/>
      <c r="AK108" s="69"/>
      <c r="AL108" s="69"/>
      <c r="AM108" s="69"/>
    </row>
    <row r="109" spans="1:39" x14ac:dyDescent="0.2">
      <c r="A109" s="84" t="s">
        <v>117</v>
      </c>
      <c r="B109" s="164">
        <f>SUM(ENERO:DICIEMBRE!B109)</f>
        <v>0</v>
      </c>
      <c r="C109" s="164">
        <f>SUM(ENERO:DICIEMBRE!C109)</f>
        <v>0</v>
      </c>
      <c r="D109" s="164">
        <f>SUM(ENERO:DICIEMBRE!D109)</f>
        <v>0</v>
      </c>
      <c r="E109" s="164">
        <f>SUM(ENERO:DICIEMBRE!E109)</f>
        <v>0</v>
      </c>
      <c r="F109" s="164">
        <f>SUM(ENERO:DICIEMBRE!F109)</f>
        <v>0</v>
      </c>
      <c r="G109" s="164">
        <f>SUM(ENERO:DICIEMBRE!G109)</f>
        <v>0</v>
      </c>
      <c r="H109" s="164">
        <f>SUM(ENERO:DICIEMBRE!H109)</f>
        <v>0</v>
      </c>
      <c r="I109" s="164">
        <f>SUM(ENERO:DICIEMBRE!I109)</f>
        <v>0</v>
      </c>
      <c r="J109" s="164">
        <f>SUM(ENERO:DICIEMBRE!J109)</f>
        <v>0</v>
      </c>
      <c r="K109" s="164">
        <f>SUM(ENERO:DICIEMBRE!K109)</f>
        <v>0</v>
      </c>
      <c r="L109" s="164">
        <f>SUM(ENERO:DICIEMBRE!L109)</f>
        <v>0</v>
      </c>
      <c r="M109" s="164">
        <f>SUM(ENERO:DICIEMBRE!M109)</f>
        <v>0</v>
      </c>
      <c r="N109" s="119">
        <f t="shared" ref="N109:S119" si="7">+B109+H109</f>
        <v>0</v>
      </c>
      <c r="O109" s="24">
        <f t="shared" si="7"/>
        <v>0</v>
      </c>
      <c r="P109" s="23">
        <f t="shared" si="7"/>
        <v>0</v>
      </c>
      <c r="Q109" s="24">
        <f t="shared" si="7"/>
        <v>0</v>
      </c>
      <c r="R109" s="25">
        <f t="shared" si="7"/>
        <v>0</v>
      </c>
      <c r="S109" s="120">
        <f t="shared" si="7"/>
        <v>0</v>
      </c>
      <c r="T109" s="164">
        <f>SUM(ENERO:DICIEMBRE!T109)</f>
        <v>0</v>
      </c>
      <c r="U109" s="164">
        <f>SUM(ENERO:DICIEMBRE!U109)</f>
        <v>0</v>
      </c>
      <c r="V109" s="164">
        <f>SUM(ENERO:DICIEMBRE!V109)</f>
        <v>0</v>
      </c>
      <c r="W109" s="164">
        <f>SUM(ENERO:DICIEMBRE!W109)</f>
        <v>0</v>
      </c>
      <c r="X109" s="164">
        <f>SUM(ENERO:DICIEMBRE!X109)</f>
        <v>0</v>
      </c>
      <c r="Y109" s="164">
        <f>SUM(ENERO:DICIEMBRE!Y109)</f>
        <v>0</v>
      </c>
      <c r="Z109" s="164">
        <f>SUM(ENERO:DICIEMBRE!Z109)</f>
        <v>0</v>
      </c>
      <c r="AA109" s="164">
        <f>SUM(ENERO:DICIEMBRE!AA109)</f>
        <v>0</v>
      </c>
      <c r="AB109" s="164">
        <f>SUM(ENERO:DICIEMBRE!AB109)</f>
        <v>0</v>
      </c>
      <c r="AC109" s="69"/>
      <c r="AD109" s="69"/>
      <c r="AE109" s="69"/>
      <c r="AF109" s="69"/>
      <c r="AG109" s="69"/>
      <c r="AH109" s="69"/>
      <c r="AI109" s="69"/>
      <c r="AJ109" s="69"/>
      <c r="AK109" s="69"/>
      <c r="AL109" s="69"/>
      <c r="AM109" s="69"/>
    </row>
    <row r="110" spans="1:39" x14ac:dyDescent="0.2">
      <c r="A110" s="84" t="s">
        <v>118</v>
      </c>
      <c r="B110" s="164">
        <f>SUM(ENERO:DICIEMBRE!B110)</f>
        <v>0</v>
      </c>
      <c r="C110" s="164">
        <f>SUM(ENERO:DICIEMBRE!C110)</f>
        <v>0</v>
      </c>
      <c r="D110" s="164">
        <f>SUM(ENERO:DICIEMBRE!D110)</f>
        <v>0</v>
      </c>
      <c r="E110" s="164">
        <f>SUM(ENERO:DICIEMBRE!E110)</f>
        <v>0</v>
      </c>
      <c r="F110" s="164">
        <f>SUM(ENERO:DICIEMBRE!F110)</f>
        <v>0</v>
      </c>
      <c r="G110" s="164">
        <f>SUM(ENERO:DICIEMBRE!G110)</f>
        <v>0</v>
      </c>
      <c r="H110" s="164">
        <f>SUM(ENERO:DICIEMBRE!H110)</f>
        <v>0</v>
      </c>
      <c r="I110" s="164">
        <f>SUM(ENERO:DICIEMBRE!I110)</f>
        <v>0</v>
      </c>
      <c r="J110" s="164">
        <f>SUM(ENERO:DICIEMBRE!J110)</f>
        <v>0</v>
      </c>
      <c r="K110" s="164">
        <f>SUM(ENERO:DICIEMBRE!K110)</f>
        <v>0</v>
      </c>
      <c r="L110" s="164">
        <f>SUM(ENERO:DICIEMBRE!L110)</f>
        <v>0</v>
      </c>
      <c r="M110" s="164">
        <f>SUM(ENERO:DICIEMBRE!M110)</f>
        <v>0</v>
      </c>
      <c r="N110" s="119">
        <f t="shared" si="7"/>
        <v>0</v>
      </c>
      <c r="O110" s="24">
        <f t="shared" si="7"/>
        <v>0</v>
      </c>
      <c r="P110" s="23">
        <f t="shared" si="7"/>
        <v>0</v>
      </c>
      <c r="Q110" s="24">
        <f t="shared" si="7"/>
        <v>0</v>
      </c>
      <c r="R110" s="25">
        <f t="shared" si="7"/>
        <v>0</v>
      </c>
      <c r="S110" s="120">
        <f t="shared" si="7"/>
        <v>0</v>
      </c>
      <c r="T110" s="164">
        <f>SUM(ENERO:DICIEMBRE!T110)</f>
        <v>0</v>
      </c>
      <c r="U110" s="164">
        <f>SUM(ENERO:DICIEMBRE!U110)</f>
        <v>0</v>
      </c>
      <c r="V110" s="164">
        <f>SUM(ENERO:DICIEMBRE!V110)</f>
        <v>0</v>
      </c>
      <c r="W110" s="164">
        <f>SUM(ENERO:DICIEMBRE!W110)</f>
        <v>0</v>
      </c>
      <c r="X110" s="164">
        <f>SUM(ENERO:DICIEMBRE!X110)</f>
        <v>0</v>
      </c>
      <c r="Y110" s="164">
        <f>SUM(ENERO:DICIEMBRE!Y110)</f>
        <v>0</v>
      </c>
      <c r="Z110" s="164">
        <f>SUM(ENERO:DICIEMBRE!Z110)</f>
        <v>0</v>
      </c>
      <c r="AA110" s="164">
        <f>SUM(ENERO:DICIEMBRE!AA110)</f>
        <v>0</v>
      </c>
      <c r="AB110" s="164">
        <f>SUM(ENERO:DICIEMBRE!AB110)</f>
        <v>0</v>
      </c>
      <c r="AC110" s="69"/>
      <c r="AD110" s="69"/>
      <c r="AE110" s="69"/>
      <c r="AF110" s="69"/>
      <c r="AG110" s="69"/>
      <c r="AH110" s="69"/>
      <c r="AI110" s="69"/>
      <c r="AJ110" s="69"/>
      <c r="AK110" s="69"/>
      <c r="AL110" s="69"/>
      <c r="AM110" s="69"/>
    </row>
    <row r="111" spans="1:39" x14ac:dyDescent="0.2">
      <c r="A111" s="84" t="s">
        <v>119</v>
      </c>
      <c r="B111" s="164">
        <f>SUM(ENERO:DICIEMBRE!B111)</f>
        <v>0</v>
      </c>
      <c r="C111" s="164">
        <f>SUM(ENERO:DICIEMBRE!C111)</f>
        <v>0</v>
      </c>
      <c r="D111" s="164">
        <f>SUM(ENERO:DICIEMBRE!D111)</f>
        <v>0</v>
      </c>
      <c r="E111" s="164">
        <f>SUM(ENERO:DICIEMBRE!E111)</f>
        <v>0</v>
      </c>
      <c r="F111" s="164">
        <f>SUM(ENERO:DICIEMBRE!F111)</f>
        <v>0</v>
      </c>
      <c r="G111" s="164">
        <f>SUM(ENERO:DICIEMBRE!G111)</f>
        <v>0</v>
      </c>
      <c r="H111" s="164">
        <f>SUM(ENERO:DICIEMBRE!H111)</f>
        <v>0</v>
      </c>
      <c r="I111" s="164">
        <f>SUM(ENERO:DICIEMBRE!I111)</f>
        <v>0</v>
      </c>
      <c r="J111" s="164">
        <f>SUM(ENERO:DICIEMBRE!J111)</f>
        <v>0</v>
      </c>
      <c r="K111" s="164">
        <f>SUM(ENERO:DICIEMBRE!K111)</f>
        <v>0</v>
      </c>
      <c r="L111" s="164">
        <f>SUM(ENERO:DICIEMBRE!L111)</f>
        <v>0</v>
      </c>
      <c r="M111" s="164">
        <f>SUM(ENERO:DICIEMBRE!M111)</f>
        <v>0</v>
      </c>
      <c r="N111" s="119">
        <f t="shared" si="7"/>
        <v>0</v>
      </c>
      <c r="O111" s="24">
        <f t="shared" si="7"/>
        <v>0</v>
      </c>
      <c r="P111" s="23">
        <f t="shared" si="7"/>
        <v>0</v>
      </c>
      <c r="Q111" s="24">
        <f t="shared" si="7"/>
        <v>0</v>
      </c>
      <c r="R111" s="25">
        <f t="shared" si="7"/>
        <v>0</v>
      </c>
      <c r="S111" s="120">
        <f t="shared" si="7"/>
        <v>0</v>
      </c>
      <c r="T111" s="164">
        <f>SUM(ENERO:DICIEMBRE!T111)</f>
        <v>0</v>
      </c>
      <c r="U111" s="164">
        <f>SUM(ENERO:DICIEMBRE!U111)</f>
        <v>0</v>
      </c>
      <c r="V111" s="164">
        <f>SUM(ENERO:DICIEMBRE!V111)</f>
        <v>0</v>
      </c>
      <c r="W111" s="164">
        <f>SUM(ENERO:DICIEMBRE!W111)</f>
        <v>0</v>
      </c>
      <c r="X111" s="164">
        <f>SUM(ENERO:DICIEMBRE!X111)</f>
        <v>0</v>
      </c>
      <c r="Y111" s="164">
        <f>SUM(ENERO:DICIEMBRE!Y111)</f>
        <v>0</v>
      </c>
      <c r="Z111" s="164">
        <f>SUM(ENERO:DICIEMBRE!Z111)</f>
        <v>0</v>
      </c>
      <c r="AA111" s="164">
        <f>SUM(ENERO:DICIEMBRE!AA111)</f>
        <v>0</v>
      </c>
      <c r="AB111" s="164">
        <f>SUM(ENERO:DICIEMBRE!AB111)</f>
        <v>0</v>
      </c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  <c r="AM111" s="69"/>
    </row>
    <row r="112" spans="1:39" x14ac:dyDescent="0.2">
      <c r="A112" s="84" t="s">
        <v>120</v>
      </c>
      <c r="B112" s="164">
        <f>SUM(ENERO:DICIEMBRE!B112)</f>
        <v>0</v>
      </c>
      <c r="C112" s="164">
        <f>SUM(ENERO:DICIEMBRE!C112)</f>
        <v>0</v>
      </c>
      <c r="D112" s="164">
        <f>SUM(ENERO:DICIEMBRE!D112)</f>
        <v>0</v>
      </c>
      <c r="E112" s="164">
        <f>SUM(ENERO:DICIEMBRE!E112)</f>
        <v>0</v>
      </c>
      <c r="F112" s="164">
        <f>SUM(ENERO:DICIEMBRE!F112)</f>
        <v>0</v>
      </c>
      <c r="G112" s="164">
        <f>SUM(ENERO:DICIEMBRE!G112)</f>
        <v>0</v>
      </c>
      <c r="H112" s="164">
        <f>SUM(ENERO:DICIEMBRE!H112)</f>
        <v>0</v>
      </c>
      <c r="I112" s="164">
        <f>SUM(ENERO:DICIEMBRE!I112)</f>
        <v>0</v>
      </c>
      <c r="J112" s="164">
        <f>SUM(ENERO:DICIEMBRE!J112)</f>
        <v>0</v>
      </c>
      <c r="K112" s="164">
        <f>SUM(ENERO:DICIEMBRE!K112)</f>
        <v>0</v>
      </c>
      <c r="L112" s="164">
        <f>SUM(ENERO:DICIEMBRE!L112)</f>
        <v>0</v>
      </c>
      <c r="M112" s="164">
        <f>SUM(ENERO:DICIEMBRE!M112)</f>
        <v>0</v>
      </c>
      <c r="N112" s="119">
        <f t="shared" si="7"/>
        <v>0</v>
      </c>
      <c r="O112" s="24">
        <f t="shared" si="7"/>
        <v>0</v>
      </c>
      <c r="P112" s="23">
        <f t="shared" si="7"/>
        <v>0</v>
      </c>
      <c r="Q112" s="24">
        <f t="shared" si="7"/>
        <v>0</v>
      </c>
      <c r="R112" s="25">
        <f t="shared" si="7"/>
        <v>0</v>
      </c>
      <c r="S112" s="120">
        <f t="shared" si="7"/>
        <v>0</v>
      </c>
      <c r="T112" s="164">
        <f>SUM(ENERO:DICIEMBRE!T112)</f>
        <v>0</v>
      </c>
      <c r="U112" s="164">
        <f>SUM(ENERO:DICIEMBRE!U112)</f>
        <v>0</v>
      </c>
      <c r="V112" s="164">
        <f>SUM(ENERO:DICIEMBRE!V112)</f>
        <v>0</v>
      </c>
      <c r="W112" s="164">
        <f>SUM(ENERO:DICIEMBRE!W112)</f>
        <v>0</v>
      </c>
      <c r="X112" s="164">
        <f>SUM(ENERO:DICIEMBRE!X112)</f>
        <v>0</v>
      </c>
      <c r="Y112" s="164">
        <f>SUM(ENERO:DICIEMBRE!Y112)</f>
        <v>0</v>
      </c>
      <c r="Z112" s="164">
        <f>SUM(ENERO:DICIEMBRE!Z112)</f>
        <v>0</v>
      </c>
      <c r="AA112" s="164">
        <f>SUM(ENERO:DICIEMBRE!AA112)</f>
        <v>0</v>
      </c>
      <c r="AB112" s="164">
        <f>SUM(ENERO:DICIEMBRE!AB112)</f>
        <v>0</v>
      </c>
      <c r="AC112" s="69"/>
      <c r="AD112" s="69"/>
      <c r="AE112" s="69"/>
      <c r="AF112" s="69"/>
      <c r="AG112" s="69"/>
      <c r="AH112" s="69"/>
      <c r="AI112" s="69"/>
      <c r="AJ112" s="69"/>
      <c r="AK112" s="69"/>
      <c r="AL112" s="69"/>
      <c r="AM112" s="69"/>
    </row>
    <row r="113" spans="1:39" x14ac:dyDescent="0.2">
      <c r="A113" s="84" t="s">
        <v>121</v>
      </c>
      <c r="B113" s="164">
        <f>SUM(ENERO:DICIEMBRE!B113)</f>
        <v>0</v>
      </c>
      <c r="C113" s="164">
        <f>SUM(ENERO:DICIEMBRE!C113)</f>
        <v>0</v>
      </c>
      <c r="D113" s="164">
        <f>SUM(ENERO:DICIEMBRE!D113)</f>
        <v>0</v>
      </c>
      <c r="E113" s="164">
        <f>SUM(ENERO:DICIEMBRE!E113)</f>
        <v>0</v>
      </c>
      <c r="F113" s="164">
        <f>SUM(ENERO:DICIEMBRE!F113)</f>
        <v>0</v>
      </c>
      <c r="G113" s="164">
        <f>SUM(ENERO:DICIEMBRE!G113)</f>
        <v>0</v>
      </c>
      <c r="H113" s="164">
        <f>SUM(ENERO:DICIEMBRE!H113)</f>
        <v>0</v>
      </c>
      <c r="I113" s="164">
        <f>SUM(ENERO:DICIEMBRE!I113)</f>
        <v>0</v>
      </c>
      <c r="J113" s="164">
        <f>SUM(ENERO:DICIEMBRE!J113)</f>
        <v>0</v>
      </c>
      <c r="K113" s="164">
        <f>SUM(ENERO:DICIEMBRE!K113)</f>
        <v>0</v>
      </c>
      <c r="L113" s="164">
        <f>SUM(ENERO:DICIEMBRE!L113)</f>
        <v>0</v>
      </c>
      <c r="M113" s="164">
        <f>SUM(ENERO:DICIEMBRE!M113)</f>
        <v>0</v>
      </c>
      <c r="N113" s="119">
        <f t="shared" si="7"/>
        <v>0</v>
      </c>
      <c r="O113" s="24">
        <f t="shared" si="7"/>
        <v>0</v>
      </c>
      <c r="P113" s="23">
        <f t="shared" si="7"/>
        <v>0</v>
      </c>
      <c r="Q113" s="24">
        <f t="shared" si="7"/>
        <v>0</v>
      </c>
      <c r="R113" s="25">
        <f t="shared" si="7"/>
        <v>0</v>
      </c>
      <c r="S113" s="120">
        <f t="shared" si="7"/>
        <v>0</v>
      </c>
      <c r="T113" s="164">
        <f>SUM(ENERO:DICIEMBRE!T113)</f>
        <v>0</v>
      </c>
      <c r="U113" s="164">
        <f>SUM(ENERO:DICIEMBRE!U113)</f>
        <v>0</v>
      </c>
      <c r="V113" s="164">
        <f>SUM(ENERO:DICIEMBRE!V113)</f>
        <v>0</v>
      </c>
      <c r="W113" s="164">
        <f>SUM(ENERO:DICIEMBRE!W113)</f>
        <v>0</v>
      </c>
      <c r="X113" s="164">
        <f>SUM(ENERO:DICIEMBRE!X113)</f>
        <v>0</v>
      </c>
      <c r="Y113" s="164">
        <f>SUM(ENERO:DICIEMBRE!Y113)</f>
        <v>0</v>
      </c>
      <c r="Z113" s="164">
        <f>SUM(ENERO:DICIEMBRE!Z113)</f>
        <v>0</v>
      </c>
      <c r="AA113" s="164">
        <f>SUM(ENERO:DICIEMBRE!AA113)</f>
        <v>0</v>
      </c>
      <c r="AB113" s="164">
        <f>SUM(ENERO:DICIEMBRE!AB113)</f>
        <v>0</v>
      </c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</row>
    <row r="114" spans="1:39" x14ac:dyDescent="0.2">
      <c r="A114" s="84" t="s">
        <v>122</v>
      </c>
      <c r="B114" s="164">
        <f>SUM(ENERO:DICIEMBRE!B114)</f>
        <v>0</v>
      </c>
      <c r="C114" s="164">
        <f>SUM(ENERO:DICIEMBRE!C114)</f>
        <v>0</v>
      </c>
      <c r="D114" s="164">
        <f>SUM(ENERO:DICIEMBRE!D114)</f>
        <v>0</v>
      </c>
      <c r="E114" s="164">
        <f>SUM(ENERO:DICIEMBRE!E114)</f>
        <v>0</v>
      </c>
      <c r="F114" s="164">
        <f>SUM(ENERO:DICIEMBRE!F114)</f>
        <v>0</v>
      </c>
      <c r="G114" s="164">
        <f>SUM(ENERO:DICIEMBRE!G114)</f>
        <v>0</v>
      </c>
      <c r="H114" s="164">
        <f>SUM(ENERO:DICIEMBRE!H114)</f>
        <v>0</v>
      </c>
      <c r="I114" s="164">
        <f>SUM(ENERO:DICIEMBRE!I114)</f>
        <v>0</v>
      </c>
      <c r="J114" s="164">
        <f>SUM(ENERO:DICIEMBRE!J114)</f>
        <v>0</v>
      </c>
      <c r="K114" s="164">
        <f>SUM(ENERO:DICIEMBRE!K114)</f>
        <v>0</v>
      </c>
      <c r="L114" s="164">
        <f>SUM(ENERO:DICIEMBRE!L114)</f>
        <v>0</v>
      </c>
      <c r="M114" s="164">
        <f>SUM(ENERO:DICIEMBRE!M114)</f>
        <v>0</v>
      </c>
      <c r="N114" s="119">
        <f t="shared" si="7"/>
        <v>0</v>
      </c>
      <c r="O114" s="24">
        <f t="shared" si="7"/>
        <v>0</v>
      </c>
      <c r="P114" s="23">
        <f t="shared" si="7"/>
        <v>0</v>
      </c>
      <c r="Q114" s="24">
        <f t="shared" si="7"/>
        <v>0</v>
      </c>
      <c r="R114" s="25">
        <f t="shared" si="7"/>
        <v>0</v>
      </c>
      <c r="S114" s="120">
        <f t="shared" si="7"/>
        <v>0</v>
      </c>
      <c r="T114" s="164">
        <f>SUM(ENERO:DICIEMBRE!T114)</f>
        <v>0</v>
      </c>
      <c r="U114" s="164">
        <f>SUM(ENERO:DICIEMBRE!U114)</f>
        <v>0</v>
      </c>
      <c r="V114" s="164">
        <f>SUM(ENERO:DICIEMBRE!V114)</f>
        <v>0</v>
      </c>
      <c r="W114" s="164">
        <f>SUM(ENERO:DICIEMBRE!W114)</f>
        <v>0</v>
      </c>
      <c r="X114" s="164">
        <f>SUM(ENERO:DICIEMBRE!X114)</f>
        <v>0</v>
      </c>
      <c r="Y114" s="164">
        <f>SUM(ENERO:DICIEMBRE!Y114)</f>
        <v>0</v>
      </c>
      <c r="Z114" s="164">
        <f>SUM(ENERO:DICIEMBRE!Z114)</f>
        <v>0</v>
      </c>
      <c r="AA114" s="164">
        <f>SUM(ENERO:DICIEMBRE!AA114)</f>
        <v>0</v>
      </c>
      <c r="AB114" s="164">
        <f>SUM(ENERO:DICIEMBRE!AB114)</f>
        <v>0</v>
      </c>
      <c r="AC114" s="69"/>
      <c r="AD114" s="69"/>
      <c r="AE114" s="69"/>
      <c r="AF114" s="69"/>
      <c r="AG114" s="69"/>
      <c r="AH114" s="69"/>
      <c r="AI114" s="69"/>
      <c r="AJ114" s="69"/>
      <c r="AK114" s="69"/>
      <c r="AL114" s="69"/>
      <c r="AM114" s="69"/>
    </row>
    <row r="115" spans="1:39" x14ac:dyDescent="0.2">
      <c r="A115" s="84" t="s">
        <v>123</v>
      </c>
      <c r="B115" s="164">
        <f>SUM(ENERO:DICIEMBRE!B115)</f>
        <v>0</v>
      </c>
      <c r="C115" s="164">
        <f>SUM(ENERO:DICIEMBRE!C115)</f>
        <v>0</v>
      </c>
      <c r="D115" s="164">
        <f>SUM(ENERO:DICIEMBRE!D115)</f>
        <v>0</v>
      </c>
      <c r="E115" s="164">
        <f>SUM(ENERO:DICIEMBRE!E115)</f>
        <v>0</v>
      </c>
      <c r="F115" s="164">
        <f>SUM(ENERO:DICIEMBRE!F115)</f>
        <v>0</v>
      </c>
      <c r="G115" s="164">
        <f>SUM(ENERO:DICIEMBRE!G115)</f>
        <v>0</v>
      </c>
      <c r="H115" s="164">
        <f>SUM(ENERO:DICIEMBRE!H115)</f>
        <v>0</v>
      </c>
      <c r="I115" s="164">
        <f>SUM(ENERO:DICIEMBRE!I115)</f>
        <v>0</v>
      </c>
      <c r="J115" s="164">
        <f>SUM(ENERO:DICIEMBRE!J115)</f>
        <v>0</v>
      </c>
      <c r="K115" s="164">
        <f>SUM(ENERO:DICIEMBRE!K115)</f>
        <v>0</v>
      </c>
      <c r="L115" s="164">
        <f>SUM(ENERO:DICIEMBRE!L115)</f>
        <v>0</v>
      </c>
      <c r="M115" s="164">
        <f>SUM(ENERO:DICIEMBRE!M115)</f>
        <v>0</v>
      </c>
      <c r="N115" s="119">
        <f t="shared" si="7"/>
        <v>0</v>
      </c>
      <c r="O115" s="24">
        <f t="shared" si="7"/>
        <v>0</v>
      </c>
      <c r="P115" s="23">
        <f t="shared" si="7"/>
        <v>0</v>
      </c>
      <c r="Q115" s="24">
        <f t="shared" si="7"/>
        <v>0</v>
      </c>
      <c r="R115" s="25">
        <f t="shared" si="7"/>
        <v>0</v>
      </c>
      <c r="S115" s="120">
        <f t="shared" si="7"/>
        <v>0</v>
      </c>
      <c r="T115" s="164">
        <f>SUM(ENERO:DICIEMBRE!T115)</f>
        <v>0</v>
      </c>
      <c r="U115" s="164">
        <f>SUM(ENERO:DICIEMBRE!U115)</f>
        <v>0</v>
      </c>
      <c r="V115" s="164">
        <f>SUM(ENERO:DICIEMBRE!V115)</f>
        <v>0</v>
      </c>
      <c r="W115" s="164">
        <f>SUM(ENERO:DICIEMBRE!W115)</f>
        <v>0</v>
      </c>
      <c r="X115" s="164">
        <f>SUM(ENERO:DICIEMBRE!X115)</f>
        <v>0</v>
      </c>
      <c r="Y115" s="164">
        <f>SUM(ENERO:DICIEMBRE!Y115)</f>
        <v>0</v>
      </c>
      <c r="Z115" s="164">
        <f>SUM(ENERO:DICIEMBRE!Z115)</f>
        <v>0</v>
      </c>
      <c r="AA115" s="164">
        <f>SUM(ENERO:DICIEMBRE!AA115)</f>
        <v>0</v>
      </c>
      <c r="AB115" s="164">
        <f>SUM(ENERO:DICIEMBRE!AB115)</f>
        <v>0</v>
      </c>
      <c r="AC115" s="69"/>
      <c r="AD115" s="69"/>
      <c r="AE115" s="69"/>
      <c r="AF115" s="69"/>
      <c r="AG115" s="69"/>
      <c r="AH115" s="69"/>
      <c r="AI115" s="69"/>
      <c r="AJ115" s="69"/>
      <c r="AK115" s="69"/>
      <c r="AL115" s="69"/>
      <c r="AM115" s="69"/>
    </row>
    <row r="116" spans="1:39" x14ac:dyDescent="0.2">
      <c r="A116" s="84" t="s">
        <v>124</v>
      </c>
      <c r="B116" s="164">
        <f>SUM(ENERO:DICIEMBRE!B116)</f>
        <v>0</v>
      </c>
      <c r="C116" s="164">
        <f>SUM(ENERO:DICIEMBRE!C116)</f>
        <v>0</v>
      </c>
      <c r="D116" s="164">
        <f>SUM(ENERO:DICIEMBRE!D116)</f>
        <v>0</v>
      </c>
      <c r="E116" s="164">
        <f>SUM(ENERO:DICIEMBRE!E116)</f>
        <v>0</v>
      </c>
      <c r="F116" s="164">
        <f>SUM(ENERO:DICIEMBRE!F116)</f>
        <v>0</v>
      </c>
      <c r="G116" s="164">
        <f>SUM(ENERO:DICIEMBRE!G116)</f>
        <v>0</v>
      </c>
      <c r="H116" s="164">
        <f>SUM(ENERO:DICIEMBRE!H116)</f>
        <v>0</v>
      </c>
      <c r="I116" s="164">
        <f>SUM(ENERO:DICIEMBRE!I116)</f>
        <v>0</v>
      </c>
      <c r="J116" s="164">
        <f>SUM(ENERO:DICIEMBRE!J116)</f>
        <v>0</v>
      </c>
      <c r="K116" s="164">
        <f>SUM(ENERO:DICIEMBRE!K116)</f>
        <v>0</v>
      </c>
      <c r="L116" s="164">
        <f>SUM(ENERO:DICIEMBRE!L116)</f>
        <v>0</v>
      </c>
      <c r="M116" s="164">
        <f>SUM(ENERO:DICIEMBRE!M116)</f>
        <v>0</v>
      </c>
      <c r="N116" s="119">
        <f t="shared" si="7"/>
        <v>0</v>
      </c>
      <c r="O116" s="24">
        <f t="shared" si="7"/>
        <v>0</v>
      </c>
      <c r="P116" s="23">
        <f t="shared" si="7"/>
        <v>0</v>
      </c>
      <c r="Q116" s="24">
        <f t="shared" si="7"/>
        <v>0</v>
      </c>
      <c r="R116" s="25">
        <f t="shared" si="7"/>
        <v>0</v>
      </c>
      <c r="S116" s="120">
        <f t="shared" si="7"/>
        <v>0</v>
      </c>
      <c r="T116" s="164">
        <f>SUM(ENERO:DICIEMBRE!T116)</f>
        <v>0</v>
      </c>
      <c r="U116" s="164">
        <f>SUM(ENERO:DICIEMBRE!U116)</f>
        <v>0</v>
      </c>
      <c r="V116" s="164">
        <f>SUM(ENERO:DICIEMBRE!V116)</f>
        <v>0</v>
      </c>
      <c r="W116" s="164">
        <f>SUM(ENERO:DICIEMBRE!W116)</f>
        <v>0</v>
      </c>
      <c r="X116" s="164">
        <f>SUM(ENERO:DICIEMBRE!X116)</f>
        <v>0</v>
      </c>
      <c r="Y116" s="164">
        <f>SUM(ENERO:DICIEMBRE!Y116)</f>
        <v>0</v>
      </c>
      <c r="Z116" s="164">
        <f>SUM(ENERO:DICIEMBRE!Z116)</f>
        <v>0</v>
      </c>
      <c r="AA116" s="164">
        <f>SUM(ENERO:DICIEMBRE!AA116)</f>
        <v>0</v>
      </c>
      <c r="AB116" s="164">
        <f>SUM(ENERO:DICIEMBRE!AB116)</f>
        <v>0</v>
      </c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</row>
    <row r="117" spans="1:39" x14ac:dyDescent="0.2">
      <c r="A117" s="84" t="s">
        <v>125</v>
      </c>
      <c r="B117" s="164">
        <f>SUM(ENERO:DICIEMBRE!B117)</f>
        <v>0</v>
      </c>
      <c r="C117" s="164">
        <f>SUM(ENERO:DICIEMBRE!C117)</f>
        <v>0</v>
      </c>
      <c r="D117" s="164">
        <f>SUM(ENERO:DICIEMBRE!D117)</f>
        <v>0</v>
      </c>
      <c r="E117" s="164">
        <f>SUM(ENERO:DICIEMBRE!E117)</f>
        <v>0</v>
      </c>
      <c r="F117" s="164">
        <f>SUM(ENERO:DICIEMBRE!F117)</f>
        <v>0</v>
      </c>
      <c r="G117" s="164">
        <f>SUM(ENERO:DICIEMBRE!G117)</f>
        <v>0</v>
      </c>
      <c r="H117" s="164">
        <f>SUM(ENERO:DICIEMBRE!H117)</f>
        <v>0</v>
      </c>
      <c r="I117" s="164">
        <f>SUM(ENERO:DICIEMBRE!I117)</f>
        <v>0</v>
      </c>
      <c r="J117" s="164">
        <f>SUM(ENERO:DICIEMBRE!J117)</f>
        <v>0</v>
      </c>
      <c r="K117" s="164">
        <f>SUM(ENERO:DICIEMBRE!K117)</f>
        <v>0</v>
      </c>
      <c r="L117" s="164">
        <f>SUM(ENERO:DICIEMBRE!L117)</f>
        <v>0</v>
      </c>
      <c r="M117" s="164">
        <f>SUM(ENERO:DICIEMBRE!M117)</f>
        <v>0</v>
      </c>
      <c r="N117" s="119">
        <f t="shared" si="7"/>
        <v>0</v>
      </c>
      <c r="O117" s="24">
        <f t="shared" si="7"/>
        <v>0</v>
      </c>
      <c r="P117" s="23">
        <f t="shared" si="7"/>
        <v>0</v>
      </c>
      <c r="Q117" s="24">
        <f t="shared" si="7"/>
        <v>0</v>
      </c>
      <c r="R117" s="25">
        <f t="shared" si="7"/>
        <v>0</v>
      </c>
      <c r="S117" s="120">
        <f t="shared" si="7"/>
        <v>0</v>
      </c>
      <c r="T117" s="164">
        <f>SUM(ENERO:DICIEMBRE!T117)</f>
        <v>0</v>
      </c>
      <c r="U117" s="164">
        <f>SUM(ENERO:DICIEMBRE!U117)</f>
        <v>0</v>
      </c>
      <c r="V117" s="164">
        <f>SUM(ENERO:DICIEMBRE!V117)</f>
        <v>0</v>
      </c>
      <c r="W117" s="164">
        <f>SUM(ENERO:DICIEMBRE!W117)</f>
        <v>0</v>
      </c>
      <c r="X117" s="164">
        <f>SUM(ENERO:DICIEMBRE!X117)</f>
        <v>0</v>
      </c>
      <c r="Y117" s="164">
        <f>SUM(ENERO:DICIEMBRE!Y117)</f>
        <v>0</v>
      </c>
      <c r="Z117" s="164">
        <f>SUM(ENERO:DICIEMBRE!Z117)</f>
        <v>0</v>
      </c>
      <c r="AA117" s="164">
        <f>SUM(ENERO:DICIEMBRE!AA117)</f>
        <v>0</v>
      </c>
      <c r="AB117" s="164">
        <f>SUM(ENERO:DICIEMBRE!AB117)</f>
        <v>0</v>
      </c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</row>
    <row r="118" spans="1:39" x14ac:dyDescent="0.2">
      <c r="A118" s="84" t="s">
        <v>126</v>
      </c>
      <c r="B118" s="164">
        <f>SUM(ENERO:DICIEMBRE!B118)</f>
        <v>0</v>
      </c>
      <c r="C118" s="164">
        <f>SUM(ENERO:DICIEMBRE!C118)</f>
        <v>0</v>
      </c>
      <c r="D118" s="164">
        <f>SUM(ENERO:DICIEMBRE!D118)</f>
        <v>0</v>
      </c>
      <c r="E118" s="164">
        <f>SUM(ENERO:DICIEMBRE!E118)</f>
        <v>0</v>
      </c>
      <c r="F118" s="164">
        <f>SUM(ENERO:DICIEMBRE!F118)</f>
        <v>0</v>
      </c>
      <c r="G118" s="164">
        <f>SUM(ENERO:DICIEMBRE!G118)</f>
        <v>0</v>
      </c>
      <c r="H118" s="164">
        <f>SUM(ENERO:DICIEMBRE!H118)</f>
        <v>0</v>
      </c>
      <c r="I118" s="164">
        <f>SUM(ENERO:DICIEMBRE!I118)</f>
        <v>0</v>
      </c>
      <c r="J118" s="164">
        <f>SUM(ENERO:DICIEMBRE!J118)</f>
        <v>0</v>
      </c>
      <c r="K118" s="164">
        <f>SUM(ENERO:DICIEMBRE!K118)</f>
        <v>0</v>
      </c>
      <c r="L118" s="164">
        <f>SUM(ENERO:DICIEMBRE!L118)</f>
        <v>0</v>
      </c>
      <c r="M118" s="164">
        <f>SUM(ENERO:DICIEMBRE!M118)</f>
        <v>0</v>
      </c>
      <c r="N118" s="119">
        <f t="shared" si="7"/>
        <v>0</v>
      </c>
      <c r="O118" s="24">
        <f t="shared" si="7"/>
        <v>0</v>
      </c>
      <c r="P118" s="23">
        <f>+D118+J118</f>
        <v>0</v>
      </c>
      <c r="Q118" s="24">
        <f>+E118+K118</f>
        <v>0</v>
      </c>
      <c r="R118" s="25">
        <f t="shared" si="7"/>
        <v>0</v>
      </c>
      <c r="S118" s="120">
        <f t="shared" si="7"/>
        <v>0</v>
      </c>
      <c r="T118" s="164">
        <f>SUM(ENERO:DICIEMBRE!T118)</f>
        <v>0</v>
      </c>
      <c r="U118" s="164">
        <f>SUM(ENERO:DICIEMBRE!U118)</f>
        <v>0</v>
      </c>
      <c r="V118" s="164">
        <f>SUM(ENERO:DICIEMBRE!V118)</f>
        <v>0</v>
      </c>
      <c r="W118" s="164">
        <f>SUM(ENERO:DICIEMBRE!W118)</f>
        <v>0</v>
      </c>
      <c r="X118" s="164">
        <f>SUM(ENERO:DICIEMBRE!X118)</f>
        <v>0</v>
      </c>
      <c r="Y118" s="164">
        <f>SUM(ENERO:DICIEMBRE!Y118)</f>
        <v>0</v>
      </c>
      <c r="Z118" s="164">
        <f>SUM(ENERO:DICIEMBRE!Z118)</f>
        <v>0</v>
      </c>
      <c r="AA118" s="164">
        <f>SUM(ENERO:DICIEMBRE!AA118)</f>
        <v>0</v>
      </c>
      <c r="AB118" s="164">
        <f>SUM(ENERO:DICIEMBRE!AB118)</f>
        <v>0</v>
      </c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</row>
    <row r="119" spans="1:39" x14ac:dyDescent="0.2">
      <c r="A119" s="125" t="s">
        <v>127</v>
      </c>
      <c r="B119" s="164">
        <f>SUM(ENERO:DICIEMBRE!B119)</f>
        <v>0</v>
      </c>
      <c r="C119" s="164">
        <f>SUM(ENERO:DICIEMBRE!C119)</f>
        <v>0</v>
      </c>
      <c r="D119" s="164">
        <f>SUM(ENERO:DICIEMBRE!D119)</f>
        <v>0</v>
      </c>
      <c r="E119" s="164">
        <f>SUM(ENERO:DICIEMBRE!E119)</f>
        <v>0</v>
      </c>
      <c r="F119" s="164">
        <f>SUM(ENERO:DICIEMBRE!F119)</f>
        <v>0</v>
      </c>
      <c r="G119" s="164">
        <f>SUM(ENERO:DICIEMBRE!G119)</f>
        <v>0</v>
      </c>
      <c r="H119" s="164">
        <f>SUM(ENERO:DICIEMBRE!H119)</f>
        <v>0</v>
      </c>
      <c r="I119" s="164">
        <f>SUM(ENERO:DICIEMBRE!I119)</f>
        <v>0</v>
      </c>
      <c r="J119" s="164">
        <f>SUM(ENERO:DICIEMBRE!J119)</f>
        <v>0</v>
      </c>
      <c r="K119" s="164">
        <f>SUM(ENERO:DICIEMBRE!K119)</f>
        <v>0</v>
      </c>
      <c r="L119" s="164">
        <f>SUM(ENERO:DICIEMBRE!L119)</f>
        <v>0</v>
      </c>
      <c r="M119" s="164">
        <f>SUM(ENERO:DICIEMBRE!M119)</f>
        <v>0</v>
      </c>
      <c r="N119" s="17">
        <f t="shared" si="7"/>
        <v>0</v>
      </c>
      <c r="O119" s="13">
        <f t="shared" si="7"/>
        <v>0</v>
      </c>
      <c r="P119" s="12">
        <f t="shared" si="7"/>
        <v>0</v>
      </c>
      <c r="Q119" s="13">
        <f t="shared" si="7"/>
        <v>0</v>
      </c>
      <c r="R119" s="14">
        <f t="shared" si="7"/>
        <v>0</v>
      </c>
      <c r="S119" s="15">
        <f t="shared" si="7"/>
        <v>0</v>
      </c>
      <c r="T119" s="164">
        <f>SUM(ENERO:DICIEMBRE!T119)</f>
        <v>0</v>
      </c>
      <c r="U119" s="164">
        <f>SUM(ENERO:DICIEMBRE!U119)</f>
        <v>0</v>
      </c>
      <c r="V119" s="164">
        <f>SUM(ENERO:DICIEMBRE!V119)</f>
        <v>0</v>
      </c>
      <c r="W119" s="164">
        <f>SUM(ENERO:DICIEMBRE!W119)</f>
        <v>0</v>
      </c>
      <c r="X119" s="164">
        <f>SUM(ENERO:DICIEMBRE!X119)</f>
        <v>0</v>
      </c>
      <c r="Y119" s="164">
        <f>SUM(ENERO:DICIEMBRE!Y119)</f>
        <v>0</v>
      </c>
      <c r="Z119" s="164">
        <f>SUM(ENERO:DICIEMBRE!Z119)</f>
        <v>0</v>
      </c>
      <c r="AA119" s="164">
        <f>SUM(ENERO:DICIEMBRE!AA119)</f>
        <v>0</v>
      </c>
      <c r="AB119" s="164">
        <f>SUM(ENERO:DICIEMBRE!AB119)</f>
        <v>0</v>
      </c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</row>
    <row r="120" spans="1:39" x14ac:dyDescent="0.2">
      <c r="A120" s="126" t="s">
        <v>128</v>
      </c>
    </row>
    <row r="121" spans="1:39" x14ac:dyDescent="0.2">
      <c r="A121" s="370" t="s">
        <v>129</v>
      </c>
      <c r="B121" s="323" t="s">
        <v>93</v>
      </c>
      <c r="C121" s="324"/>
      <c r="D121" s="324"/>
      <c r="E121" s="324"/>
      <c r="F121" s="324"/>
      <c r="G121" s="324"/>
      <c r="H121" s="324"/>
      <c r="I121" s="324"/>
      <c r="J121" s="326"/>
      <c r="K121" s="373" t="s">
        <v>130</v>
      </c>
      <c r="L121" s="374"/>
      <c r="M121" s="374"/>
      <c r="N121" s="374"/>
      <c r="O121" s="374"/>
      <c r="P121" s="375"/>
    </row>
    <row r="122" spans="1:39" x14ac:dyDescent="0.2">
      <c r="A122" s="371"/>
      <c r="B122" s="327" t="s">
        <v>10</v>
      </c>
      <c r="C122" s="334"/>
      <c r="D122" s="335" t="s">
        <v>11</v>
      </c>
      <c r="E122" s="334"/>
      <c r="F122" s="327" t="s">
        <v>12</v>
      </c>
      <c r="G122" s="334"/>
      <c r="H122" s="330" t="s">
        <v>7</v>
      </c>
      <c r="I122" s="327"/>
      <c r="J122" s="328"/>
      <c r="K122" s="376"/>
      <c r="L122" s="377"/>
      <c r="M122" s="377"/>
      <c r="N122" s="377"/>
      <c r="O122" s="377"/>
      <c r="P122" s="378"/>
    </row>
    <row r="123" spans="1:39" x14ac:dyDescent="0.2">
      <c r="A123" s="371"/>
      <c r="B123" s="344" t="s">
        <v>15</v>
      </c>
      <c r="C123" s="346" t="s">
        <v>16</v>
      </c>
      <c r="D123" s="344" t="s">
        <v>15</v>
      </c>
      <c r="E123" s="346" t="s">
        <v>16</v>
      </c>
      <c r="F123" s="352" t="s">
        <v>15</v>
      </c>
      <c r="G123" s="354" t="s">
        <v>16</v>
      </c>
      <c r="H123" s="70" t="s">
        <v>13</v>
      </c>
      <c r="I123" s="323" t="s">
        <v>14</v>
      </c>
      <c r="J123" s="326"/>
      <c r="K123" s="330" t="s">
        <v>10</v>
      </c>
      <c r="L123" s="334"/>
      <c r="M123" s="327" t="s">
        <v>11</v>
      </c>
      <c r="N123" s="334"/>
      <c r="O123" s="335" t="s">
        <v>12</v>
      </c>
      <c r="P123" s="334"/>
    </row>
    <row r="124" spans="1:39" ht="21" x14ac:dyDescent="0.2">
      <c r="A124" s="372"/>
      <c r="B124" s="345"/>
      <c r="C124" s="347"/>
      <c r="D124" s="345"/>
      <c r="E124" s="347"/>
      <c r="F124" s="353"/>
      <c r="G124" s="355"/>
      <c r="H124" s="70" t="s">
        <v>86</v>
      </c>
      <c r="I124" s="127" t="s">
        <v>17</v>
      </c>
      <c r="J124" s="128" t="s">
        <v>18</v>
      </c>
      <c r="K124" s="10" t="s">
        <v>15</v>
      </c>
      <c r="L124" s="8" t="s">
        <v>16</v>
      </c>
      <c r="M124" s="7" t="s">
        <v>15</v>
      </c>
      <c r="N124" s="8" t="s">
        <v>16</v>
      </c>
      <c r="O124" s="9" t="s">
        <v>15</v>
      </c>
      <c r="P124" s="8" t="s">
        <v>16</v>
      </c>
    </row>
    <row r="125" spans="1:39" x14ac:dyDescent="0.2">
      <c r="A125" s="11" t="s">
        <v>19</v>
      </c>
      <c r="B125" s="16">
        <f>SUM(B126:B129)</f>
        <v>0</v>
      </c>
      <c r="C125" s="77">
        <f>SUM(C126:C129)</f>
        <v>0</v>
      </c>
      <c r="D125" s="76">
        <f>SUM(D126:D129)</f>
        <v>0</v>
      </c>
      <c r="E125" s="77">
        <f>SUM(E126:E129)</f>
        <v>0</v>
      </c>
      <c r="F125" s="16">
        <f t="shared" ref="F125:P125" si="8">SUM(F126:F129)</f>
        <v>0</v>
      </c>
      <c r="G125" s="170">
        <f t="shared" si="8"/>
        <v>0</v>
      </c>
      <c r="H125" s="80">
        <f t="shared" si="8"/>
        <v>0</v>
      </c>
      <c r="I125" s="129">
        <f t="shared" si="8"/>
        <v>0</v>
      </c>
      <c r="J125" s="79">
        <f t="shared" si="8"/>
        <v>0</v>
      </c>
      <c r="K125" s="78">
        <f t="shared" si="8"/>
        <v>0</v>
      </c>
      <c r="L125" s="130">
        <f t="shared" si="8"/>
        <v>0</v>
      </c>
      <c r="M125" s="129">
        <f t="shared" si="8"/>
        <v>0</v>
      </c>
      <c r="N125" s="171">
        <f t="shared" si="8"/>
        <v>0</v>
      </c>
      <c r="O125" s="81">
        <f t="shared" si="8"/>
        <v>11</v>
      </c>
      <c r="P125" s="130">
        <f t="shared" si="8"/>
        <v>14</v>
      </c>
    </row>
    <row r="126" spans="1:39" x14ac:dyDescent="0.2">
      <c r="A126" s="84" t="s">
        <v>131</v>
      </c>
      <c r="B126" s="164">
        <f>SUM(ENERO:DICIEMBRE!B126)</f>
        <v>0</v>
      </c>
      <c r="C126" s="164">
        <f>SUM(ENERO:DICIEMBRE!C126)</f>
        <v>0</v>
      </c>
      <c r="D126" s="164">
        <f>SUM(ENERO:DICIEMBRE!D126)</f>
        <v>0</v>
      </c>
      <c r="E126" s="164">
        <f>SUM(ENERO:DICIEMBRE!E126)</f>
        <v>0</v>
      </c>
      <c r="F126" s="164">
        <f>SUM(ENERO:DICIEMBRE!F126)</f>
        <v>0</v>
      </c>
      <c r="G126" s="164">
        <f>SUM(ENERO:DICIEMBRE!G126)</f>
        <v>0</v>
      </c>
      <c r="H126" s="164">
        <f>SUM(ENERO:DICIEMBRE!H126)</f>
        <v>0</v>
      </c>
      <c r="I126" s="164">
        <f>SUM(ENERO:DICIEMBRE!I126)</f>
        <v>0</v>
      </c>
      <c r="J126" s="164">
        <f>SUM(ENERO:DICIEMBRE!J126)</f>
        <v>0</v>
      </c>
      <c r="K126" s="164">
        <f>SUM(ENERO:DICIEMBRE!K126)</f>
        <v>0</v>
      </c>
      <c r="L126" s="164">
        <f>SUM(ENERO:DICIEMBRE!L126)</f>
        <v>0</v>
      </c>
      <c r="M126" s="164">
        <f>SUM(ENERO:DICIEMBRE!M126)</f>
        <v>0</v>
      </c>
      <c r="N126" s="164">
        <f>SUM(ENERO:DICIEMBRE!N126)</f>
        <v>0</v>
      </c>
      <c r="O126" s="164">
        <f>SUM(ENERO:DICIEMBRE!O126)</f>
        <v>0</v>
      </c>
      <c r="P126" s="164">
        <f>SUM(ENERO:DICIEMBRE!P126)</f>
        <v>0</v>
      </c>
    </row>
    <row r="127" spans="1:39" x14ac:dyDescent="0.2">
      <c r="A127" s="84" t="s">
        <v>132</v>
      </c>
      <c r="B127" s="164">
        <f>SUM(ENERO:DICIEMBRE!B127)</f>
        <v>0</v>
      </c>
      <c r="C127" s="164">
        <f>SUM(ENERO:DICIEMBRE!C127)</f>
        <v>0</v>
      </c>
      <c r="D127" s="164">
        <f>SUM(ENERO:DICIEMBRE!D127)</f>
        <v>0</v>
      </c>
      <c r="E127" s="164">
        <f>SUM(ENERO:DICIEMBRE!E127)</f>
        <v>0</v>
      </c>
      <c r="F127" s="164">
        <f>SUM(ENERO:DICIEMBRE!F127)</f>
        <v>0</v>
      </c>
      <c r="G127" s="164">
        <f>SUM(ENERO:DICIEMBRE!G127)</f>
        <v>0</v>
      </c>
      <c r="H127" s="164">
        <f>SUM(ENERO:DICIEMBRE!H127)</f>
        <v>0</v>
      </c>
      <c r="I127" s="164">
        <f>SUM(ENERO:DICIEMBRE!I127)</f>
        <v>0</v>
      </c>
      <c r="J127" s="164">
        <f>SUM(ENERO:DICIEMBRE!J127)</f>
        <v>0</v>
      </c>
      <c r="K127" s="164">
        <f>SUM(ENERO:DICIEMBRE!K127)</f>
        <v>0</v>
      </c>
      <c r="L127" s="164">
        <f>SUM(ENERO:DICIEMBRE!L127)</f>
        <v>0</v>
      </c>
      <c r="M127" s="164">
        <f>SUM(ENERO:DICIEMBRE!M127)</f>
        <v>0</v>
      </c>
      <c r="N127" s="164">
        <f>SUM(ENERO:DICIEMBRE!N127)</f>
        <v>0</v>
      </c>
      <c r="O127" s="164">
        <f>SUM(ENERO:DICIEMBRE!O127)</f>
        <v>11</v>
      </c>
      <c r="P127" s="164">
        <f>SUM(ENERO:DICIEMBRE!P127)</f>
        <v>14</v>
      </c>
    </row>
    <row r="128" spans="1:39" x14ac:dyDescent="0.2">
      <c r="A128" s="84" t="s">
        <v>133</v>
      </c>
      <c r="B128" s="164">
        <f>SUM(ENERO:DICIEMBRE!B128)</f>
        <v>0</v>
      </c>
      <c r="C128" s="164">
        <f>SUM(ENERO:DICIEMBRE!C128)</f>
        <v>0</v>
      </c>
      <c r="D128" s="164">
        <f>SUM(ENERO:DICIEMBRE!D128)</f>
        <v>0</v>
      </c>
      <c r="E128" s="164">
        <f>SUM(ENERO:DICIEMBRE!E128)</f>
        <v>0</v>
      </c>
      <c r="F128" s="164">
        <f>SUM(ENERO:DICIEMBRE!F128)</f>
        <v>0</v>
      </c>
      <c r="G128" s="164">
        <f>SUM(ENERO:DICIEMBRE!G128)</f>
        <v>0</v>
      </c>
      <c r="H128" s="164">
        <f>SUM(ENERO:DICIEMBRE!H128)</f>
        <v>0</v>
      </c>
      <c r="I128" s="164">
        <f>SUM(ENERO:DICIEMBRE!I128)</f>
        <v>0</v>
      </c>
      <c r="J128" s="164">
        <f>SUM(ENERO:DICIEMBRE!J128)</f>
        <v>0</v>
      </c>
      <c r="K128" s="164">
        <f>SUM(ENERO:DICIEMBRE!K128)</f>
        <v>0</v>
      </c>
      <c r="L128" s="164">
        <f>SUM(ENERO:DICIEMBRE!L128)</f>
        <v>0</v>
      </c>
      <c r="M128" s="164">
        <f>SUM(ENERO:DICIEMBRE!M128)</f>
        <v>0</v>
      </c>
      <c r="N128" s="164">
        <f>SUM(ENERO:DICIEMBRE!N128)</f>
        <v>0</v>
      </c>
      <c r="O128" s="164">
        <f>SUM(ENERO:DICIEMBRE!O128)</f>
        <v>0</v>
      </c>
      <c r="P128" s="164">
        <f>SUM(ENERO:DICIEMBRE!P128)</f>
        <v>0</v>
      </c>
    </row>
    <row r="129" spans="1:16" x14ac:dyDescent="0.2">
      <c r="A129" s="125" t="s">
        <v>134</v>
      </c>
      <c r="B129" s="164">
        <f>SUM(ENERO:DICIEMBRE!B129)</f>
        <v>0</v>
      </c>
      <c r="C129" s="164">
        <f>SUM(ENERO:DICIEMBRE!C129)</f>
        <v>0</v>
      </c>
      <c r="D129" s="164">
        <f>SUM(ENERO:DICIEMBRE!D129)</f>
        <v>0</v>
      </c>
      <c r="E129" s="164">
        <f>SUM(ENERO:DICIEMBRE!E129)</f>
        <v>0</v>
      </c>
      <c r="F129" s="164">
        <f>SUM(ENERO:DICIEMBRE!F129)</f>
        <v>0</v>
      </c>
      <c r="G129" s="164">
        <f>SUM(ENERO:DICIEMBRE!G129)</f>
        <v>0</v>
      </c>
      <c r="H129" s="164">
        <f>SUM(ENERO:DICIEMBRE!H129)</f>
        <v>0</v>
      </c>
      <c r="I129" s="164">
        <f>SUM(ENERO:DICIEMBRE!I129)</f>
        <v>0</v>
      </c>
      <c r="J129" s="164">
        <f>SUM(ENERO:DICIEMBRE!J129)</f>
        <v>0</v>
      </c>
      <c r="K129" s="164">
        <f>SUM(ENERO:DICIEMBRE!K129)</f>
        <v>0</v>
      </c>
      <c r="L129" s="164">
        <f>SUM(ENERO:DICIEMBRE!L129)</f>
        <v>0</v>
      </c>
      <c r="M129" s="164">
        <f>SUM(ENERO:DICIEMBRE!M129)</f>
        <v>0</v>
      </c>
      <c r="N129" s="164">
        <f>SUM(ENERO:DICIEMBRE!N129)</f>
        <v>0</v>
      </c>
      <c r="O129" s="164">
        <f>SUM(ENERO:DICIEMBRE!O129)</f>
        <v>0</v>
      </c>
      <c r="P129" s="164">
        <f>SUM(ENERO:DICIEMBRE!P129)</f>
        <v>0</v>
      </c>
    </row>
    <row r="130" spans="1:16" x14ac:dyDescent="0.2">
      <c r="A130" s="126" t="s">
        <v>135</v>
      </c>
    </row>
    <row r="131" spans="1:16" x14ac:dyDescent="0.2">
      <c r="A131" s="358" t="s">
        <v>136</v>
      </c>
      <c r="B131" s="320" t="s">
        <v>137</v>
      </c>
      <c r="C131" s="379" t="s">
        <v>138</v>
      </c>
      <c r="D131" s="374"/>
      <c r="E131" s="375"/>
      <c r="F131" s="344" t="s">
        <v>139</v>
      </c>
      <c r="G131" s="352"/>
      <c r="H131" s="354"/>
      <c r="I131" s="329" t="s">
        <v>140</v>
      </c>
      <c r="J131" s="324"/>
      <c r="K131" s="324"/>
      <c r="L131" s="324"/>
      <c r="M131" s="324"/>
      <c r="N131" s="325"/>
    </row>
    <row r="132" spans="1:16" x14ac:dyDescent="0.2">
      <c r="A132" s="358"/>
      <c r="B132" s="321"/>
      <c r="C132" s="380"/>
      <c r="D132" s="377"/>
      <c r="E132" s="378"/>
      <c r="F132" s="345"/>
      <c r="G132" s="353"/>
      <c r="H132" s="355"/>
      <c r="I132" s="330" t="s">
        <v>10</v>
      </c>
      <c r="J132" s="334"/>
      <c r="K132" s="327" t="s">
        <v>11</v>
      </c>
      <c r="L132" s="334"/>
      <c r="M132" s="335" t="s">
        <v>12</v>
      </c>
      <c r="N132" s="334"/>
    </row>
    <row r="133" spans="1:16" ht="21" x14ac:dyDescent="0.2">
      <c r="A133" s="358" t="s">
        <v>141</v>
      </c>
      <c r="B133" s="322"/>
      <c r="C133" s="71" t="s">
        <v>10</v>
      </c>
      <c r="D133" s="133" t="s">
        <v>11</v>
      </c>
      <c r="E133" s="70" t="s">
        <v>12</v>
      </c>
      <c r="F133" s="9" t="s">
        <v>142</v>
      </c>
      <c r="G133" s="7" t="s">
        <v>15</v>
      </c>
      <c r="H133" s="134" t="s">
        <v>16</v>
      </c>
      <c r="I133" s="10" t="s">
        <v>15</v>
      </c>
      <c r="J133" s="135" t="s">
        <v>16</v>
      </c>
      <c r="K133" s="7" t="s">
        <v>15</v>
      </c>
      <c r="L133" s="135" t="s">
        <v>16</v>
      </c>
      <c r="M133" s="7" t="s">
        <v>15</v>
      </c>
      <c r="N133" s="8" t="s">
        <v>16</v>
      </c>
    </row>
    <row r="134" spans="1:16" x14ac:dyDescent="0.2">
      <c r="A134" s="320"/>
      <c r="B134" s="136">
        <f>SUM(B135:B140)</f>
        <v>0</v>
      </c>
      <c r="C134" s="76">
        <f t="shared" ref="C134:N134" si="9">SUM(C135:C140)</f>
        <v>0</v>
      </c>
      <c r="D134" s="16">
        <f t="shared" si="9"/>
        <v>0</v>
      </c>
      <c r="E134" s="137">
        <f t="shared" si="9"/>
        <v>0</v>
      </c>
      <c r="F134" s="76">
        <f t="shared" si="9"/>
        <v>0</v>
      </c>
      <c r="G134" s="16">
        <f t="shared" si="9"/>
        <v>0</v>
      </c>
      <c r="H134" s="138">
        <f t="shared" si="9"/>
        <v>0</v>
      </c>
      <c r="I134" s="78">
        <f t="shared" si="9"/>
        <v>0</v>
      </c>
      <c r="J134" s="80">
        <f t="shared" si="9"/>
        <v>0</v>
      </c>
      <c r="K134" s="129">
        <f t="shared" si="9"/>
        <v>0</v>
      </c>
      <c r="L134" s="80">
        <f t="shared" si="9"/>
        <v>0</v>
      </c>
      <c r="M134" s="81">
        <f t="shared" si="9"/>
        <v>0</v>
      </c>
      <c r="N134" s="80">
        <f t="shared" si="9"/>
        <v>0</v>
      </c>
    </row>
    <row r="135" spans="1:16" x14ac:dyDescent="0.2">
      <c r="A135" s="172" t="s">
        <v>143</v>
      </c>
      <c r="B135" s="164">
        <f>SUM(ENERO:DICIEMBRE!B135)</f>
        <v>0</v>
      </c>
      <c r="C135" s="164">
        <f>SUM(ENERO:DICIEMBRE!C135)</f>
        <v>0</v>
      </c>
      <c r="D135" s="164">
        <f>SUM(ENERO:DICIEMBRE!D135)</f>
        <v>0</v>
      </c>
      <c r="E135" s="164">
        <f>SUM(ENERO:DICIEMBRE!E135)</f>
        <v>0</v>
      </c>
      <c r="F135" s="164">
        <f>SUM(ENERO:DICIEMBRE!F135)</f>
        <v>0</v>
      </c>
      <c r="G135" s="164">
        <f>SUM(ENERO:DICIEMBRE!G135)</f>
        <v>0</v>
      </c>
      <c r="H135" s="164">
        <f>SUM(ENERO:DICIEMBRE!H135)</f>
        <v>0</v>
      </c>
      <c r="I135" s="164">
        <f>SUM(ENERO:DICIEMBRE!I135)</f>
        <v>0</v>
      </c>
      <c r="J135" s="164">
        <f>SUM(ENERO:DICIEMBRE!J135)</f>
        <v>0</v>
      </c>
      <c r="K135" s="164">
        <f>SUM(ENERO:DICIEMBRE!K135)</f>
        <v>0</v>
      </c>
      <c r="L135" s="164">
        <f>SUM(ENERO:DICIEMBRE!L135)</f>
        <v>0</v>
      </c>
      <c r="M135" s="164">
        <f>SUM(ENERO:DICIEMBRE!M135)</f>
        <v>0</v>
      </c>
      <c r="N135" s="164">
        <f>SUM(ENERO:DICIEMBRE!N135)</f>
        <v>0</v>
      </c>
    </row>
    <row r="136" spans="1:16" x14ac:dyDescent="0.2">
      <c r="A136" s="140" t="s">
        <v>144</v>
      </c>
      <c r="B136" s="164">
        <f>SUM(ENERO:DICIEMBRE!B136)</f>
        <v>0</v>
      </c>
      <c r="C136" s="164">
        <f>SUM(ENERO:DICIEMBRE!C136)</f>
        <v>0</v>
      </c>
      <c r="D136" s="164">
        <f>SUM(ENERO:DICIEMBRE!D136)</f>
        <v>0</v>
      </c>
      <c r="E136" s="164">
        <f>SUM(ENERO:DICIEMBRE!E136)</f>
        <v>0</v>
      </c>
      <c r="F136" s="164">
        <f>SUM(ENERO:DICIEMBRE!F136)</f>
        <v>0</v>
      </c>
      <c r="G136" s="164">
        <f>SUM(ENERO:DICIEMBRE!G136)</f>
        <v>0</v>
      </c>
      <c r="H136" s="164">
        <f>SUM(ENERO:DICIEMBRE!H136)</f>
        <v>0</v>
      </c>
      <c r="I136" s="164">
        <f>SUM(ENERO:DICIEMBRE!I136)</f>
        <v>0</v>
      </c>
      <c r="J136" s="164">
        <f>SUM(ENERO:DICIEMBRE!J136)</f>
        <v>0</v>
      </c>
      <c r="K136" s="164">
        <f>SUM(ENERO:DICIEMBRE!K136)</f>
        <v>0</v>
      </c>
      <c r="L136" s="164">
        <f>SUM(ENERO:DICIEMBRE!L136)</f>
        <v>0</v>
      </c>
      <c r="M136" s="164">
        <f>SUM(ENERO:DICIEMBRE!M136)</f>
        <v>0</v>
      </c>
      <c r="N136" s="164">
        <f>SUM(ENERO:DICIEMBRE!N136)</f>
        <v>0</v>
      </c>
    </row>
    <row r="137" spans="1:16" x14ac:dyDescent="0.2">
      <c r="A137" s="140" t="s">
        <v>145</v>
      </c>
      <c r="B137" s="164">
        <f>SUM(ENERO:DICIEMBRE!B137)</f>
        <v>0</v>
      </c>
      <c r="C137" s="164">
        <f>SUM(ENERO:DICIEMBRE!C137)</f>
        <v>0</v>
      </c>
      <c r="D137" s="164">
        <f>SUM(ENERO:DICIEMBRE!D137)</f>
        <v>0</v>
      </c>
      <c r="E137" s="164">
        <f>SUM(ENERO:DICIEMBRE!E137)</f>
        <v>0</v>
      </c>
      <c r="F137" s="164">
        <f>SUM(ENERO:DICIEMBRE!F137)</f>
        <v>0</v>
      </c>
      <c r="G137" s="164">
        <f>SUM(ENERO:DICIEMBRE!G137)</f>
        <v>0</v>
      </c>
      <c r="H137" s="164">
        <f>SUM(ENERO:DICIEMBRE!H137)</f>
        <v>0</v>
      </c>
      <c r="I137" s="164">
        <f>SUM(ENERO:DICIEMBRE!I137)</f>
        <v>0</v>
      </c>
      <c r="J137" s="164">
        <f>SUM(ENERO:DICIEMBRE!J137)</f>
        <v>0</v>
      </c>
      <c r="K137" s="164">
        <f>SUM(ENERO:DICIEMBRE!K137)</f>
        <v>0</v>
      </c>
      <c r="L137" s="164">
        <f>SUM(ENERO:DICIEMBRE!L137)</f>
        <v>0</v>
      </c>
      <c r="M137" s="164">
        <f>SUM(ENERO:DICIEMBRE!M137)</f>
        <v>0</v>
      </c>
      <c r="N137" s="164">
        <f>SUM(ENERO:DICIEMBRE!N137)</f>
        <v>0</v>
      </c>
    </row>
    <row r="138" spans="1:16" x14ac:dyDescent="0.2">
      <c r="A138" s="140" t="s">
        <v>146</v>
      </c>
      <c r="B138" s="164">
        <f>SUM(ENERO:DICIEMBRE!B138)</f>
        <v>0</v>
      </c>
      <c r="C138" s="164">
        <f>SUM(ENERO:DICIEMBRE!C138)</f>
        <v>0</v>
      </c>
      <c r="D138" s="164">
        <f>SUM(ENERO:DICIEMBRE!D138)</f>
        <v>0</v>
      </c>
      <c r="E138" s="164">
        <f>SUM(ENERO:DICIEMBRE!E138)</f>
        <v>0</v>
      </c>
      <c r="F138" s="164">
        <f>SUM(ENERO:DICIEMBRE!F138)</f>
        <v>0</v>
      </c>
      <c r="G138" s="164">
        <f>SUM(ENERO:DICIEMBRE!G138)</f>
        <v>0</v>
      </c>
      <c r="H138" s="164">
        <f>SUM(ENERO:DICIEMBRE!H138)</f>
        <v>0</v>
      </c>
      <c r="I138" s="164">
        <f>SUM(ENERO:DICIEMBRE!I138)</f>
        <v>0</v>
      </c>
      <c r="J138" s="164">
        <f>SUM(ENERO:DICIEMBRE!J138)</f>
        <v>0</v>
      </c>
      <c r="K138" s="164">
        <f>SUM(ENERO:DICIEMBRE!K138)</f>
        <v>0</v>
      </c>
      <c r="L138" s="164">
        <f>SUM(ENERO:DICIEMBRE!L138)</f>
        <v>0</v>
      </c>
      <c r="M138" s="164">
        <f>SUM(ENERO:DICIEMBRE!M138)</f>
        <v>0</v>
      </c>
      <c r="N138" s="164">
        <f>SUM(ENERO:DICIEMBRE!N138)</f>
        <v>0</v>
      </c>
    </row>
    <row r="139" spans="1:16" x14ac:dyDescent="0.2">
      <c r="A139" s="140" t="s">
        <v>147</v>
      </c>
      <c r="B139" s="164">
        <f>SUM(ENERO:DICIEMBRE!B139)</f>
        <v>0</v>
      </c>
      <c r="C139" s="164">
        <f>SUM(ENERO:DICIEMBRE!C139)</f>
        <v>0</v>
      </c>
      <c r="D139" s="164">
        <f>SUM(ENERO:DICIEMBRE!D139)</f>
        <v>0</v>
      </c>
      <c r="E139" s="164">
        <f>SUM(ENERO:DICIEMBRE!E139)</f>
        <v>0</v>
      </c>
      <c r="F139" s="164">
        <f>SUM(ENERO:DICIEMBRE!F139)</f>
        <v>0</v>
      </c>
      <c r="G139" s="164">
        <f>SUM(ENERO:DICIEMBRE!G139)</f>
        <v>0</v>
      </c>
      <c r="H139" s="164">
        <f>SUM(ENERO:DICIEMBRE!H139)</f>
        <v>0</v>
      </c>
      <c r="I139" s="164">
        <f>SUM(ENERO:DICIEMBRE!I139)</f>
        <v>0</v>
      </c>
      <c r="J139" s="164">
        <f>SUM(ENERO:DICIEMBRE!J139)</f>
        <v>0</v>
      </c>
      <c r="K139" s="164">
        <f>SUM(ENERO:DICIEMBRE!K139)</f>
        <v>0</v>
      </c>
      <c r="L139" s="164">
        <f>SUM(ENERO:DICIEMBRE!L139)</f>
        <v>0</v>
      </c>
      <c r="M139" s="164">
        <f>SUM(ENERO:DICIEMBRE!M139)</f>
        <v>0</v>
      </c>
      <c r="N139" s="164">
        <f>SUM(ENERO:DICIEMBRE!N139)</f>
        <v>0</v>
      </c>
    </row>
    <row r="140" spans="1:16" x14ac:dyDescent="0.2">
      <c r="A140" s="141" t="s">
        <v>148</v>
      </c>
      <c r="B140" s="164">
        <f>SUM(ENERO:DICIEMBRE!B140)</f>
        <v>0</v>
      </c>
      <c r="C140" s="164">
        <f>SUM(ENERO:DICIEMBRE!C140)</f>
        <v>0</v>
      </c>
      <c r="D140" s="164">
        <f>SUM(ENERO:DICIEMBRE!D140)</f>
        <v>0</v>
      </c>
      <c r="E140" s="164">
        <f>SUM(ENERO:DICIEMBRE!E140)</f>
        <v>0</v>
      </c>
      <c r="F140" s="164">
        <f>SUM(ENERO:DICIEMBRE!F140)</f>
        <v>0</v>
      </c>
      <c r="G140" s="164">
        <f>SUM(ENERO:DICIEMBRE!G140)</f>
        <v>0</v>
      </c>
      <c r="H140" s="164">
        <f>SUM(ENERO:DICIEMBRE!H140)</f>
        <v>0</v>
      </c>
      <c r="I140" s="164">
        <f>SUM(ENERO:DICIEMBRE!I140)</f>
        <v>0</v>
      </c>
      <c r="J140" s="164">
        <f>SUM(ENERO:DICIEMBRE!J140)</f>
        <v>0</v>
      </c>
      <c r="K140" s="164">
        <f>SUM(ENERO:DICIEMBRE!K140)</f>
        <v>0</v>
      </c>
      <c r="L140" s="164">
        <f>SUM(ENERO:DICIEMBRE!L140)</f>
        <v>0</v>
      </c>
      <c r="M140" s="164">
        <f>SUM(ENERO:DICIEMBRE!M140)</f>
        <v>0</v>
      </c>
      <c r="N140" s="164">
        <f>SUM(ENERO:DICIEMBRE!N140)</f>
        <v>0</v>
      </c>
    </row>
    <row r="141" spans="1:16" x14ac:dyDescent="0.2">
      <c r="A141" s="143" t="s">
        <v>149</v>
      </c>
      <c r="B141" s="144"/>
      <c r="C141" s="144"/>
      <c r="D141" s="145"/>
    </row>
    <row r="142" spans="1:16" x14ac:dyDescent="0.2">
      <c r="A142" s="362" t="s">
        <v>150</v>
      </c>
      <c r="B142" s="365" t="s">
        <v>7</v>
      </c>
      <c r="C142" s="366"/>
      <c r="D142" s="367"/>
    </row>
    <row r="143" spans="1:16" x14ac:dyDescent="0.2">
      <c r="A143" s="363"/>
      <c r="B143" s="146" t="s">
        <v>13</v>
      </c>
      <c r="C143" s="368" t="s">
        <v>14</v>
      </c>
      <c r="D143" s="369"/>
    </row>
    <row r="144" spans="1:16" ht="21" x14ac:dyDescent="0.2">
      <c r="A144" s="364"/>
      <c r="B144" s="147" t="s">
        <v>86</v>
      </c>
      <c r="C144" s="148" t="s">
        <v>17</v>
      </c>
      <c r="D144" s="149" t="s">
        <v>18</v>
      </c>
    </row>
    <row r="145" spans="1:4" x14ac:dyDescent="0.2">
      <c r="A145" s="150" t="s">
        <v>151</v>
      </c>
      <c r="B145" s="164">
        <f>SUM(ENERO:DICIEMBRE!B145)</f>
        <v>0</v>
      </c>
      <c r="C145" s="164">
        <f>SUM(ENERO:DICIEMBRE!C145)</f>
        <v>0</v>
      </c>
      <c r="D145" s="164">
        <f>SUM(ENERO:DICIEMBRE!D145)</f>
        <v>0</v>
      </c>
    </row>
    <row r="172" spans="1:1" x14ac:dyDescent="0.2">
      <c r="A172" s="153"/>
    </row>
    <row r="180" spans="1:2" s="154" customFormat="1" x14ac:dyDescent="0.2">
      <c r="A180" s="154">
        <f>SUM(B17:AK17,B82:P84,B90:U90,B125:P125,B134:N134,B108:AB108,B145:D145)</f>
        <v>31373</v>
      </c>
      <c r="B180" s="154">
        <v>0</v>
      </c>
    </row>
  </sheetData>
  <mergeCells count="117">
    <mergeCell ref="A142:A144"/>
    <mergeCell ref="B142:D142"/>
    <mergeCell ref="C143:D143"/>
    <mergeCell ref="I123:J123"/>
    <mergeCell ref="K123:L123"/>
    <mergeCell ref="M123:N123"/>
    <mergeCell ref="A121:A124"/>
    <mergeCell ref="B121:J121"/>
    <mergeCell ref="K121:P122"/>
    <mergeCell ref="B122:C122"/>
    <mergeCell ref="D122:E122"/>
    <mergeCell ref="F122:G122"/>
    <mergeCell ref="H122:J122"/>
    <mergeCell ref="O123:P123"/>
    <mergeCell ref="A131:A132"/>
    <mergeCell ref="B131:B133"/>
    <mergeCell ref="C131:E132"/>
    <mergeCell ref="F131:H132"/>
    <mergeCell ref="I131:N131"/>
    <mergeCell ref="I132:J132"/>
    <mergeCell ref="B123:B124"/>
    <mergeCell ref="C123:C124"/>
    <mergeCell ref="D123:D124"/>
    <mergeCell ref="E123:E124"/>
    <mergeCell ref="M132:N132"/>
    <mergeCell ref="A133:A134"/>
    <mergeCell ref="W105:AB105"/>
    <mergeCell ref="B106:C106"/>
    <mergeCell ref="D106:E106"/>
    <mergeCell ref="F106:G106"/>
    <mergeCell ref="H106:I106"/>
    <mergeCell ref="J106:K106"/>
    <mergeCell ref="L106:M106"/>
    <mergeCell ref="N106:O106"/>
    <mergeCell ref="P106:Q106"/>
    <mergeCell ref="R106:S106"/>
    <mergeCell ref="W106:X106"/>
    <mergeCell ref="Y106:Z106"/>
    <mergeCell ref="AA106:AB106"/>
    <mergeCell ref="A105:A107"/>
    <mergeCell ref="B105:G105"/>
    <mergeCell ref="H105:M105"/>
    <mergeCell ref="N105:S105"/>
    <mergeCell ref="T105:V105"/>
    <mergeCell ref="U106:V106"/>
    <mergeCell ref="F88:F89"/>
    <mergeCell ref="G88:G89"/>
    <mergeCell ref="H88:H89"/>
    <mergeCell ref="I88:J88"/>
    <mergeCell ref="K88:K89"/>
    <mergeCell ref="L88:L89"/>
    <mergeCell ref="F123:F124"/>
    <mergeCell ref="G123:G124"/>
    <mergeCell ref="K132:L132"/>
    <mergeCell ref="A86:A89"/>
    <mergeCell ref="B86:J86"/>
    <mergeCell ref="K86:S86"/>
    <mergeCell ref="B88:B89"/>
    <mergeCell ref="C88:C89"/>
    <mergeCell ref="D88:D89"/>
    <mergeCell ref="E88:E89"/>
    <mergeCell ref="T86:U87"/>
    <mergeCell ref="B87:C87"/>
    <mergeCell ref="D87:E87"/>
    <mergeCell ref="F87:G87"/>
    <mergeCell ref="H87:J87"/>
    <mergeCell ref="K87:L87"/>
    <mergeCell ref="M87:N87"/>
    <mergeCell ref="O87:P87"/>
    <mergeCell ref="Q87:S87"/>
    <mergeCell ref="T88:T89"/>
    <mergeCell ref="U88:U89"/>
    <mergeCell ref="M88:M89"/>
    <mergeCell ref="N88:N89"/>
    <mergeCell ref="O88:O89"/>
    <mergeCell ref="P88:P89"/>
    <mergeCell ref="Q88:Q89"/>
    <mergeCell ref="R88:S88"/>
    <mergeCell ref="A79:A81"/>
    <mergeCell ref="B79:G79"/>
    <mergeCell ref="H79:J79"/>
    <mergeCell ref="K79:P79"/>
    <mergeCell ref="B80:C80"/>
    <mergeCell ref="D80:E80"/>
    <mergeCell ref="F80:G80"/>
    <mergeCell ref="I80:J80"/>
    <mergeCell ref="W15:X15"/>
    <mergeCell ref="K80:L80"/>
    <mergeCell ref="M80:N80"/>
    <mergeCell ref="O80:P80"/>
    <mergeCell ref="AF14:AK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H15:AI15"/>
    <mergeCell ref="AJ15:AK15"/>
    <mergeCell ref="Y15:Z15"/>
    <mergeCell ref="AA15:AB15"/>
    <mergeCell ref="AC15:AC16"/>
    <mergeCell ref="AD15:AE15"/>
    <mergeCell ref="AF15:AG15"/>
    <mergeCell ref="A6:AE6"/>
    <mergeCell ref="A14:A16"/>
    <mergeCell ref="B14:G14"/>
    <mergeCell ref="H14:M14"/>
    <mergeCell ref="N14:S14"/>
    <mergeCell ref="T14:V14"/>
    <mergeCell ref="W14:AB14"/>
    <mergeCell ref="AC14:AE14"/>
    <mergeCell ref="T15:T16"/>
    <mergeCell ref="U15:V15"/>
  </mergeCells>
  <dataValidations count="1">
    <dataValidation type="whole" operator="greaterThanOrEqual" allowBlank="1" showInputMessage="1" showErrorMessage="1" sqref="B135:N140 B18:M77 T18:AK77 B82:P84 B91:U103 B109:M119 T109:AB119 B126:P129 B145:D145">
      <formula1>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80"/>
  <sheetViews>
    <sheetView workbookViewId="0">
      <selection activeCell="A6" sqref="A6:AE6"/>
    </sheetView>
  </sheetViews>
  <sheetFormatPr baseColWidth="10" defaultColWidth="11.42578125" defaultRowHeight="14.25" x14ac:dyDescent="0.2"/>
  <cols>
    <col min="1" max="1" width="66.42578125" style="2" customWidth="1"/>
    <col min="2" max="2" width="13.5703125" style="2" customWidth="1"/>
    <col min="3" max="7" width="11.42578125" style="2"/>
    <col min="8" max="8" width="16.7109375" style="2" customWidth="1"/>
    <col min="9" max="9" width="13.42578125" style="2" customWidth="1"/>
    <col min="10" max="10" width="13.28515625" style="2" bestFit="1" customWidth="1"/>
    <col min="11" max="15" width="11.42578125" style="2"/>
    <col min="16" max="16" width="11.42578125" style="2" customWidth="1"/>
    <col min="17" max="17" width="11.42578125" style="2"/>
    <col min="18" max="18" width="15.85546875" style="2" customWidth="1"/>
    <col min="19" max="19" width="14" style="2" customWidth="1"/>
    <col min="20" max="20" width="14.42578125" style="2" customWidth="1"/>
    <col min="21" max="23" width="11.42578125" style="2"/>
    <col min="24" max="24" width="11.28515625" style="2" customWidth="1"/>
    <col min="25" max="25" width="12" style="2" customWidth="1"/>
    <col min="26" max="16384" width="11.42578125" style="2"/>
  </cols>
  <sheetData>
    <row r="1" spans="1:37" x14ac:dyDescent="0.2">
      <c r="A1" s="1" t="s">
        <v>0</v>
      </c>
    </row>
    <row r="2" spans="1:37" x14ac:dyDescent="0.2">
      <c r="A2" s="1" t="str">
        <f>CONCATENATE("COMUNA: ",[2]NOMBRE!B2," - ","( ",[2]NOMBRE!C2,[2]NOMBRE!D2,[2]NOMBRE!E2,[2]NOMBRE!F2,[2]NOMBRE!G2," )")</f>
        <v>COMUNA: LINARES - ( 07401 )</v>
      </c>
      <c r="D2" s="203"/>
      <c r="E2" s="203"/>
      <c r="F2" s="203"/>
      <c r="G2" s="203"/>
    </row>
    <row r="3" spans="1:37" x14ac:dyDescent="0.2">
      <c r="A3" s="1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  <c r="E3" s="173"/>
      <c r="G3" s="173"/>
      <c r="H3" s="174"/>
    </row>
    <row r="4" spans="1:37" x14ac:dyDescent="0.2">
      <c r="A4" s="1" t="str">
        <f>CONCATENATE("MES: ",[2]NOMBRE!B6," - ","( ",[2]NOMBRE!C6,[2]NOMBRE!D6," )")</f>
        <v>MES: ENERO - ( 01 )</v>
      </c>
    </row>
    <row r="5" spans="1:37" x14ac:dyDescent="0.2">
      <c r="A5" s="1" t="str">
        <f>CONCATENATE("AÑO: ",[2]NOMBRE!B7)</f>
        <v>AÑO: 2023</v>
      </c>
    </row>
    <row r="6" spans="1:37" ht="15" x14ac:dyDescent="0.2">
      <c r="A6" s="319" t="s">
        <v>1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19"/>
      <c r="W6" s="319"/>
      <c r="X6" s="319"/>
      <c r="Y6" s="319"/>
      <c r="Z6" s="319"/>
      <c r="AA6" s="319"/>
      <c r="AB6" s="319"/>
      <c r="AC6" s="319"/>
      <c r="AD6" s="319"/>
      <c r="AE6" s="319"/>
      <c r="AF6" s="3"/>
      <c r="AG6" s="3"/>
    </row>
    <row r="7" spans="1:37" ht="15" x14ac:dyDescent="0.2">
      <c r="A7" s="4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7" ht="15" x14ac:dyDescent="0.2">
      <c r="A8" s="4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1:37" x14ac:dyDescent="0.2">
      <c r="A9" s="5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1:37" x14ac:dyDescent="0.2">
      <c r="A10" s="6" t="s">
        <v>2</v>
      </c>
      <c r="B10" s="6"/>
      <c r="C10" s="6"/>
      <c r="D10" s="6"/>
      <c r="E10" s="6"/>
      <c r="F10" s="6"/>
      <c r="G10" s="6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pans="1:37" x14ac:dyDescent="0.2">
      <c r="A11" s="5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</row>
    <row r="12" spans="1:37" x14ac:dyDescent="0.2">
      <c r="A12" s="5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7" x14ac:dyDescent="0.2">
      <c r="A13" s="5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</row>
    <row r="14" spans="1:37" ht="14.25" customHeight="1" x14ac:dyDescent="0.2">
      <c r="A14" s="320" t="s">
        <v>3</v>
      </c>
      <c r="B14" s="323" t="s">
        <v>4</v>
      </c>
      <c r="C14" s="324"/>
      <c r="D14" s="324"/>
      <c r="E14" s="324"/>
      <c r="F14" s="324"/>
      <c r="G14" s="325"/>
      <c r="H14" s="323" t="s">
        <v>5</v>
      </c>
      <c r="I14" s="324"/>
      <c r="J14" s="324"/>
      <c r="K14" s="324"/>
      <c r="L14" s="324"/>
      <c r="M14" s="325"/>
      <c r="N14" s="323" t="s">
        <v>6</v>
      </c>
      <c r="O14" s="324"/>
      <c r="P14" s="324"/>
      <c r="Q14" s="324"/>
      <c r="R14" s="324"/>
      <c r="S14" s="326"/>
      <c r="T14" s="327" t="s">
        <v>7</v>
      </c>
      <c r="U14" s="327"/>
      <c r="V14" s="328"/>
      <c r="W14" s="329" t="s">
        <v>8</v>
      </c>
      <c r="X14" s="324"/>
      <c r="Y14" s="324"/>
      <c r="Z14" s="324"/>
      <c r="AA14" s="324"/>
      <c r="AB14" s="326"/>
      <c r="AC14" s="330" t="s">
        <v>7</v>
      </c>
      <c r="AD14" s="327"/>
      <c r="AE14" s="328"/>
      <c r="AF14" s="329" t="s">
        <v>9</v>
      </c>
      <c r="AG14" s="324"/>
      <c r="AH14" s="324"/>
      <c r="AI14" s="324"/>
      <c r="AJ14" s="324"/>
      <c r="AK14" s="325"/>
    </row>
    <row r="15" spans="1:37" ht="14.25" customHeight="1" x14ac:dyDescent="0.2">
      <c r="A15" s="321"/>
      <c r="B15" s="327" t="s">
        <v>10</v>
      </c>
      <c r="C15" s="334"/>
      <c r="D15" s="335" t="s">
        <v>11</v>
      </c>
      <c r="E15" s="334"/>
      <c r="F15" s="335" t="s">
        <v>12</v>
      </c>
      <c r="G15" s="334"/>
      <c r="H15" s="327" t="s">
        <v>10</v>
      </c>
      <c r="I15" s="334"/>
      <c r="J15" s="335" t="s">
        <v>11</v>
      </c>
      <c r="K15" s="334"/>
      <c r="L15" s="335" t="s">
        <v>12</v>
      </c>
      <c r="M15" s="334"/>
      <c r="N15" s="335" t="s">
        <v>10</v>
      </c>
      <c r="O15" s="334"/>
      <c r="P15" s="335" t="s">
        <v>11</v>
      </c>
      <c r="Q15" s="334"/>
      <c r="R15" s="335" t="s">
        <v>12</v>
      </c>
      <c r="S15" s="328"/>
      <c r="T15" s="331" t="s">
        <v>13</v>
      </c>
      <c r="U15" s="333" t="s">
        <v>14</v>
      </c>
      <c r="V15" s="326"/>
      <c r="W15" s="330" t="s">
        <v>10</v>
      </c>
      <c r="X15" s="334"/>
      <c r="Y15" s="327" t="s">
        <v>11</v>
      </c>
      <c r="Z15" s="334"/>
      <c r="AA15" s="335" t="s">
        <v>12</v>
      </c>
      <c r="AB15" s="334"/>
      <c r="AC15" s="336" t="s">
        <v>13</v>
      </c>
      <c r="AD15" s="333" t="s">
        <v>14</v>
      </c>
      <c r="AE15" s="326"/>
      <c r="AF15" s="327" t="s">
        <v>10</v>
      </c>
      <c r="AG15" s="334"/>
      <c r="AH15" s="335" t="s">
        <v>11</v>
      </c>
      <c r="AI15" s="334"/>
      <c r="AJ15" s="335" t="s">
        <v>12</v>
      </c>
      <c r="AK15" s="334"/>
    </row>
    <row r="16" spans="1:37" ht="21" x14ac:dyDescent="0.2">
      <c r="A16" s="381"/>
      <c r="B16" s="7" t="s">
        <v>15</v>
      </c>
      <c r="C16" s="204" t="s">
        <v>16</v>
      </c>
      <c r="D16" s="9" t="s">
        <v>15</v>
      </c>
      <c r="E16" s="204" t="s">
        <v>16</v>
      </c>
      <c r="F16" s="9" t="s">
        <v>15</v>
      </c>
      <c r="G16" s="204" t="s">
        <v>16</v>
      </c>
      <c r="H16" s="9" t="s">
        <v>15</v>
      </c>
      <c r="I16" s="204" t="s">
        <v>16</v>
      </c>
      <c r="J16" s="9" t="s">
        <v>15</v>
      </c>
      <c r="K16" s="204" t="s">
        <v>16</v>
      </c>
      <c r="L16" s="9" t="s">
        <v>15</v>
      </c>
      <c r="M16" s="204" t="s">
        <v>16</v>
      </c>
      <c r="N16" s="9" t="s">
        <v>15</v>
      </c>
      <c r="O16" s="204" t="s">
        <v>16</v>
      </c>
      <c r="P16" s="9" t="s">
        <v>15</v>
      </c>
      <c r="Q16" s="204" t="s">
        <v>16</v>
      </c>
      <c r="R16" s="9" t="s">
        <v>15</v>
      </c>
      <c r="S16" s="213" t="s">
        <v>16</v>
      </c>
      <c r="T16" s="382"/>
      <c r="U16" s="176" t="s">
        <v>17</v>
      </c>
      <c r="V16" s="177" t="s">
        <v>18</v>
      </c>
      <c r="W16" s="10" t="s">
        <v>15</v>
      </c>
      <c r="X16" s="204" t="s">
        <v>16</v>
      </c>
      <c r="Y16" s="7" t="s">
        <v>15</v>
      </c>
      <c r="Z16" s="204" t="s">
        <v>16</v>
      </c>
      <c r="AA16" s="9" t="s">
        <v>15</v>
      </c>
      <c r="AB16" s="175" t="s">
        <v>16</v>
      </c>
      <c r="AC16" s="383"/>
      <c r="AD16" s="176" t="s">
        <v>17</v>
      </c>
      <c r="AE16" s="177" t="s">
        <v>18</v>
      </c>
      <c r="AF16" s="10" t="s">
        <v>15</v>
      </c>
      <c r="AG16" s="204" t="s">
        <v>16</v>
      </c>
      <c r="AH16" s="7" t="s">
        <v>15</v>
      </c>
      <c r="AI16" s="204" t="s">
        <v>16</v>
      </c>
      <c r="AJ16" s="9" t="s">
        <v>15</v>
      </c>
      <c r="AK16" s="204" t="s">
        <v>16</v>
      </c>
    </row>
    <row r="17" spans="1:41" x14ac:dyDescent="0.2">
      <c r="A17" s="11" t="s">
        <v>19</v>
      </c>
      <c r="B17" s="12">
        <f t="shared" ref="B17:AK17" si="0">SUM(B18:B77)</f>
        <v>1</v>
      </c>
      <c r="C17" s="13">
        <f t="shared" si="0"/>
        <v>2</v>
      </c>
      <c r="D17" s="14">
        <f t="shared" si="0"/>
        <v>0</v>
      </c>
      <c r="E17" s="13">
        <f t="shared" si="0"/>
        <v>4</v>
      </c>
      <c r="F17" s="14">
        <f>SUM(F18:F77)</f>
        <v>11</v>
      </c>
      <c r="G17" s="13">
        <f>SUM(G18:G77)</f>
        <v>85</v>
      </c>
      <c r="H17" s="14">
        <f>SUM(H18:H77)</f>
        <v>0</v>
      </c>
      <c r="I17" s="13">
        <f>SUM(I18:I77)</f>
        <v>0</v>
      </c>
      <c r="J17" s="14">
        <f t="shared" si="0"/>
        <v>0</v>
      </c>
      <c r="K17" s="13">
        <f t="shared" si="0"/>
        <v>0</v>
      </c>
      <c r="L17" s="14">
        <f t="shared" si="0"/>
        <v>0</v>
      </c>
      <c r="M17" s="13">
        <f t="shared" si="0"/>
        <v>0</v>
      </c>
      <c r="N17" s="14">
        <f>SUM(N18:N77)</f>
        <v>1</v>
      </c>
      <c r="O17" s="13">
        <f>SUM(O18:O77)</f>
        <v>2</v>
      </c>
      <c r="P17" s="12">
        <f>SUM(P18:P77)</f>
        <v>0</v>
      </c>
      <c r="Q17" s="13">
        <f t="shared" si="0"/>
        <v>4</v>
      </c>
      <c r="R17" s="14">
        <f t="shared" si="0"/>
        <v>11</v>
      </c>
      <c r="S17" s="15">
        <f t="shared" si="0"/>
        <v>85</v>
      </c>
      <c r="T17" s="16">
        <f t="shared" si="0"/>
        <v>103</v>
      </c>
      <c r="U17" s="12">
        <f t="shared" si="0"/>
        <v>0</v>
      </c>
      <c r="V17" s="214">
        <f t="shared" si="0"/>
        <v>0</v>
      </c>
      <c r="W17" s="17">
        <f>SUM(W18:W77)</f>
        <v>0</v>
      </c>
      <c r="X17" s="13">
        <f>SUM(X18:X77)</f>
        <v>0</v>
      </c>
      <c r="Y17" s="12">
        <f t="shared" si="0"/>
        <v>0</v>
      </c>
      <c r="Z17" s="13">
        <f t="shared" si="0"/>
        <v>0</v>
      </c>
      <c r="AA17" s="14">
        <f t="shared" si="0"/>
        <v>0</v>
      </c>
      <c r="AB17" s="15">
        <f t="shared" si="0"/>
        <v>0</v>
      </c>
      <c r="AC17" s="18">
        <f t="shared" si="0"/>
        <v>0</v>
      </c>
      <c r="AD17" s="12">
        <f t="shared" si="0"/>
        <v>0</v>
      </c>
      <c r="AE17" s="214">
        <f t="shared" si="0"/>
        <v>0</v>
      </c>
      <c r="AF17" s="17">
        <f>SUM(AF18:AF77)</f>
        <v>0</v>
      </c>
      <c r="AG17" s="13">
        <f>SUM(AG18:AG77)</f>
        <v>0</v>
      </c>
      <c r="AH17" s="12">
        <f t="shared" si="0"/>
        <v>0</v>
      </c>
      <c r="AI17" s="13">
        <f t="shared" si="0"/>
        <v>0</v>
      </c>
      <c r="AJ17" s="14">
        <f t="shared" si="0"/>
        <v>0</v>
      </c>
      <c r="AK17" s="13">
        <f t="shared" si="0"/>
        <v>0</v>
      </c>
    </row>
    <row r="18" spans="1:41" x14ac:dyDescent="0.2">
      <c r="A18" s="19" t="s">
        <v>20</v>
      </c>
      <c r="B18" s="178"/>
      <c r="C18" s="179"/>
      <c r="D18" s="178"/>
      <c r="E18" s="179"/>
      <c r="F18" s="178"/>
      <c r="G18" s="179"/>
      <c r="H18" s="178"/>
      <c r="I18" s="179"/>
      <c r="J18" s="178"/>
      <c r="K18" s="179"/>
      <c r="L18" s="178"/>
      <c r="M18" s="179"/>
      <c r="N18" s="180">
        <f t="shared" ref="N18:S33" si="1">SUM(B18+H18)</f>
        <v>0</v>
      </c>
      <c r="O18" s="181">
        <f t="shared" si="1"/>
        <v>0</v>
      </c>
      <c r="P18" s="180">
        <f t="shared" si="1"/>
        <v>0</v>
      </c>
      <c r="Q18" s="181">
        <f t="shared" si="1"/>
        <v>0</v>
      </c>
      <c r="R18" s="182">
        <f t="shared" si="1"/>
        <v>0</v>
      </c>
      <c r="S18" s="183">
        <f t="shared" si="1"/>
        <v>0</v>
      </c>
      <c r="T18" s="184"/>
      <c r="U18" s="185"/>
      <c r="V18" s="179"/>
      <c r="W18" s="184"/>
      <c r="X18" s="179"/>
      <c r="Y18" s="186"/>
      <c r="Z18" s="179"/>
      <c r="AA18" s="178"/>
      <c r="AB18" s="187"/>
      <c r="AC18" s="184"/>
      <c r="AD18" s="185"/>
      <c r="AE18" s="179"/>
      <c r="AF18" s="188"/>
      <c r="AG18" s="189"/>
      <c r="AH18" s="190"/>
      <c r="AI18" s="189"/>
      <c r="AJ18" s="191"/>
      <c r="AK18" s="189"/>
    </row>
    <row r="19" spans="1:41" x14ac:dyDescent="0.2">
      <c r="A19" s="20" t="s">
        <v>21</v>
      </c>
      <c r="B19" s="21"/>
      <c r="C19" s="22"/>
      <c r="D19" s="21"/>
      <c r="E19" s="22"/>
      <c r="F19" s="21">
        <v>3</v>
      </c>
      <c r="G19" s="22">
        <v>9</v>
      </c>
      <c r="H19" s="21"/>
      <c r="I19" s="22"/>
      <c r="J19" s="21"/>
      <c r="K19" s="22"/>
      <c r="L19" s="21"/>
      <c r="M19" s="22"/>
      <c r="N19" s="23">
        <f t="shared" si="1"/>
        <v>0</v>
      </c>
      <c r="O19" s="24">
        <f t="shared" si="1"/>
        <v>0</v>
      </c>
      <c r="P19" s="23">
        <f t="shared" si="1"/>
        <v>0</v>
      </c>
      <c r="Q19" s="24">
        <f t="shared" si="1"/>
        <v>0</v>
      </c>
      <c r="R19" s="25">
        <f t="shared" si="1"/>
        <v>3</v>
      </c>
      <c r="S19" s="26">
        <f t="shared" si="1"/>
        <v>9</v>
      </c>
      <c r="T19" s="27">
        <v>12</v>
      </c>
      <c r="U19" s="28"/>
      <c r="V19" s="22"/>
      <c r="W19" s="27"/>
      <c r="X19" s="22"/>
      <c r="Y19" s="29"/>
      <c r="Z19" s="22"/>
      <c r="AA19" s="21"/>
      <c r="AB19" s="30"/>
      <c r="AC19" s="27"/>
      <c r="AD19" s="28"/>
      <c r="AE19" s="22"/>
      <c r="AF19" s="31"/>
      <c r="AG19" s="32"/>
      <c r="AH19" s="33"/>
      <c r="AI19" s="32"/>
      <c r="AJ19" s="34"/>
      <c r="AK19" s="32"/>
    </row>
    <row r="20" spans="1:41" x14ac:dyDescent="0.2">
      <c r="A20" s="20" t="s">
        <v>22</v>
      </c>
      <c r="B20" s="21"/>
      <c r="C20" s="22"/>
      <c r="D20" s="21"/>
      <c r="E20" s="22"/>
      <c r="F20" s="21"/>
      <c r="G20" s="22"/>
      <c r="H20" s="21"/>
      <c r="I20" s="22"/>
      <c r="J20" s="21"/>
      <c r="K20" s="22"/>
      <c r="L20" s="21"/>
      <c r="M20" s="22"/>
      <c r="N20" s="23">
        <f t="shared" si="1"/>
        <v>0</v>
      </c>
      <c r="O20" s="24">
        <f t="shared" si="1"/>
        <v>0</v>
      </c>
      <c r="P20" s="23">
        <f t="shared" si="1"/>
        <v>0</v>
      </c>
      <c r="Q20" s="24">
        <f t="shared" si="1"/>
        <v>0</v>
      </c>
      <c r="R20" s="25">
        <f t="shared" si="1"/>
        <v>0</v>
      </c>
      <c r="S20" s="26">
        <f t="shared" si="1"/>
        <v>0</v>
      </c>
      <c r="T20" s="27"/>
      <c r="U20" s="28"/>
      <c r="V20" s="22"/>
      <c r="W20" s="27"/>
      <c r="X20" s="22"/>
      <c r="Y20" s="29"/>
      <c r="Z20" s="22"/>
      <c r="AA20" s="21"/>
      <c r="AB20" s="30"/>
      <c r="AC20" s="27"/>
      <c r="AD20" s="28"/>
      <c r="AE20" s="22"/>
      <c r="AF20" s="31"/>
      <c r="AG20" s="32"/>
      <c r="AH20" s="33"/>
      <c r="AI20" s="32"/>
      <c r="AJ20" s="34"/>
      <c r="AK20" s="32"/>
    </row>
    <row r="21" spans="1:41" x14ac:dyDescent="0.2">
      <c r="A21" s="20" t="s">
        <v>23</v>
      </c>
      <c r="B21" s="21"/>
      <c r="C21" s="22"/>
      <c r="D21" s="21"/>
      <c r="E21" s="22"/>
      <c r="F21" s="21"/>
      <c r="G21" s="22"/>
      <c r="H21" s="21"/>
      <c r="I21" s="22"/>
      <c r="J21" s="21"/>
      <c r="K21" s="22"/>
      <c r="L21" s="21"/>
      <c r="M21" s="22"/>
      <c r="N21" s="23">
        <f t="shared" si="1"/>
        <v>0</v>
      </c>
      <c r="O21" s="24">
        <f t="shared" si="1"/>
        <v>0</v>
      </c>
      <c r="P21" s="23">
        <f t="shared" si="1"/>
        <v>0</v>
      </c>
      <c r="Q21" s="24">
        <f t="shared" si="1"/>
        <v>0</v>
      </c>
      <c r="R21" s="25">
        <f t="shared" si="1"/>
        <v>0</v>
      </c>
      <c r="S21" s="26">
        <f t="shared" si="1"/>
        <v>0</v>
      </c>
      <c r="T21" s="27"/>
      <c r="U21" s="28"/>
      <c r="V21" s="22"/>
      <c r="W21" s="27"/>
      <c r="X21" s="22"/>
      <c r="Y21" s="29"/>
      <c r="Z21" s="22"/>
      <c r="AA21" s="21"/>
      <c r="AB21" s="30"/>
      <c r="AC21" s="27"/>
      <c r="AD21" s="28"/>
      <c r="AE21" s="22"/>
      <c r="AF21" s="31"/>
      <c r="AG21" s="32"/>
      <c r="AH21" s="33"/>
      <c r="AI21" s="32"/>
      <c r="AJ21" s="34"/>
      <c r="AK21" s="32"/>
    </row>
    <row r="22" spans="1:41" x14ac:dyDescent="0.2">
      <c r="A22" s="20" t="s">
        <v>24</v>
      </c>
      <c r="B22" s="21"/>
      <c r="C22" s="22"/>
      <c r="D22" s="21"/>
      <c r="E22" s="22"/>
      <c r="F22" s="21">
        <v>1</v>
      </c>
      <c r="G22" s="22"/>
      <c r="H22" s="21"/>
      <c r="I22" s="22"/>
      <c r="J22" s="21"/>
      <c r="K22" s="22"/>
      <c r="L22" s="21"/>
      <c r="M22" s="22"/>
      <c r="N22" s="23">
        <f t="shared" si="1"/>
        <v>0</v>
      </c>
      <c r="O22" s="24">
        <f t="shared" si="1"/>
        <v>0</v>
      </c>
      <c r="P22" s="23">
        <f t="shared" si="1"/>
        <v>0</v>
      </c>
      <c r="Q22" s="24">
        <f t="shared" si="1"/>
        <v>0</v>
      </c>
      <c r="R22" s="25">
        <f t="shared" si="1"/>
        <v>1</v>
      </c>
      <c r="S22" s="26">
        <f t="shared" si="1"/>
        <v>0</v>
      </c>
      <c r="T22" s="27">
        <v>1</v>
      </c>
      <c r="U22" s="28"/>
      <c r="V22" s="22"/>
      <c r="W22" s="27"/>
      <c r="X22" s="22"/>
      <c r="Y22" s="29"/>
      <c r="Z22" s="22"/>
      <c r="AA22" s="21"/>
      <c r="AB22" s="30"/>
      <c r="AC22" s="27"/>
      <c r="AD22" s="28"/>
      <c r="AE22" s="22"/>
      <c r="AF22" s="31"/>
      <c r="AG22" s="32"/>
      <c r="AH22" s="33"/>
      <c r="AI22" s="32"/>
      <c r="AJ22" s="34"/>
      <c r="AK22" s="32"/>
    </row>
    <row r="23" spans="1:41" x14ac:dyDescent="0.2">
      <c r="A23" s="20" t="s">
        <v>25</v>
      </c>
      <c r="B23" s="21">
        <v>1</v>
      </c>
      <c r="C23" s="22">
        <v>2</v>
      </c>
      <c r="D23" s="21"/>
      <c r="E23" s="22"/>
      <c r="F23" s="21"/>
      <c r="G23" s="22"/>
      <c r="H23" s="21"/>
      <c r="I23" s="22"/>
      <c r="J23" s="21"/>
      <c r="K23" s="22"/>
      <c r="L23" s="21"/>
      <c r="M23" s="22"/>
      <c r="N23" s="23">
        <f t="shared" si="1"/>
        <v>1</v>
      </c>
      <c r="O23" s="24">
        <f t="shared" si="1"/>
        <v>2</v>
      </c>
      <c r="P23" s="23">
        <f t="shared" si="1"/>
        <v>0</v>
      </c>
      <c r="Q23" s="24">
        <f t="shared" si="1"/>
        <v>0</v>
      </c>
      <c r="R23" s="25">
        <f t="shared" si="1"/>
        <v>0</v>
      </c>
      <c r="S23" s="26">
        <f t="shared" si="1"/>
        <v>0</v>
      </c>
      <c r="T23" s="27">
        <v>3</v>
      </c>
      <c r="U23" s="28"/>
      <c r="V23" s="22"/>
      <c r="W23" s="27"/>
      <c r="X23" s="22"/>
      <c r="Y23" s="29"/>
      <c r="Z23" s="22"/>
      <c r="AA23" s="21"/>
      <c r="AB23" s="30"/>
      <c r="AC23" s="27"/>
      <c r="AD23" s="28"/>
      <c r="AE23" s="22"/>
      <c r="AF23" s="31"/>
      <c r="AG23" s="32"/>
      <c r="AH23" s="33"/>
      <c r="AI23" s="32"/>
      <c r="AJ23" s="34"/>
      <c r="AK23" s="32"/>
    </row>
    <row r="24" spans="1:41" x14ac:dyDescent="0.2">
      <c r="A24" s="20" t="s">
        <v>26</v>
      </c>
      <c r="B24" s="21"/>
      <c r="C24" s="22"/>
      <c r="D24" s="21"/>
      <c r="E24" s="22"/>
      <c r="F24" s="21"/>
      <c r="G24" s="22"/>
      <c r="H24" s="21"/>
      <c r="I24" s="22"/>
      <c r="J24" s="21"/>
      <c r="K24" s="22"/>
      <c r="L24" s="21"/>
      <c r="M24" s="22"/>
      <c r="N24" s="23">
        <f t="shared" si="1"/>
        <v>0</v>
      </c>
      <c r="O24" s="24">
        <f t="shared" si="1"/>
        <v>0</v>
      </c>
      <c r="P24" s="23">
        <f t="shared" si="1"/>
        <v>0</v>
      </c>
      <c r="Q24" s="24">
        <f t="shared" si="1"/>
        <v>0</v>
      </c>
      <c r="R24" s="25">
        <f t="shared" si="1"/>
        <v>0</v>
      </c>
      <c r="S24" s="26">
        <f t="shared" si="1"/>
        <v>0</v>
      </c>
      <c r="T24" s="27"/>
      <c r="U24" s="28"/>
      <c r="V24" s="22"/>
      <c r="W24" s="27"/>
      <c r="X24" s="22"/>
      <c r="Y24" s="29"/>
      <c r="Z24" s="22"/>
      <c r="AA24" s="21"/>
      <c r="AB24" s="30"/>
      <c r="AC24" s="27"/>
      <c r="AD24" s="28"/>
      <c r="AE24" s="22"/>
      <c r="AF24" s="31"/>
      <c r="AG24" s="32"/>
      <c r="AH24" s="33"/>
      <c r="AI24" s="32"/>
      <c r="AJ24" s="34"/>
      <c r="AK24" s="32"/>
    </row>
    <row r="25" spans="1:41" x14ac:dyDescent="0.2">
      <c r="A25" s="20" t="s">
        <v>27</v>
      </c>
      <c r="B25" s="21"/>
      <c r="C25" s="22"/>
      <c r="D25" s="21"/>
      <c r="E25" s="22"/>
      <c r="F25" s="21"/>
      <c r="G25" s="22"/>
      <c r="H25" s="21"/>
      <c r="I25" s="22"/>
      <c r="J25" s="21"/>
      <c r="K25" s="22"/>
      <c r="L25" s="21"/>
      <c r="M25" s="22"/>
      <c r="N25" s="23">
        <f t="shared" si="1"/>
        <v>0</v>
      </c>
      <c r="O25" s="24">
        <f t="shared" si="1"/>
        <v>0</v>
      </c>
      <c r="P25" s="23">
        <f t="shared" si="1"/>
        <v>0</v>
      </c>
      <c r="Q25" s="24">
        <f t="shared" si="1"/>
        <v>0</v>
      </c>
      <c r="R25" s="25">
        <f t="shared" si="1"/>
        <v>0</v>
      </c>
      <c r="S25" s="26">
        <f t="shared" si="1"/>
        <v>0</v>
      </c>
      <c r="T25" s="27"/>
      <c r="U25" s="28"/>
      <c r="V25" s="22"/>
      <c r="W25" s="27"/>
      <c r="X25" s="22"/>
      <c r="Y25" s="29"/>
      <c r="Z25" s="22"/>
      <c r="AA25" s="21"/>
      <c r="AB25" s="30"/>
      <c r="AC25" s="27"/>
      <c r="AD25" s="28"/>
      <c r="AE25" s="22"/>
      <c r="AF25" s="31"/>
      <c r="AG25" s="32"/>
      <c r="AH25" s="33"/>
      <c r="AI25" s="32"/>
      <c r="AJ25" s="34"/>
      <c r="AK25" s="32"/>
    </row>
    <row r="26" spans="1:41" x14ac:dyDescent="0.2">
      <c r="A26" s="20" t="s">
        <v>28</v>
      </c>
      <c r="B26" s="21"/>
      <c r="C26" s="22"/>
      <c r="D26" s="21"/>
      <c r="E26" s="22"/>
      <c r="F26" s="21"/>
      <c r="G26" s="22"/>
      <c r="H26" s="21"/>
      <c r="I26" s="22"/>
      <c r="J26" s="21"/>
      <c r="K26" s="22"/>
      <c r="L26" s="21"/>
      <c r="M26" s="22"/>
      <c r="N26" s="23">
        <f t="shared" si="1"/>
        <v>0</v>
      </c>
      <c r="O26" s="24">
        <f t="shared" si="1"/>
        <v>0</v>
      </c>
      <c r="P26" s="23">
        <f t="shared" si="1"/>
        <v>0</v>
      </c>
      <c r="Q26" s="24">
        <f t="shared" si="1"/>
        <v>0</v>
      </c>
      <c r="R26" s="25">
        <f t="shared" si="1"/>
        <v>0</v>
      </c>
      <c r="S26" s="26">
        <f t="shared" si="1"/>
        <v>0</v>
      </c>
      <c r="T26" s="27"/>
      <c r="U26" s="28"/>
      <c r="V26" s="22"/>
      <c r="W26" s="27"/>
      <c r="X26" s="22"/>
      <c r="Y26" s="29"/>
      <c r="Z26" s="22"/>
      <c r="AA26" s="21"/>
      <c r="AB26" s="30"/>
      <c r="AC26" s="27"/>
      <c r="AD26" s="28"/>
      <c r="AE26" s="22"/>
      <c r="AF26" s="31"/>
      <c r="AG26" s="32"/>
      <c r="AH26" s="33"/>
      <c r="AI26" s="32"/>
      <c r="AJ26" s="34"/>
      <c r="AK26" s="32"/>
      <c r="AL26" s="35"/>
      <c r="AM26" s="35"/>
      <c r="AN26" s="35"/>
      <c r="AO26" s="35"/>
    </row>
    <row r="27" spans="1:41" x14ac:dyDescent="0.2">
      <c r="A27" s="20" t="s">
        <v>29</v>
      </c>
      <c r="B27" s="21"/>
      <c r="C27" s="22"/>
      <c r="D27" s="21"/>
      <c r="E27" s="22"/>
      <c r="F27" s="21"/>
      <c r="G27" s="22"/>
      <c r="H27" s="21"/>
      <c r="I27" s="22"/>
      <c r="J27" s="21"/>
      <c r="K27" s="22"/>
      <c r="L27" s="21"/>
      <c r="M27" s="22"/>
      <c r="N27" s="23">
        <f t="shared" si="1"/>
        <v>0</v>
      </c>
      <c r="O27" s="24">
        <f t="shared" si="1"/>
        <v>0</v>
      </c>
      <c r="P27" s="23">
        <f t="shared" si="1"/>
        <v>0</v>
      </c>
      <c r="Q27" s="24">
        <f t="shared" si="1"/>
        <v>0</v>
      </c>
      <c r="R27" s="25">
        <f t="shared" si="1"/>
        <v>0</v>
      </c>
      <c r="S27" s="26">
        <f t="shared" si="1"/>
        <v>0</v>
      </c>
      <c r="T27" s="27"/>
      <c r="U27" s="28"/>
      <c r="V27" s="22"/>
      <c r="W27" s="27"/>
      <c r="X27" s="22"/>
      <c r="Y27" s="29"/>
      <c r="Z27" s="22"/>
      <c r="AA27" s="21"/>
      <c r="AB27" s="30"/>
      <c r="AC27" s="27"/>
      <c r="AD27" s="28"/>
      <c r="AE27" s="22"/>
      <c r="AF27" s="31"/>
      <c r="AG27" s="32"/>
      <c r="AH27" s="33"/>
      <c r="AI27" s="32"/>
      <c r="AJ27" s="34"/>
      <c r="AK27" s="32"/>
      <c r="AL27" s="35"/>
      <c r="AM27" s="35"/>
      <c r="AN27" s="35"/>
      <c r="AO27" s="35"/>
    </row>
    <row r="28" spans="1:41" x14ac:dyDescent="0.2">
      <c r="A28" s="20" t="s">
        <v>30</v>
      </c>
      <c r="B28" s="21"/>
      <c r="C28" s="22"/>
      <c r="D28" s="21"/>
      <c r="E28" s="22"/>
      <c r="F28" s="21"/>
      <c r="G28" s="22"/>
      <c r="H28" s="21"/>
      <c r="I28" s="22"/>
      <c r="J28" s="21"/>
      <c r="K28" s="22"/>
      <c r="L28" s="21"/>
      <c r="M28" s="22"/>
      <c r="N28" s="23">
        <f t="shared" si="1"/>
        <v>0</v>
      </c>
      <c r="O28" s="24">
        <f t="shared" si="1"/>
        <v>0</v>
      </c>
      <c r="P28" s="23">
        <f t="shared" si="1"/>
        <v>0</v>
      </c>
      <c r="Q28" s="24">
        <f t="shared" si="1"/>
        <v>0</v>
      </c>
      <c r="R28" s="25">
        <f t="shared" si="1"/>
        <v>0</v>
      </c>
      <c r="S28" s="26">
        <f t="shared" si="1"/>
        <v>0</v>
      </c>
      <c r="T28" s="27"/>
      <c r="U28" s="28"/>
      <c r="V28" s="22"/>
      <c r="W28" s="27"/>
      <c r="X28" s="22"/>
      <c r="Y28" s="29"/>
      <c r="Z28" s="22"/>
      <c r="AA28" s="21"/>
      <c r="AB28" s="30"/>
      <c r="AC28" s="27"/>
      <c r="AD28" s="28"/>
      <c r="AE28" s="22"/>
      <c r="AF28" s="31"/>
      <c r="AG28" s="32"/>
      <c r="AH28" s="33"/>
      <c r="AI28" s="32"/>
      <c r="AJ28" s="34"/>
      <c r="AK28" s="32"/>
      <c r="AL28" s="35"/>
      <c r="AM28" s="35"/>
      <c r="AN28" s="35"/>
      <c r="AO28" s="35"/>
    </row>
    <row r="29" spans="1:41" x14ac:dyDescent="0.2">
      <c r="A29" s="20" t="s">
        <v>31</v>
      </c>
      <c r="B29" s="21"/>
      <c r="C29" s="22"/>
      <c r="D29" s="21"/>
      <c r="E29" s="22"/>
      <c r="F29" s="21"/>
      <c r="G29" s="22"/>
      <c r="H29" s="21"/>
      <c r="I29" s="22"/>
      <c r="J29" s="21"/>
      <c r="K29" s="22"/>
      <c r="L29" s="21"/>
      <c r="M29" s="22"/>
      <c r="N29" s="23">
        <f t="shared" si="1"/>
        <v>0</v>
      </c>
      <c r="O29" s="24">
        <f t="shared" si="1"/>
        <v>0</v>
      </c>
      <c r="P29" s="23">
        <f t="shared" si="1"/>
        <v>0</v>
      </c>
      <c r="Q29" s="24">
        <f t="shared" si="1"/>
        <v>0</v>
      </c>
      <c r="R29" s="25">
        <f t="shared" si="1"/>
        <v>0</v>
      </c>
      <c r="S29" s="26">
        <f t="shared" si="1"/>
        <v>0</v>
      </c>
      <c r="T29" s="27"/>
      <c r="U29" s="28"/>
      <c r="V29" s="22"/>
      <c r="W29" s="27"/>
      <c r="X29" s="22"/>
      <c r="Y29" s="29"/>
      <c r="Z29" s="22"/>
      <c r="AA29" s="21"/>
      <c r="AB29" s="30"/>
      <c r="AC29" s="27"/>
      <c r="AD29" s="28"/>
      <c r="AE29" s="22"/>
      <c r="AF29" s="31"/>
      <c r="AG29" s="32"/>
      <c r="AH29" s="33"/>
      <c r="AI29" s="32"/>
      <c r="AJ29" s="34"/>
      <c r="AK29" s="32"/>
      <c r="AL29" s="35"/>
      <c r="AM29" s="35"/>
      <c r="AN29" s="35"/>
      <c r="AO29" s="35"/>
    </row>
    <row r="30" spans="1:41" x14ac:dyDescent="0.2">
      <c r="A30" s="20" t="s">
        <v>32</v>
      </c>
      <c r="B30" s="21"/>
      <c r="C30" s="22"/>
      <c r="D30" s="21"/>
      <c r="E30" s="22"/>
      <c r="F30" s="21"/>
      <c r="G30" s="22"/>
      <c r="H30" s="21"/>
      <c r="I30" s="22"/>
      <c r="J30" s="21"/>
      <c r="K30" s="22"/>
      <c r="L30" s="21"/>
      <c r="M30" s="22"/>
      <c r="N30" s="23">
        <f t="shared" si="1"/>
        <v>0</v>
      </c>
      <c r="O30" s="24">
        <f t="shared" si="1"/>
        <v>0</v>
      </c>
      <c r="P30" s="23">
        <f t="shared" si="1"/>
        <v>0</v>
      </c>
      <c r="Q30" s="24">
        <f t="shared" si="1"/>
        <v>0</v>
      </c>
      <c r="R30" s="25">
        <f t="shared" si="1"/>
        <v>0</v>
      </c>
      <c r="S30" s="26">
        <f t="shared" si="1"/>
        <v>0</v>
      </c>
      <c r="T30" s="27"/>
      <c r="U30" s="28"/>
      <c r="V30" s="22"/>
      <c r="W30" s="27"/>
      <c r="X30" s="22"/>
      <c r="Y30" s="29"/>
      <c r="Z30" s="22"/>
      <c r="AA30" s="21"/>
      <c r="AB30" s="30"/>
      <c r="AC30" s="27"/>
      <c r="AD30" s="28"/>
      <c r="AE30" s="22"/>
      <c r="AF30" s="31"/>
      <c r="AG30" s="32"/>
      <c r="AH30" s="33"/>
      <c r="AI30" s="32"/>
      <c r="AJ30" s="34"/>
      <c r="AK30" s="32"/>
      <c r="AL30" s="35"/>
      <c r="AM30" s="35"/>
      <c r="AN30" s="35"/>
      <c r="AO30" s="35"/>
    </row>
    <row r="31" spans="1:41" x14ac:dyDescent="0.2">
      <c r="A31" s="20" t="s">
        <v>33</v>
      </c>
      <c r="B31" s="21"/>
      <c r="C31" s="22"/>
      <c r="D31" s="21"/>
      <c r="E31" s="22"/>
      <c r="F31" s="21"/>
      <c r="G31" s="22"/>
      <c r="H31" s="21"/>
      <c r="I31" s="22"/>
      <c r="J31" s="21"/>
      <c r="K31" s="22"/>
      <c r="L31" s="21"/>
      <c r="M31" s="22"/>
      <c r="N31" s="23">
        <f t="shared" si="1"/>
        <v>0</v>
      </c>
      <c r="O31" s="24">
        <f t="shared" si="1"/>
        <v>0</v>
      </c>
      <c r="P31" s="23">
        <f t="shared" si="1"/>
        <v>0</v>
      </c>
      <c r="Q31" s="24">
        <f t="shared" si="1"/>
        <v>0</v>
      </c>
      <c r="R31" s="25">
        <f t="shared" si="1"/>
        <v>0</v>
      </c>
      <c r="S31" s="26">
        <f t="shared" si="1"/>
        <v>0</v>
      </c>
      <c r="T31" s="27"/>
      <c r="U31" s="28"/>
      <c r="V31" s="22"/>
      <c r="W31" s="27"/>
      <c r="X31" s="22"/>
      <c r="Y31" s="29"/>
      <c r="Z31" s="22"/>
      <c r="AA31" s="21"/>
      <c r="AB31" s="30"/>
      <c r="AC31" s="27"/>
      <c r="AD31" s="28"/>
      <c r="AE31" s="22"/>
      <c r="AF31" s="31"/>
      <c r="AG31" s="32"/>
      <c r="AH31" s="33"/>
      <c r="AI31" s="32"/>
      <c r="AJ31" s="34"/>
      <c r="AK31" s="32"/>
      <c r="AL31" s="35"/>
      <c r="AM31" s="35"/>
      <c r="AN31" s="35"/>
      <c r="AO31" s="35"/>
    </row>
    <row r="32" spans="1:41" x14ac:dyDescent="0.2">
      <c r="A32" s="20" t="s">
        <v>34</v>
      </c>
      <c r="B32" s="21"/>
      <c r="C32" s="22"/>
      <c r="D32" s="21"/>
      <c r="E32" s="22"/>
      <c r="F32" s="21"/>
      <c r="G32" s="22"/>
      <c r="H32" s="21"/>
      <c r="I32" s="22"/>
      <c r="J32" s="21"/>
      <c r="K32" s="22"/>
      <c r="L32" s="21"/>
      <c r="M32" s="22"/>
      <c r="N32" s="23">
        <f t="shared" si="1"/>
        <v>0</v>
      </c>
      <c r="O32" s="24">
        <f t="shared" si="1"/>
        <v>0</v>
      </c>
      <c r="P32" s="23">
        <f t="shared" si="1"/>
        <v>0</v>
      </c>
      <c r="Q32" s="24">
        <f t="shared" si="1"/>
        <v>0</v>
      </c>
      <c r="R32" s="25">
        <f t="shared" si="1"/>
        <v>0</v>
      </c>
      <c r="S32" s="26">
        <f t="shared" si="1"/>
        <v>0</v>
      </c>
      <c r="T32" s="27"/>
      <c r="U32" s="28"/>
      <c r="V32" s="22"/>
      <c r="W32" s="27"/>
      <c r="X32" s="22"/>
      <c r="Y32" s="29"/>
      <c r="Z32" s="22"/>
      <c r="AA32" s="21"/>
      <c r="AB32" s="30"/>
      <c r="AC32" s="27"/>
      <c r="AD32" s="28"/>
      <c r="AE32" s="22"/>
      <c r="AF32" s="31"/>
      <c r="AG32" s="32"/>
      <c r="AH32" s="33"/>
      <c r="AI32" s="32"/>
      <c r="AJ32" s="34"/>
      <c r="AK32" s="32"/>
      <c r="AL32" s="35"/>
      <c r="AM32" s="35"/>
      <c r="AN32" s="35"/>
      <c r="AO32" s="35"/>
    </row>
    <row r="33" spans="1:41" x14ac:dyDescent="0.2">
      <c r="A33" s="20" t="s">
        <v>35</v>
      </c>
      <c r="B33" s="21"/>
      <c r="C33" s="22"/>
      <c r="D33" s="21"/>
      <c r="E33" s="22"/>
      <c r="F33" s="21"/>
      <c r="G33" s="22"/>
      <c r="H33" s="21"/>
      <c r="I33" s="22"/>
      <c r="J33" s="21"/>
      <c r="K33" s="22"/>
      <c r="L33" s="21"/>
      <c r="M33" s="22"/>
      <c r="N33" s="23">
        <f t="shared" si="1"/>
        <v>0</v>
      </c>
      <c r="O33" s="24">
        <f t="shared" si="1"/>
        <v>0</v>
      </c>
      <c r="P33" s="23">
        <f t="shared" si="1"/>
        <v>0</v>
      </c>
      <c r="Q33" s="24">
        <f t="shared" si="1"/>
        <v>0</v>
      </c>
      <c r="R33" s="25">
        <f t="shared" si="1"/>
        <v>0</v>
      </c>
      <c r="S33" s="26">
        <f t="shared" si="1"/>
        <v>0</v>
      </c>
      <c r="T33" s="27"/>
      <c r="U33" s="28"/>
      <c r="V33" s="22"/>
      <c r="W33" s="27"/>
      <c r="X33" s="22"/>
      <c r="Y33" s="29"/>
      <c r="Z33" s="22"/>
      <c r="AA33" s="21"/>
      <c r="AB33" s="30"/>
      <c r="AC33" s="27"/>
      <c r="AD33" s="28"/>
      <c r="AE33" s="22"/>
      <c r="AF33" s="31"/>
      <c r="AG33" s="32"/>
      <c r="AH33" s="33"/>
      <c r="AI33" s="32"/>
      <c r="AJ33" s="34"/>
      <c r="AK33" s="32"/>
      <c r="AL33" s="35"/>
      <c r="AM33" s="35"/>
      <c r="AN33" s="35"/>
      <c r="AO33" s="35"/>
    </row>
    <row r="34" spans="1:41" x14ac:dyDescent="0.2">
      <c r="A34" s="20" t="s">
        <v>36</v>
      </c>
      <c r="B34" s="21"/>
      <c r="C34" s="22"/>
      <c r="D34" s="21"/>
      <c r="E34" s="22"/>
      <c r="F34" s="21"/>
      <c r="G34" s="22"/>
      <c r="H34" s="21"/>
      <c r="I34" s="22"/>
      <c r="J34" s="21"/>
      <c r="K34" s="22"/>
      <c r="L34" s="21"/>
      <c r="M34" s="22"/>
      <c r="N34" s="23">
        <f t="shared" ref="N34:S76" si="2">SUM(B34+H34)</f>
        <v>0</v>
      </c>
      <c r="O34" s="24">
        <f t="shared" si="2"/>
        <v>0</v>
      </c>
      <c r="P34" s="23">
        <f t="shared" si="2"/>
        <v>0</v>
      </c>
      <c r="Q34" s="24">
        <f t="shared" si="2"/>
        <v>0</v>
      </c>
      <c r="R34" s="25">
        <f t="shared" si="2"/>
        <v>0</v>
      </c>
      <c r="S34" s="26">
        <f>SUM(G34+M34)</f>
        <v>0</v>
      </c>
      <c r="T34" s="27"/>
      <c r="U34" s="28"/>
      <c r="V34" s="22"/>
      <c r="W34" s="27"/>
      <c r="X34" s="22"/>
      <c r="Y34" s="29"/>
      <c r="Z34" s="22"/>
      <c r="AA34" s="21"/>
      <c r="AB34" s="30"/>
      <c r="AC34" s="27"/>
      <c r="AD34" s="28"/>
      <c r="AE34" s="22"/>
      <c r="AF34" s="31"/>
      <c r="AG34" s="32"/>
      <c r="AH34" s="33"/>
      <c r="AI34" s="32"/>
      <c r="AJ34" s="34"/>
      <c r="AK34" s="32"/>
      <c r="AL34" s="35"/>
      <c r="AM34" s="35"/>
      <c r="AN34" s="35"/>
      <c r="AO34" s="35"/>
    </row>
    <row r="35" spans="1:41" x14ac:dyDescent="0.2">
      <c r="A35" s="20" t="s">
        <v>37</v>
      </c>
      <c r="B35" s="21"/>
      <c r="C35" s="22"/>
      <c r="D35" s="21"/>
      <c r="E35" s="22"/>
      <c r="F35" s="21"/>
      <c r="G35" s="22"/>
      <c r="H35" s="21"/>
      <c r="I35" s="22"/>
      <c r="J35" s="21"/>
      <c r="K35" s="22"/>
      <c r="L35" s="21"/>
      <c r="M35" s="22"/>
      <c r="N35" s="23">
        <f t="shared" si="2"/>
        <v>0</v>
      </c>
      <c r="O35" s="24">
        <f t="shared" si="2"/>
        <v>0</v>
      </c>
      <c r="P35" s="23">
        <f t="shared" si="2"/>
        <v>0</v>
      </c>
      <c r="Q35" s="24">
        <f t="shared" si="2"/>
        <v>0</v>
      </c>
      <c r="R35" s="25">
        <f t="shared" si="2"/>
        <v>0</v>
      </c>
      <c r="S35" s="26">
        <f t="shared" si="2"/>
        <v>0</v>
      </c>
      <c r="T35" s="27"/>
      <c r="U35" s="28"/>
      <c r="V35" s="22"/>
      <c r="W35" s="27"/>
      <c r="X35" s="22"/>
      <c r="Y35" s="29"/>
      <c r="Z35" s="22"/>
      <c r="AA35" s="21"/>
      <c r="AB35" s="30"/>
      <c r="AC35" s="27"/>
      <c r="AD35" s="28"/>
      <c r="AE35" s="22"/>
      <c r="AF35" s="31"/>
      <c r="AG35" s="32"/>
      <c r="AH35" s="33"/>
      <c r="AI35" s="32"/>
      <c r="AJ35" s="34"/>
      <c r="AK35" s="32"/>
      <c r="AL35" s="35"/>
      <c r="AM35" s="35"/>
      <c r="AN35" s="35"/>
      <c r="AO35" s="35"/>
    </row>
    <row r="36" spans="1:41" x14ac:dyDescent="0.2">
      <c r="A36" s="20" t="s">
        <v>38</v>
      </c>
      <c r="B36" s="21"/>
      <c r="C36" s="22"/>
      <c r="D36" s="21"/>
      <c r="E36" s="22"/>
      <c r="F36" s="21"/>
      <c r="G36" s="22"/>
      <c r="H36" s="21"/>
      <c r="I36" s="22"/>
      <c r="J36" s="21"/>
      <c r="K36" s="22"/>
      <c r="L36" s="21"/>
      <c r="M36" s="22"/>
      <c r="N36" s="23">
        <f t="shared" si="2"/>
        <v>0</v>
      </c>
      <c r="O36" s="24">
        <f t="shared" si="2"/>
        <v>0</v>
      </c>
      <c r="P36" s="23">
        <f t="shared" si="2"/>
        <v>0</v>
      </c>
      <c r="Q36" s="24">
        <f t="shared" si="2"/>
        <v>0</v>
      </c>
      <c r="R36" s="25">
        <f t="shared" si="2"/>
        <v>0</v>
      </c>
      <c r="S36" s="26">
        <f t="shared" si="2"/>
        <v>0</v>
      </c>
      <c r="T36" s="27"/>
      <c r="U36" s="28"/>
      <c r="V36" s="22"/>
      <c r="W36" s="27"/>
      <c r="X36" s="22"/>
      <c r="Y36" s="29"/>
      <c r="Z36" s="22"/>
      <c r="AA36" s="21"/>
      <c r="AB36" s="30"/>
      <c r="AC36" s="27"/>
      <c r="AD36" s="28"/>
      <c r="AE36" s="22"/>
      <c r="AF36" s="31"/>
      <c r="AG36" s="32"/>
      <c r="AH36" s="33"/>
      <c r="AI36" s="32"/>
      <c r="AJ36" s="34"/>
      <c r="AK36" s="32"/>
      <c r="AL36" s="35"/>
      <c r="AM36" s="35"/>
      <c r="AN36" s="35"/>
      <c r="AO36" s="35"/>
    </row>
    <row r="37" spans="1:41" x14ac:dyDescent="0.2">
      <c r="A37" s="20" t="s">
        <v>39</v>
      </c>
      <c r="B37" s="21"/>
      <c r="C37" s="22"/>
      <c r="D37" s="21"/>
      <c r="E37" s="22"/>
      <c r="F37" s="21"/>
      <c r="G37" s="22"/>
      <c r="H37" s="21"/>
      <c r="I37" s="22"/>
      <c r="J37" s="21"/>
      <c r="K37" s="22"/>
      <c r="L37" s="21"/>
      <c r="M37" s="22"/>
      <c r="N37" s="23">
        <f t="shared" si="2"/>
        <v>0</v>
      </c>
      <c r="O37" s="24">
        <f t="shared" si="2"/>
        <v>0</v>
      </c>
      <c r="P37" s="23">
        <f t="shared" si="2"/>
        <v>0</v>
      </c>
      <c r="Q37" s="24">
        <f t="shared" si="2"/>
        <v>0</v>
      </c>
      <c r="R37" s="25">
        <f t="shared" si="2"/>
        <v>0</v>
      </c>
      <c r="S37" s="26">
        <f t="shared" si="2"/>
        <v>0</v>
      </c>
      <c r="T37" s="27"/>
      <c r="U37" s="28"/>
      <c r="V37" s="22"/>
      <c r="W37" s="27"/>
      <c r="X37" s="22"/>
      <c r="Y37" s="29"/>
      <c r="Z37" s="22"/>
      <c r="AA37" s="21"/>
      <c r="AB37" s="30"/>
      <c r="AC37" s="27"/>
      <c r="AD37" s="28"/>
      <c r="AE37" s="22"/>
      <c r="AF37" s="31"/>
      <c r="AG37" s="32"/>
      <c r="AH37" s="33"/>
      <c r="AI37" s="32"/>
      <c r="AJ37" s="34"/>
      <c r="AK37" s="32"/>
      <c r="AL37" s="35"/>
      <c r="AM37" s="35"/>
      <c r="AN37" s="35"/>
      <c r="AO37" s="35"/>
    </row>
    <row r="38" spans="1:41" x14ac:dyDescent="0.2">
      <c r="A38" s="20" t="s">
        <v>40</v>
      </c>
      <c r="B38" s="21"/>
      <c r="C38" s="22"/>
      <c r="D38" s="21"/>
      <c r="E38" s="22"/>
      <c r="F38" s="21">
        <v>3</v>
      </c>
      <c r="G38" s="22"/>
      <c r="H38" s="21"/>
      <c r="I38" s="22"/>
      <c r="J38" s="21"/>
      <c r="K38" s="22"/>
      <c r="L38" s="21"/>
      <c r="M38" s="22"/>
      <c r="N38" s="23">
        <f t="shared" si="2"/>
        <v>0</v>
      </c>
      <c r="O38" s="24">
        <f t="shared" si="2"/>
        <v>0</v>
      </c>
      <c r="P38" s="23">
        <f t="shared" si="2"/>
        <v>0</v>
      </c>
      <c r="Q38" s="24">
        <f t="shared" si="2"/>
        <v>0</v>
      </c>
      <c r="R38" s="25">
        <f t="shared" si="2"/>
        <v>3</v>
      </c>
      <c r="S38" s="26">
        <f t="shared" si="2"/>
        <v>0</v>
      </c>
      <c r="T38" s="27">
        <v>3</v>
      </c>
      <c r="U38" s="28"/>
      <c r="V38" s="22"/>
      <c r="W38" s="27"/>
      <c r="X38" s="22"/>
      <c r="Y38" s="29"/>
      <c r="Z38" s="22"/>
      <c r="AA38" s="21"/>
      <c r="AB38" s="30"/>
      <c r="AC38" s="27"/>
      <c r="AD38" s="28"/>
      <c r="AE38" s="22"/>
      <c r="AF38" s="31"/>
      <c r="AG38" s="32"/>
      <c r="AH38" s="33"/>
      <c r="AI38" s="32"/>
      <c r="AJ38" s="34"/>
      <c r="AK38" s="32"/>
      <c r="AL38" s="35"/>
      <c r="AM38" s="35"/>
      <c r="AN38" s="35"/>
      <c r="AO38" s="35"/>
    </row>
    <row r="39" spans="1:41" x14ac:dyDescent="0.2">
      <c r="A39" s="20" t="s">
        <v>41</v>
      </c>
      <c r="B39" s="21"/>
      <c r="C39" s="22"/>
      <c r="D39" s="21"/>
      <c r="E39" s="22"/>
      <c r="F39" s="21"/>
      <c r="G39" s="22"/>
      <c r="H39" s="21"/>
      <c r="I39" s="22"/>
      <c r="J39" s="21"/>
      <c r="K39" s="22"/>
      <c r="L39" s="21"/>
      <c r="M39" s="22"/>
      <c r="N39" s="23">
        <f t="shared" si="2"/>
        <v>0</v>
      </c>
      <c r="O39" s="24">
        <f t="shared" si="2"/>
        <v>0</v>
      </c>
      <c r="P39" s="23">
        <f t="shared" si="2"/>
        <v>0</v>
      </c>
      <c r="Q39" s="24">
        <f t="shared" si="2"/>
        <v>0</v>
      </c>
      <c r="R39" s="25">
        <f t="shared" si="2"/>
        <v>0</v>
      </c>
      <c r="S39" s="26">
        <f t="shared" si="2"/>
        <v>0</v>
      </c>
      <c r="T39" s="27"/>
      <c r="U39" s="28"/>
      <c r="V39" s="22"/>
      <c r="W39" s="27"/>
      <c r="X39" s="22"/>
      <c r="Y39" s="29"/>
      <c r="Z39" s="22"/>
      <c r="AA39" s="21"/>
      <c r="AB39" s="30"/>
      <c r="AC39" s="27"/>
      <c r="AD39" s="28"/>
      <c r="AE39" s="22"/>
      <c r="AF39" s="31"/>
      <c r="AG39" s="32"/>
      <c r="AH39" s="33"/>
      <c r="AI39" s="32"/>
      <c r="AJ39" s="34"/>
      <c r="AK39" s="32"/>
      <c r="AL39" s="35"/>
      <c r="AM39" s="35"/>
      <c r="AN39" s="35"/>
      <c r="AO39" s="35"/>
    </row>
    <row r="40" spans="1:41" x14ac:dyDescent="0.2">
      <c r="A40" s="20" t="s">
        <v>42</v>
      </c>
      <c r="B40" s="21"/>
      <c r="C40" s="22"/>
      <c r="D40" s="21"/>
      <c r="E40" s="22"/>
      <c r="F40" s="21"/>
      <c r="G40" s="22"/>
      <c r="H40" s="21"/>
      <c r="I40" s="22"/>
      <c r="J40" s="21"/>
      <c r="K40" s="22"/>
      <c r="L40" s="21"/>
      <c r="M40" s="22"/>
      <c r="N40" s="23">
        <f t="shared" si="2"/>
        <v>0</v>
      </c>
      <c r="O40" s="24">
        <f t="shared" si="2"/>
        <v>0</v>
      </c>
      <c r="P40" s="23">
        <f t="shared" si="2"/>
        <v>0</v>
      </c>
      <c r="Q40" s="24">
        <f t="shared" si="2"/>
        <v>0</v>
      </c>
      <c r="R40" s="25">
        <f t="shared" si="2"/>
        <v>0</v>
      </c>
      <c r="S40" s="26">
        <f t="shared" si="2"/>
        <v>0</v>
      </c>
      <c r="T40" s="27"/>
      <c r="U40" s="28"/>
      <c r="V40" s="22"/>
      <c r="W40" s="27"/>
      <c r="X40" s="22"/>
      <c r="Y40" s="29"/>
      <c r="Z40" s="22"/>
      <c r="AA40" s="21"/>
      <c r="AB40" s="30"/>
      <c r="AC40" s="27"/>
      <c r="AD40" s="28"/>
      <c r="AE40" s="22"/>
      <c r="AF40" s="31"/>
      <c r="AG40" s="32"/>
      <c r="AH40" s="33"/>
      <c r="AI40" s="32"/>
      <c r="AJ40" s="34"/>
      <c r="AK40" s="32"/>
      <c r="AL40" s="35"/>
      <c r="AM40" s="35"/>
      <c r="AN40" s="35"/>
      <c r="AO40" s="35"/>
    </row>
    <row r="41" spans="1:41" x14ac:dyDescent="0.2">
      <c r="A41" s="20" t="s">
        <v>43</v>
      </c>
      <c r="B41" s="21"/>
      <c r="C41" s="22"/>
      <c r="D41" s="21"/>
      <c r="E41" s="22"/>
      <c r="F41" s="21"/>
      <c r="G41" s="22"/>
      <c r="H41" s="21"/>
      <c r="I41" s="22"/>
      <c r="J41" s="21"/>
      <c r="K41" s="22"/>
      <c r="L41" s="21"/>
      <c r="M41" s="22"/>
      <c r="N41" s="23">
        <f t="shared" si="2"/>
        <v>0</v>
      </c>
      <c r="O41" s="24">
        <f t="shared" si="2"/>
        <v>0</v>
      </c>
      <c r="P41" s="23">
        <f t="shared" si="2"/>
        <v>0</v>
      </c>
      <c r="Q41" s="24">
        <f t="shared" si="2"/>
        <v>0</v>
      </c>
      <c r="R41" s="25">
        <f t="shared" si="2"/>
        <v>0</v>
      </c>
      <c r="S41" s="26">
        <f t="shared" si="2"/>
        <v>0</v>
      </c>
      <c r="T41" s="27"/>
      <c r="U41" s="28"/>
      <c r="V41" s="22"/>
      <c r="W41" s="27"/>
      <c r="X41" s="22"/>
      <c r="Y41" s="29"/>
      <c r="Z41" s="22"/>
      <c r="AA41" s="21"/>
      <c r="AB41" s="30"/>
      <c r="AC41" s="27"/>
      <c r="AD41" s="28"/>
      <c r="AE41" s="22"/>
      <c r="AF41" s="31"/>
      <c r="AG41" s="32"/>
      <c r="AH41" s="33"/>
      <c r="AI41" s="32"/>
      <c r="AJ41" s="34"/>
      <c r="AK41" s="32"/>
      <c r="AL41" s="35"/>
      <c r="AM41" s="35"/>
      <c r="AN41" s="35"/>
      <c r="AO41" s="35"/>
    </row>
    <row r="42" spans="1:41" x14ac:dyDescent="0.2">
      <c r="A42" s="20" t="s">
        <v>44</v>
      </c>
      <c r="B42" s="21"/>
      <c r="C42" s="22"/>
      <c r="D42" s="21"/>
      <c r="E42" s="22"/>
      <c r="F42" s="21"/>
      <c r="G42" s="22"/>
      <c r="H42" s="21"/>
      <c r="I42" s="22"/>
      <c r="J42" s="21"/>
      <c r="K42" s="22"/>
      <c r="L42" s="21"/>
      <c r="M42" s="22"/>
      <c r="N42" s="23">
        <f t="shared" si="2"/>
        <v>0</v>
      </c>
      <c r="O42" s="24">
        <f t="shared" si="2"/>
        <v>0</v>
      </c>
      <c r="P42" s="23">
        <f t="shared" si="2"/>
        <v>0</v>
      </c>
      <c r="Q42" s="24">
        <f t="shared" si="2"/>
        <v>0</v>
      </c>
      <c r="R42" s="25">
        <f t="shared" si="2"/>
        <v>0</v>
      </c>
      <c r="S42" s="26">
        <f t="shared" si="2"/>
        <v>0</v>
      </c>
      <c r="T42" s="27"/>
      <c r="U42" s="28"/>
      <c r="V42" s="22"/>
      <c r="W42" s="27"/>
      <c r="X42" s="22"/>
      <c r="Y42" s="29"/>
      <c r="Z42" s="22"/>
      <c r="AA42" s="21"/>
      <c r="AB42" s="30"/>
      <c r="AC42" s="27"/>
      <c r="AD42" s="28"/>
      <c r="AE42" s="22"/>
      <c r="AF42" s="31"/>
      <c r="AG42" s="32"/>
      <c r="AH42" s="33"/>
      <c r="AI42" s="32"/>
      <c r="AJ42" s="34"/>
      <c r="AK42" s="32"/>
      <c r="AL42" s="35"/>
      <c r="AM42" s="35"/>
      <c r="AN42" s="35"/>
      <c r="AO42" s="35"/>
    </row>
    <row r="43" spans="1:41" x14ac:dyDescent="0.2">
      <c r="A43" s="20" t="s">
        <v>45</v>
      </c>
      <c r="B43" s="21"/>
      <c r="C43" s="22"/>
      <c r="D43" s="21"/>
      <c r="E43" s="22"/>
      <c r="F43" s="21"/>
      <c r="G43" s="22"/>
      <c r="H43" s="21"/>
      <c r="I43" s="22"/>
      <c r="J43" s="21"/>
      <c r="K43" s="22"/>
      <c r="L43" s="21"/>
      <c r="M43" s="22"/>
      <c r="N43" s="23">
        <f t="shared" si="2"/>
        <v>0</v>
      </c>
      <c r="O43" s="24">
        <f t="shared" si="2"/>
        <v>0</v>
      </c>
      <c r="P43" s="23">
        <f t="shared" si="2"/>
        <v>0</v>
      </c>
      <c r="Q43" s="24">
        <f t="shared" si="2"/>
        <v>0</v>
      </c>
      <c r="R43" s="25">
        <f t="shared" si="2"/>
        <v>0</v>
      </c>
      <c r="S43" s="26">
        <f t="shared" si="2"/>
        <v>0</v>
      </c>
      <c r="T43" s="27"/>
      <c r="U43" s="28"/>
      <c r="V43" s="22"/>
      <c r="W43" s="27"/>
      <c r="X43" s="22"/>
      <c r="Y43" s="29"/>
      <c r="Z43" s="22"/>
      <c r="AA43" s="21"/>
      <c r="AB43" s="30"/>
      <c r="AC43" s="27"/>
      <c r="AD43" s="28"/>
      <c r="AE43" s="22"/>
      <c r="AF43" s="31"/>
      <c r="AG43" s="32"/>
      <c r="AH43" s="33"/>
      <c r="AI43" s="32"/>
      <c r="AJ43" s="34"/>
      <c r="AK43" s="32"/>
      <c r="AL43" s="35"/>
      <c r="AM43" s="35"/>
      <c r="AN43" s="35"/>
      <c r="AO43" s="35"/>
    </row>
    <row r="44" spans="1:41" x14ac:dyDescent="0.2">
      <c r="A44" s="20" t="s">
        <v>46</v>
      </c>
      <c r="B44" s="21"/>
      <c r="C44" s="22"/>
      <c r="D44" s="21"/>
      <c r="E44" s="22"/>
      <c r="F44" s="21"/>
      <c r="G44" s="22"/>
      <c r="H44" s="21"/>
      <c r="I44" s="22"/>
      <c r="J44" s="21"/>
      <c r="K44" s="22"/>
      <c r="L44" s="21"/>
      <c r="M44" s="22"/>
      <c r="N44" s="23">
        <f t="shared" si="2"/>
        <v>0</v>
      </c>
      <c r="O44" s="24">
        <f t="shared" si="2"/>
        <v>0</v>
      </c>
      <c r="P44" s="23">
        <f t="shared" si="2"/>
        <v>0</v>
      </c>
      <c r="Q44" s="24">
        <f t="shared" si="2"/>
        <v>0</v>
      </c>
      <c r="R44" s="25">
        <f t="shared" si="2"/>
        <v>0</v>
      </c>
      <c r="S44" s="26">
        <f t="shared" si="2"/>
        <v>0</v>
      </c>
      <c r="T44" s="27"/>
      <c r="U44" s="28"/>
      <c r="V44" s="22"/>
      <c r="W44" s="27"/>
      <c r="X44" s="22"/>
      <c r="Y44" s="29"/>
      <c r="Z44" s="22"/>
      <c r="AA44" s="21"/>
      <c r="AB44" s="30"/>
      <c r="AC44" s="27"/>
      <c r="AD44" s="28"/>
      <c r="AE44" s="22"/>
      <c r="AF44" s="31"/>
      <c r="AG44" s="32"/>
      <c r="AH44" s="33"/>
      <c r="AI44" s="32"/>
      <c r="AJ44" s="34"/>
      <c r="AK44" s="32"/>
      <c r="AL44" s="35"/>
      <c r="AM44" s="35"/>
      <c r="AN44" s="35"/>
      <c r="AO44" s="35"/>
    </row>
    <row r="45" spans="1:41" x14ac:dyDescent="0.2">
      <c r="A45" s="20" t="s">
        <v>47</v>
      </c>
      <c r="B45" s="21"/>
      <c r="C45" s="22"/>
      <c r="D45" s="21"/>
      <c r="E45" s="22"/>
      <c r="F45" s="21"/>
      <c r="G45" s="22"/>
      <c r="H45" s="21"/>
      <c r="I45" s="22"/>
      <c r="J45" s="21"/>
      <c r="K45" s="22"/>
      <c r="L45" s="21"/>
      <c r="M45" s="22"/>
      <c r="N45" s="23">
        <f t="shared" si="2"/>
        <v>0</v>
      </c>
      <c r="O45" s="24">
        <f t="shared" si="2"/>
        <v>0</v>
      </c>
      <c r="P45" s="23">
        <f t="shared" si="2"/>
        <v>0</v>
      </c>
      <c r="Q45" s="24">
        <f t="shared" si="2"/>
        <v>0</v>
      </c>
      <c r="R45" s="25">
        <f t="shared" si="2"/>
        <v>0</v>
      </c>
      <c r="S45" s="26">
        <f t="shared" si="2"/>
        <v>0</v>
      </c>
      <c r="T45" s="27"/>
      <c r="U45" s="28"/>
      <c r="V45" s="22"/>
      <c r="W45" s="27"/>
      <c r="X45" s="22"/>
      <c r="Y45" s="29"/>
      <c r="Z45" s="22"/>
      <c r="AA45" s="21"/>
      <c r="AB45" s="30"/>
      <c r="AC45" s="27"/>
      <c r="AD45" s="28"/>
      <c r="AE45" s="22"/>
      <c r="AF45" s="31"/>
      <c r="AG45" s="32"/>
      <c r="AH45" s="33"/>
      <c r="AI45" s="32"/>
      <c r="AJ45" s="34"/>
      <c r="AK45" s="32"/>
      <c r="AL45" s="35"/>
      <c r="AM45" s="35"/>
      <c r="AN45" s="35"/>
      <c r="AO45" s="35"/>
    </row>
    <row r="46" spans="1:41" x14ac:dyDescent="0.2">
      <c r="A46" s="20" t="s">
        <v>48</v>
      </c>
      <c r="B46" s="21"/>
      <c r="C46" s="22"/>
      <c r="D46" s="21"/>
      <c r="E46" s="22"/>
      <c r="F46" s="21"/>
      <c r="G46" s="22">
        <v>1</v>
      </c>
      <c r="H46" s="21"/>
      <c r="I46" s="22"/>
      <c r="J46" s="21"/>
      <c r="K46" s="22"/>
      <c r="L46" s="21"/>
      <c r="M46" s="22"/>
      <c r="N46" s="23">
        <f t="shared" si="2"/>
        <v>0</v>
      </c>
      <c r="O46" s="24">
        <f t="shared" si="2"/>
        <v>0</v>
      </c>
      <c r="P46" s="23">
        <f t="shared" si="2"/>
        <v>0</v>
      </c>
      <c r="Q46" s="24">
        <f t="shared" si="2"/>
        <v>0</v>
      </c>
      <c r="R46" s="25">
        <f t="shared" si="2"/>
        <v>0</v>
      </c>
      <c r="S46" s="26">
        <f t="shared" si="2"/>
        <v>1</v>
      </c>
      <c r="T46" s="27">
        <v>1</v>
      </c>
      <c r="U46" s="28"/>
      <c r="V46" s="22"/>
      <c r="W46" s="27"/>
      <c r="X46" s="22"/>
      <c r="Y46" s="29"/>
      <c r="Z46" s="22"/>
      <c r="AA46" s="21"/>
      <c r="AB46" s="30"/>
      <c r="AC46" s="27"/>
      <c r="AD46" s="28"/>
      <c r="AE46" s="22"/>
      <c r="AF46" s="31"/>
      <c r="AG46" s="32"/>
      <c r="AH46" s="33"/>
      <c r="AI46" s="32"/>
      <c r="AJ46" s="34"/>
      <c r="AK46" s="32"/>
      <c r="AL46" s="35"/>
      <c r="AM46" s="35"/>
      <c r="AN46" s="35"/>
      <c r="AO46" s="35"/>
    </row>
    <row r="47" spans="1:41" x14ac:dyDescent="0.2">
      <c r="A47" s="20" t="s">
        <v>49</v>
      </c>
      <c r="B47" s="21"/>
      <c r="C47" s="22"/>
      <c r="D47" s="21"/>
      <c r="E47" s="22"/>
      <c r="F47" s="21"/>
      <c r="G47" s="22"/>
      <c r="H47" s="21"/>
      <c r="I47" s="22"/>
      <c r="J47" s="21"/>
      <c r="K47" s="22"/>
      <c r="L47" s="21"/>
      <c r="M47" s="22"/>
      <c r="N47" s="23">
        <f t="shared" si="2"/>
        <v>0</v>
      </c>
      <c r="O47" s="24">
        <f t="shared" si="2"/>
        <v>0</v>
      </c>
      <c r="P47" s="23">
        <f t="shared" si="2"/>
        <v>0</v>
      </c>
      <c r="Q47" s="24">
        <f t="shared" si="2"/>
        <v>0</v>
      </c>
      <c r="R47" s="25">
        <f t="shared" si="2"/>
        <v>0</v>
      </c>
      <c r="S47" s="26">
        <f t="shared" si="2"/>
        <v>0</v>
      </c>
      <c r="T47" s="27"/>
      <c r="U47" s="28"/>
      <c r="V47" s="22"/>
      <c r="W47" s="27"/>
      <c r="X47" s="22"/>
      <c r="Y47" s="29"/>
      <c r="Z47" s="22"/>
      <c r="AA47" s="21"/>
      <c r="AB47" s="30"/>
      <c r="AC47" s="27"/>
      <c r="AD47" s="28"/>
      <c r="AE47" s="22"/>
      <c r="AF47" s="31"/>
      <c r="AG47" s="32"/>
      <c r="AH47" s="33"/>
      <c r="AI47" s="32"/>
      <c r="AJ47" s="34"/>
      <c r="AK47" s="32"/>
      <c r="AL47" s="35"/>
      <c r="AM47" s="35"/>
      <c r="AN47" s="35"/>
      <c r="AO47" s="35"/>
    </row>
    <row r="48" spans="1:41" x14ac:dyDescent="0.2">
      <c r="A48" s="20" t="s">
        <v>50</v>
      </c>
      <c r="B48" s="21"/>
      <c r="C48" s="22"/>
      <c r="D48" s="21"/>
      <c r="E48" s="22"/>
      <c r="F48" s="21"/>
      <c r="G48" s="22"/>
      <c r="H48" s="21"/>
      <c r="I48" s="22"/>
      <c r="J48" s="21"/>
      <c r="K48" s="22"/>
      <c r="L48" s="21"/>
      <c r="M48" s="22"/>
      <c r="N48" s="23">
        <f t="shared" si="2"/>
        <v>0</v>
      </c>
      <c r="O48" s="24">
        <f t="shared" si="2"/>
        <v>0</v>
      </c>
      <c r="P48" s="23">
        <f t="shared" si="2"/>
        <v>0</v>
      </c>
      <c r="Q48" s="24">
        <f t="shared" si="2"/>
        <v>0</v>
      </c>
      <c r="R48" s="25">
        <f t="shared" si="2"/>
        <v>0</v>
      </c>
      <c r="S48" s="26">
        <f t="shared" si="2"/>
        <v>0</v>
      </c>
      <c r="T48" s="27"/>
      <c r="U48" s="28"/>
      <c r="V48" s="22"/>
      <c r="W48" s="27"/>
      <c r="X48" s="22"/>
      <c r="Y48" s="29"/>
      <c r="Z48" s="22"/>
      <c r="AA48" s="21"/>
      <c r="AB48" s="30"/>
      <c r="AC48" s="27"/>
      <c r="AD48" s="28"/>
      <c r="AE48" s="22"/>
      <c r="AF48" s="31"/>
      <c r="AG48" s="32"/>
      <c r="AH48" s="33"/>
      <c r="AI48" s="32"/>
      <c r="AJ48" s="34"/>
      <c r="AK48" s="32"/>
      <c r="AL48" s="35"/>
      <c r="AM48" s="35"/>
      <c r="AN48" s="35"/>
      <c r="AO48" s="35"/>
    </row>
    <row r="49" spans="1:41" x14ac:dyDescent="0.2">
      <c r="A49" s="20" t="s">
        <v>51</v>
      </c>
      <c r="B49" s="21"/>
      <c r="C49" s="22"/>
      <c r="D49" s="21"/>
      <c r="E49" s="22">
        <v>1</v>
      </c>
      <c r="F49" s="21">
        <v>1</v>
      </c>
      <c r="G49" s="22">
        <v>7</v>
      </c>
      <c r="H49" s="21"/>
      <c r="I49" s="22"/>
      <c r="J49" s="21"/>
      <c r="K49" s="22"/>
      <c r="L49" s="21"/>
      <c r="M49" s="22"/>
      <c r="N49" s="23">
        <f t="shared" si="2"/>
        <v>0</v>
      </c>
      <c r="O49" s="24">
        <f t="shared" si="2"/>
        <v>0</v>
      </c>
      <c r="P49" s="23">
        <f t="shared" si="2"/>
        <v>0</v>
      </c>
      <c r="Q49" s="24">
        <f t="shared" si="2"/>
        <v>1</v>
      </c>
      <c r="R49" s="25">
        <f t="shared" si="2"/>
        <v>1</v>
      </c>
      <c r="S49" s="26">
        <f t="shared" si="2"/>
        <v>7</v>
      </c>
      <c r="T49" s="27">
        <v>9</v>
      </c>
      <c r="U49" s="28"/>
      <c r="V49" s="22"/>
      <c r="W49" s="27"/>
      <c r="X49" s="22"/>
      <c r="Y49" s="29"/>
      <c r="Z49" s="22"/>
      <c r="AA49" s="21"/>
      <c r="AB49" s="30"/>
      <c r="AC49" s="27"/>
      <c r="AD49" s="28"/>
      <c r="AE49" s="22"/>
      <c r="AF49" s="31"/>
      <c r="AG49" s="32"/>
      <c r="AH49" s="33"/>
      <c r="AI49" s="32"/>
      <c r="AJ49" s="34"/>
      <c r="AK49" s="32"/>
      <c r="AL49" s="35"/>
      <c r="AM49" s="35"/>
      <c r="AN49" s="35"/>
      <c r="AO49" s="35"/>
    </row>
    <row r="50" spans="1:41" x14ac:dyDescent="0.2">
      <c r="A50" s="20" t="s">
        <v>52</v>
      </c>
      <c r="B50" s="21"/>
      <c r="C50" s="22"/>
      <c r="D50" s="21"/>
      <c r="E50" s="22"/>
      <c r="F50" s="21"/>
      <c r="G50" s="22"/>
      <c r="H50" s="21"/>
      <c r="I50" s="22"/>
      <c r="J50" s="21"/>
      <c r="K50" s="22"/>
      <c r="L50" s="21"/>
      <c r="M50" s="22"/>
      <c r="N50" s="23">
        <f t="shared" si="2"/>
        <v>0</v>
      </c>
      <c r="O50" s="24">
        <f t="shared" si="2"/>
        <v>0</v>
      </c>
      <c r="P50" s="23">
        <f t="shared" si="2"/>
        <v>0</v>
      </c>
      <c r="Q50" s="24">
        <f t="shared" si="2"/>
        <v>0</v>
      </c>
      <c r="R50" s="25">
        <f t="shared" si="2"/>
        <v>0</v>
      </c>
      <c r="S50" s="26">
        <f t="shared" si="2"/>
        <v>0</v>
      </c>
      <c r="T50" s="27"/>
      <c r="U50" s="28"/>
      <c r="V50" s="22"/>
      <c r="W50" s="27"/>
      <c r="X50" s="22"/>
      <c r="Y50" s="29"/>
      <c r="Z50" s="22"/>
      <c r="AA50" s="21"/>
      <c r="AB50" s="30"/>
      <c r="AC50" s="27"/>
      <c r="AD50" s="28"/>
      <c r="AE50" s="22"/>
      <c r="AF50" s="31"/>
      <c r="AG50" s="32"/>
      <c r="AH50" s="33"/>
      <c r="AI50" s="32"/>
      <c r="AJ50" s="34"/>
      <c r="AK50" s="32"/>
      <c r="AL50" s="35"/>
      <c r="AM50" s="35"/>
      <c r="AN50" s="35"/>
      <c r="AO50" s="35"/>
    </row>
    <row r="51" spans="1:41" x14ac:dyDescent="0.2">
      <c r="A51" s="20" t="s">
        <v>53</v>
      </c>
      <c r="B51" s="21"/>
      <c r="C51" s="22"/>
      <c r="D51" s="21"/>
      <c r="E51" s="22"/>
      <c r="F51" s="21">
        <v>2</v>
      </c>
      <c r="G51" s="22">
        <v>4</v>
      </c>
      <c r="H51" s="21"/>
      <c r="I51" s="22"/>
      <c r="J51" s="21"/>
      <c r="K51" s="22"/>
      <c r="L51" s="21"/>
      <c r="M51" s="22"/>
      <c r="N51" s="23">
        <f t="shared" si="2"/>
        <v>0</v>
      </c>
      <c r="O51" s="24">
        <f t="shared" si="2"/>
        <v>0</v>
      </c>
      <c r="P51" s="23">
        <f t="shared" si="2"/>
        <v>0</v>
      </c>
      <c r="Q51" s="24">
        <f t="shared" si="2"/>
        <v>0</v>
      </c>
      <c r="R51" s="25">
        <f t="shared" si="2"/>
        <v>2</v>
      </c>
      <c r="S51" s="26">
        <f t="shared" si="2"/>
        <v>4</v>
      </c>
      <c r="T51" s="27">
        <v>6</v>
      </c>
      <c r="U51" s="28"/>
      <c r="V51" s="22"/>
      <c r="W51" s="27"/>
      <c r="X51" s="22"/>
      <c r="Y51" s="29"/>
      <c r="Z51" s="22"/>
      <c r="AA51" s="21"/>
      <c r="AB51" s="30"/>
      <c r="AC51" s="27"/>
      <c r="AD51" s="28"/>
      <c r="AE51" s="22"/>
      <c r="AF51" s="31"/>
      <c r="AG51" s="32"/>
      <c r="AH51" s="33"/>
      <c r="AI51" s="32"/>
      <c r="AJ51" s="34"/>
      <c r="AK51" s="32"/>
      <c r="AL51" s="35"/>
      <c r="AM51" s="35"/>
      <c r="AN51" s="35"/>
      <c r="AO51" s="35"/>
    </row>
    <row r="52" spans="1:41" x14ac:dyDescent="0.2">
      <c r="A52" s="36" t="s">
        <v>54</v>
      </c>
      <c r="B52" s="21"/>
      <c r="C52" s="22"/>
      <c r="D52" s="21"/>
      <c r="E52" s="22"/>
      <c r="F52" s="21"/>
      <c r="G52" s="22"/>
      <c r="H52" s="21"/>
      <c r="I52" s="22"/>
      <c r="J52" s="21"/>
      <c r="K52" s="22"/>
      <c r="L52" s="21"/>
      <c r="M52" s="22"/>
      <c r="N52" s="23">
        <f t="shared" si="2"/>
        <v>0</v>
      </c>
      <c r="O52" s="24">
        <f t="shared" si="2"/>
        <v>0</v>
      </c>
      <c r="P52" s="23">
        <f t="shared" si="2"/>
        <v>0</v>
      </c>
      <c r="Q52" s="24">
        <f t="shared" si="2"/>
        <v>0</v>
      </c>
      <c r="R52" s="25">
        <f t="shared" si="2"/>
        <v>0</v>
      </c>
      <c r="S52" s="26">
        <f t="shared" si="2"/>
        <v>0</v>
      </c>
      <c r="T52" s="27"/>
      <c r="U52" s="28"/>
      <c r="V52" s="22"/>
      <c r="W52" s="27"/>
      <c r="X52" s="22"/>
      <c r="Y52" s="29"/>
      <c r="Z52" s="22"/>
      <c r="AA52" s="21"/>
      <c r="AB52" s="30"/>
      <c r="AC52" s="27"/>
      <c r="AD52" s="28"/>
      <c r="AE52" s="22"/>
      <c r="AF52" s="31"/>
      <c r="AG52" s="32"/>
      <c r="AH52" s="33"/>
      <c r="AI52" s="32"/>
      <c r="AJ52" s="34"/>
      <c r="AK52" s="32"/>
      <c r="AL52" s="35"/>
      <c r="AM52" s="35"/>
      <c r="AN52" s="35"/>
      <c r="AO52" s="35"/>
    </row>
    <row r="53" spans="1:41" x14ac:dyDescent="0.2">
      <c r="A53" s="37" t="s">
        <v>55</v>
      </c>
      <c r="B53" s="21"/>
      <c r="C53" s="22"/>
      <c r="D53" s="21"/>
      <c r="E53" s="22"/>
      <c r="F53" s="21"/>
      <c r="G53" s="22"/>
      <c r="H53" s="21"/>
      <c r="I53" s="22"/>
      <c r="J53" s="21"/>
      <c r="K53" s="22"/>
      <c r="L53" s="21"/>
      <c r="M53" s="22"/>
      <c r="N53" s="23">
        <f t="shared" si="2"/>
        <v>0</v>
      </c>
      <c r="O53" s="24">
        <f t="shared" si="2"/>
        <v>0</v>
      </c>
      <c r="P53" s="23">
        <f t="shared" si="2"/>
        <v>0</v>
      </c>
      <c r="Q53" s="24">
        <f t="shared" si="2"/>
        <v>0</v>
      </c>
      <c r="R53" s="25">
        <f t="shared" si="2"/>
        <v>0</v>
      </c>
      <c r="S53" s="26">
        <f t="shared" si="2"/>
        <v>0</v>
      </c>
      <c r="T53" s="27"/>
      <c r="U53" s="28"/>
      <c r="V53" s="22"/>
      <c r="W53" s="27"/>
      <c r="X53" s="22"/>
      <c r="Y53" s="29"/>
      <c r="Z53" s="22"/>
      <c r="AA53" s="21"/>
      <c r="AB53" s="30"/>
      <c r="AC53" s="27"/>
      <c r="AD53" s="28"/>
      <c r="AE53" s="22"/>
      <c r="AF53" s="31"/>
      <c r="AG53" s="32"/>
      <c r="AH53" s="33"/>
      <c r="AI53" s="32"/>
      <c r="AJ53" s="34"/>
      <c r="AK53" s="32"/>
      <c r="AL53" s="35"/>
      <c r="AM53" s="35"/>
      <c r="AN53" s="35"/>
      <c r="AO53" s="35"/>
    </row>
    <row r="54" spans="1:41" x14ac:dyDescent="0.2">
      <c r="A54" s="20" t="s">
        <v>56</v>
      </c>
      <c r="B54" s="21"/>
      <c r="C54" s="22"/>
      <c r="D54" s="21"/>
      <c r="E54" s="22"/>
      <c r="F54" s="21"/>
      <c r="G54" s="22"/>
      <c r="H54" s="21"/>
      <c r="I54" s="22"/>
      <c r="J54" s="21"/>
      <c r="K54" s="22"/>
      <c r="L54" s="21"/>
      <c r="M54" s="22"/>
      <c r="N54" s="23">
        <f t="shared" si="2"/>
        <v>0</v>
      </c>
      <c r="O54" s="24">
        <f t="shared" si="2"/>
        <v>0</v>
      </c>
      <c r="P54" s="23">
        <f t="shared" si="2"/>
        <v>0</v>
      </c>
      <c r="Q54" s="24">
        <f t="shared" si="2"/>
        <v>0</v>
      </c>
      <c r="R54" s="25">
        <f t="shared" si="2"/>
        <v>0</v>
      </c>
      <c r="S54" s="26">
        <f t="shared" si="2"/>
        <v>0</v>
      </c>
      <c r="T54" s="27"/>
      <c r="U54" s="28"/>
      <c r="V54" s="22"/>
      <c r="W54" s="27"/>
      <c r="X54" s="22"/>
      <c r="Y54" s="29"/>
      <c r="Z54" s="22"/>
      <c r="AA54" s="21"/>
      <c r="AB54" s="30"/>
      <c r="AC54" s="27"/>
      <c r="AD54" s="28"/>
      <c r="AE54" s="22"/>
      <c r="AF54" s="31"/>
      <c r="AG54" s="32"/>
      <c r="AH54" s="33"/>
      <c r="AI54" s="32"/>
      <c r="AJ54" s="34"/>
      <c r="AK54" s="32"/>
      <c r="AL54" s="35"/>
      <c r="AM54" s="35"/>
      <c r="AN54" s="35"/>
      <c r="AO54" s="35"/>
    </row>
    <row r="55" spans="1:41" x14ac:dyDescent="0.2">
      <c r="A55" s="20" t="s">
        <v>57</v>
      </c>
      <c r="B55" s="21"/>
      <c r="C55" s="22"/>
      <c r="D55" s="21"/>
      <c r="E55" s="22"/>
      <c r="F55" s="21"/>
      <c r="G55" s="22"/>
      <c r="H55" s="21"/>
      <c r="I55" s="22"/>
      <c r="J55" s="21"/>
      <c r="K55" s="22"/>
      <c r="L55" s="21"/>
      <c r="M55" s="22"/>
      <c r="N55" s="23">
        <f t="shared" si="2"/>
        <v>0</v>
      </c>
      <c r="O55" s="24">
        <f t="shared" si="2"/>
        <v>0</v>
      </c>
      <c r="P55" s="23">
        <f t="shared" si="2"/>
        <v>0</v>
      </c>
      <c r="Q55" s="24">
        <f t="shared" si="2"/>
        <v>0</v>
      </c>
      <c r="R55" s="25">
        <f t="shared" si="2"/>
        <v>0</v>
      </c>
      <c r="S55" s="26">
        <f t="shared" si="2"/>
        <v>0</v>
      </c>
      <c r="T55" s="27"/>
      <c r="U55" s="28"/>
      <c r="V55" s="22"/>
      <c r="W55" s="27"/>
      <c r="X55" s="22"/>
      <c r="Y55" s="29"/>
      <c r="Z55" s="22"/>
      <c r="AA55" s="21"/>
      <c r="AB55" s="30"/>
      <c r="AC55" s="27"/>
      <c r="AD55" s="28"/>
      <c r="AE55" s="22"/>
      <c r="AF55" s="31"/>
      <c r="AG55" s="32"/>
      <c r="AH55" s="33"/>
      <c r="AI55" s="32"/>
      <c r="AJ55" s="34"/>
      <c r="AK55" s="32"/>
      <c r="AL55" s="35"/>
      <c r="AM55" s="35"/>
      <c r="AN55" s="35"/>
      <c r="AO55" s="35"/>
    </row>
    <row r="56" spans="1:41" x14ac:dyDescent="0.2">
      <c r="A56" s="20" t="s">
        <v>58</v>
      </c>
      <c r="B56" s="21"/>
      <c r="C56" s="22"/>
      <c r="D56" s="21"/>
      <c r="E56" s="22"/>
      <c r="F56" s="21"/>
      <c r="G56" s="22"/>
      <c r="H56" s="21"/>
      <c r="I56" s="22"/>
      <c r="J56" s="21"/>
      <c r="K56" s="22"/>
      <c r="L56" s="21"/>
      <c r="M56" s="22"/>
      <c r="N56" s="23">
        <f t="shared" si="2"/>
        <v>0</v>
      </c>
      <c r="O56" s="24">
        <f t="shared" si="2"/>
        <v>0</v>
      </c>
      <c r="P56" s="23">
        <f t="shared" si="2"/>
        <v>0</v>
      </c>
      <c r="Q56" s="24">
        <f t="shared" si="2"/>
        <v>0</v>
      </c>
      <c r="R56" s="25">
        <f t="shared" si="2"/>
        <v>0</v>
      </c>
      <c r="S56" s="26">
        <f t="shared" si="2"/>
        <v>0</v>
      </c>
      <c r="T56" s="27"/>
      <c r="U56" s="28"/>
      <c r="V56" s="22"/>
      <c r="W56" s="27"/>
      <c r="X56" s="22"/>
      <c r="Y56" s="29"/>
      <c r="Z56" s="22"/>
      <c r="AA56" s="21"/>
      <c r="AB56" s="30"/>
      <c r="AC56" s="27"/>
      <c r="AD56" s="28"/>
      <c r="AE56" s="22"/>
      <c r="AF56" s="31"/>
      <c r="AG56" s="32"/>
      <c r="AH56" s="33"/>
      <c r="AI56" s="32"/>
      <c r="AJ56" s="34"/>
      <c r="AK56" s="32"/>
      <c r="AL56" s="35"/>
      <c r="AM56" s="35"/>
      <c r="AN56" s="35"/>
      <c r="AO56" s="35"/>
    </row>
    <row r="57" spans="1:41" x14ac:dyDescent="0.2">
      <c r="A57" s="20" t="s">
        <v>59</v>
      </c>
      <c r="B57" s="21"/>
      <c r="C57" s="22"/>
      <c r="D57" s="21"/>
      <c r="E57" s="22"/>
      <c r="F57" s="21"/>
      <c r="G57" s="22"/>
      <c r="H57" s="21"/>
      <c r="I57" s="22"/>
      <c r="J57" s="21"/>
      <c r="K57" s="22"/>
      <c r="L57" s="21"/>
      <c r="M57" s="22"/>
      <c r="N57" s="23">
        <f t="shared" si="2"/>
        <v>0</v>
      </c>
      <c r="O57" s="24">
        <f t="shared" si="2"/>
        <v>0</v>
      </c>
      <c r="P57" s="23">
        <f t="shared" si="2"/>
        <v>0</v>
      </c>
      <c r="Q57" s="24">
        <f t="shared" si="2"/>
        <v>0</v>
      </c>
      <c r="R57" s="25">
        <f t="shared" si="2"/>
        <v>0</v>
      </c>
      <c r="S57" s="26">
        <f t="shared" si="2"/>
        <v>0</v>
      </c>
      <c r="T57" s="27"/>
      <c r="U57" s="28"/>
      <c r="V57" s="22"/>
      <c r="W57" s="27"/>
      <c r="X57" s="22"/>
      <c r="Y57" s="29"/>
      <c r="Z57" s="22"/>
      <c r="AA57" s="21"/>
      <c r="AB57" s="30"/>
      <c r="AC57" s="27"/>
      <c r="AD57" s="28"/>
      <c r="AE57" s="22"/>
      <c r="AF57" s="31"/>
      <c r="AG57" s="32"/>
      <c r="AH57" s="33"/>
      <c r="AI57" s="32"/>
      <c r="AJ57" s="34"/>
      <c r="AK57" s="32"/>
      <c r="AL57" s="35"/>
      <c r="AM57" s="35"/>
      <c r="AN57" s="35"/>
      <c r="AO57" s="35"/>
    </row>
    <row r="58" spans="1:41" x14ac:dyDescent="0.2">
      <c r="A58" s="20" t="s">
        <v>60</v>
      </c>
      <c r="B58" s="21"/>
      <c r="C58" s="22"/>
      <c r="D58" s="21"/>
      <c r="E58" s="22"/>
      <c r="F58" s="21"/>
      <c r="G58" s="22"/>
      <c r="H58" s="21"/>
      <c r="I58" s="22"/>
      <c r="J58" s="21"/>
      <c r="K58" s="22"/>
      <c r="L58" s="21"/>
      <c r="M58" s="22"/>
      <c r="N58" s="23">
        <f t="shared" si="2"/>
        <v>0</v>
      </c>
      <c r="O58" s="24">
        <f t="shared" si="2"/>
        <v>0</v>
      </c>
      <c r="P58" s="23">
        <f t="shared" si="2"/>
        <v>0</v>
      </c>
      <c r="Q58" s="24">
        <f t="shared" si="2"/>
        <v>0</v>
      </c>
      <c r="R58" s="25">
        <f t="shared" si="2"/>
        <v>0</v>
      </c>
      <c r="S58" s="26">
        <f t="shared" si="2"/>
        <v>0</v>
      </c>
      <c r="T58" s="27"/>
      <c r="U58" s="28"/>
      <c r="V58" s="22"/>
      <c r="W58" s="27"/>
      <c r="X58" s="22"/>
      <c r="Y58" s="29"/>
      <c r="Z58" s="22"/>
      <c r="AA58" s="21"/>
      <c r="AB58" s="30"/>
      <c r="AC58" s="27"/>
      <c r="AD58" s="28"/>
      <c r="AE58" s="22"/>
      <c r="AF58" s="31"/>
      <c r="AG58" s="32"/>
      <c r="AH58" s="33"/>
      <c r="AI58" s="32"/>
      <c r="AJ58" s="34"/>
      <c r="AK58" s="32"/>
      <c r="AL58" s="35"/>
      <c r="AM58" s="35"/>
      <c r="AN58" s="35"/>
      <c r="AO58" s="35"/>
    </row>
    <row r="59" spans="1:41" x14ac:dyDescent="0.2">
      <c r="A59" s="20" t="s">
        <v>61</v>
      </c>
      <c r="B59" s="21"/>
      <c r="C59" s="22"/>
      <c r="D59" s="21"/>
      <c r="E59" s="22"/>
      <c r="F59" s="21"/>
      <c r="G59" s="22"/>
      <c r="H59" s="21"/>
      <c r="I59" s="22"/>
      <c r="J59" s="21"/>
      <c r="K59" s="22"/>
      <c r="L59" s="21"/>
      <c r="M59" s="22"/>
      <c r="N59" s="23">
        <f t="shared" si="2"/>
        <v>0</v>
      </c>
      <c r="O59" s="24">
        <f t="shared" si="2"/>
        <v>0</v>
      </c>
      <c r="P59" s="23">
        <f t="shared" si="2"/>
        <v>0</v>
      </c>
      <c r="Q59" s="24">
        <f t="shared" si="2"/>
        <v>0</v>
      </c>
      <c r="R59" s="25">
        <f t="shared" si="2"/>
        <v>0</v>
      </c>
      <c r="S59" s="26">
        <f t="shared" si="2"/>
        <v>0</v>
      </c>
      <c r="T59" s="27"/>
      <c r="U59" s="28"/>
      <c r="V59" s="22"/>
      <c r="W59" s="27"/>
      <c r="X59" s="22"/>
      <c r="Y59" s="29"/>
      <c r="Z59" s="22"/>
      <c r="AA59" s="21"/>
      <c r="AB59" s="30"/>
      <c r="AC59" s="27"/>
      <c r="AD59" s="28"/>
      <c r="AE59" s="22"/>
      <c r="AF59" s="31"/>
      <c r="AG59" s="32"/>
      <c r="AH59" s="33"/>
      <c r="AI59" s="32"/>
      <c r="AJ59" s="34"/>
      <c r="AK59" s="32"/>
      <c r="AL59" s="35"/>
      <c r="AM59" s="35"/>
      <c r="AN59" s="35"/>
      <c r="AO59" s="35"/>
    </row>
    <row r="60" spans="1:41" x14ac:dyDescent="0.2">
      <c r="A60" s="20" t="s">
        <v>62</v>
      </c>
      <c r="B60" s="21"/>
      <c r="C60" s="22"/>
      <c r="D60" s="21"/>
      <c r="E60" s="22"/>
      <c r="F60" s="21"/>
      <c r="G60" s="22"/>
      <c r="H60" s="21"/>
      <c r="I60" s="22"/>
      <c r="J60" s="21"/>
      <c r="K60" s="22"/>
      <c r="L60" s="21"/>
      <c r="M60" s="22"/>
      <c r="N60" s="23">
        <f t="shared" si="2"/>
        <v>0</v>
      </c>
      <c r="O60" s="24">
        <f t="shared" si="2"/>
        <v>0</v>
      </c>
      <c r="P60" s="23">
        <f t="shared" si="2"/>
        <v>0</v>
      </c>
      <c r="Q60" s="24">
        <f t="shared" si="2"/>
        <v>0</v>
      </c>
      <c r="R60" s="25">
        <f t="shared" si="2"/>
        <v>0</v>
      </c>
      <c r="S60" s="26">
        <f t="shared" si="2"/>
        <v>0</v>
      </c>
      <c r="T60" s="27"/>
      <c r="U60" s="28"/>
      <c r="V60" s="22"/>
      <c r="W60" s="27"/>
      <c r="X60" s="22"/>
      <c r="Y60" s="29"/>
      <c r="Z60" s="22"/>
      <c r="AA60" s="21"/>
      <c r="AB60" s="30"/>
      <c r="AC60" s="27"/>
      <c r="AD60" s="28"/>
      <c r="AE60" s="22"/>
      <c r="AF60" s="31"/>
      <c r="AG60" s="32"/>
      <c r="AH60" s="33"/>
      <c r="AI60" s="32"/>
      <c r="AJ60" s="34"/>
      <c r="AK60" s="32"/>
      <c r="AL60" s="35"/>
      <c r="AM60" s="35"/>
      <c r="AN60" s="35"/>
      <c r="AO60" s="35"/>
    </row>
    <row r="61" spans="1:41" x14ac:dyDescent="0.2">
      <c r="A61" s="19" t="s">
        <v>63</v>
      </c>
      <c r="B61" s="21"/>
      <c r="C61" s="22"/>
      <c r="D61" s="21"/>
      <c r="E61" s="22"/>
      <c r="F61" s="21">
        <v>1</v>
      </c>
      <c r="G61" s="22">
        <v>2</v>
      </c>
      <c r="H61" s="21"/>
      <c r="I61" s="22"/>
      <c r="J61" s="21"/>
      <c r="K61" s="22"/>
      <c r="L61" s="21"/>
      <c r="M61" s="22"/>
      <c r="N61" s="23">
        <f t="shared" si="2"/>
        <v>0</v>
      </c>
      <c r="O61" s="24">
        <f t="shared" si="2"/>
        <v>0</v>
      </c>
      <c r="P61" s="23">
        <f t="shared" si="2"/>
        <v>0</v>
      </c>
      <c r="Q61" s="24">
        <f t="shared" si="2"/>
        <v>0</v>
      </c>
      <c r="R61" s="25">
        <f t="shared" si="2"/>
        <v>1</v>
      </c>
      <c r="S61" s="26">
        <f t="shared" si="2"/>
        <v>2</v>
      </c>
      <c r="T61" s="27">
        <v>3</v>
      </c>
      <c r="U61" s="28"/>
      <c r="V61" s="22"/>
      <c r="W61" s="27"/>
      <c r="X61" s="22"/>
      <c r="Y61" s="29"/>
      <c r="Z61" s="22"/>
      <c r="AA61" s="21"/>
      <c r="AB61" s="30"/>
      <c r="AC61" s="27"/>
      <c r="AD61" s="28"/>
      <c r="AE61" s="22"/>
      <c r="AF61" s="31"/>
      <c r="AG61" s="32"/>
      <c r="AH61" s="33"/>
      <c r="AI61" s="32"/>
      <c r="AJ61" s="34"/>
      <c r="AK61" s="32"/>
      <c r="AL61" s="35"/>
      <c r="AM61" s="35"/>
      <c r="AN61" s="35"/>
      <c r="AO61" s="35"/>
    </row>
    <row r="62" spans="1:41" x14ac:dyDescent="0.2">
      <c r="A62" s="37" t="s">
        <v>64</v>
      </c>
      <c r="B62" s="21"/>
      <c r="C62" s="22"/>
      <c r="D62" s="21"/>
      <c r="E62" s="22">
        <v>3</v>
      </c>
      <c r="F62" s="21"/>
      <c r="G62" s="22">
        <v>37</v>
      </c>
      <c r="H62" s="21"/>
      <c r="I62" s="22"/>
      <c r="J62" s="21"/>
      <c r="K62" s="22"/>
      <c r="L62" s="21"/>
      <c r="M62" s="22"/>
      <c r="N62" s="23">
        <f t="shared" si="2"/>
        <v>0</v>
      </c>
      <c r="O62" s="24">
        <f t="shared" si="2"/>
        <v>0</v>
      </c>
      <c r="P62" s="23">
        <f t="shared" si="2"/>
        <v>0</v>
      </c>
      <c r="Q62" s="24">
        <f t="shared" si="2"/>
        <v>3</v>
      </c>
      <c r="R62" s="25">
        <f t="shared" si="2"/>
        <v>0</v>
      </c>
      <c r="S62" s="26">
        <f t="shared" si="2"/>
        <v>37</v>
      </c>
      <c r="T62" s="27">
        <v>40</v>
      </c>
      <c r="U62" s="28"/>
      <c r="V62" s="22"/>
      <c r="W62" s="27"/>
      <c r="X62" s="22"/>
      <c r="Y62" s="29"/>
      <c r="Z62" s="22"/>
      <c r="AA62" s="21"/>
      <c r="AB62" s="30"/>
      <c r="AC62" s="27"/>
      <c r="AD62" s="28"/>
      <c r="AE62" s="22"/>
      <c r="AF62" s="31"/>
      <c r="AG62" s="32"/>
      <c r="AH62" s="33"/>
      <c r="AI62" s="32"/>
      <c r="AJ62" s="34"/>
      <c r="AK62" s="32"/>
      <c r="AL62" s="35"/>
      <c r="AM62" s="35"/>
      <c r="AN62" s="35"/>
      <c r="AO62" s="35"/>
    </row>
    <row r="63" spans="1:41" x14ac:dyDescent="0.2">
      <c r="A63" s="37" t="s">
        <v>65</v>
      </c>
      <c r="B63" s="21"/>
      <c r="C63" s="22"/>
      <c r="D63" s="21"/>
      <c r="E63" s="22"/>
      <c r="F63" s="21"/>
      <c r="G63" s="22"/>
      <c r="H63" s="21"/>
      <c r="I63" s="22"/>
      <c r="J63" s="21"/>
      <c r="K63" s="22"/>
      <c r="L63" s="21"/>
      <c r="M63" s="22"/>
      <c r="N63" s="23">
        <f t="shared" si="2"/>
        <v>0</v>
      </c>
      <c r="O63" s="24">
        <f t="shared" si="2"/>
        <v>0</v>
      </c>
      <c r="P63" s="23">
        <f t="shared" si="2"/>
        <v>0</v>
      </c>
      <c r="Q63" s="24">
        <f t="shared" si="2"/>
        <v>0</v>
      </c>
      <c r="R63" s="25">
        <f t="shared" si="2"/>
        <v>0</v>
      </c>
      <c r="S63" s="26">
        <f t="shared" si="2"/>
        <v>0</v>
      </c>
      <c r="T63" s="27"/>
      <c r="U63" s="28"/>
      <c r="V63" s="22"/>
      <c r="W63" s="27"/>
      <c r="X63" s="22"/>
      <c r="Y63" s="29"/>
      <c r="Z63" s="22"/>
      <c r="AA63" s="21"/>
      <c r="AB63" s="30"/>
      <c r="AC63" s="27"/>
      <c r="AD63" s="28"/>
      <c r="AE63" s="22"/>
      <c r="AF63" s="31"/>
      <c r="AG63" s="32"/>
      <c r="AH63" s="33"/>
      <c r="AI63" s="32"/>
      <c r="AJ63" s="34"/>
      <c r="AK63" s="32"/>
      <c r="AL63" s="35"/>
      <c r="AM63" s="35"/>
      <c r="AN63" s="35"/>
      <c r="AO63" s="35"/>
    </row>
    <row r="64" spans="1:41" x14ac:dyDescent="0.2">
      <c r="A64" s="37" t="s">
        <v>66</v>
      </c>
      <c r="B64" s="21"/>
      <c r="C64" s="22"/>
      <c r="D64" s="21"/>
      <c r="E64" s="22"/>
      <c r="F64" s="21"/>
      <c r="G64" s="22">
        <v>24</v>
      </c>
      <c r="H64" s="21"/>
      <c r="I64" s="22"/>
      <c r="J64" s="21"/>
      <c r="K64" s="22"/>
      <c r="L64" s="21"/>
      <c r="M64" s="22"/>
      <c r="N64" s="23">
        <f t="shared" si="2"/>
        <v>0</v>
      </c>
      <c r="O64" s="24">
        <f t="shared" si="2"/>
        <v>0</v>
      </c>
      <c r="P64" s="23">
        <f t="shared" si="2"/>
        <v>0</v>
      </c>
      <c r="Q64" s="24">
        <f t="shared" si="2"/>
        <v>0</v>
      </c>
      <c r="R64" s="25">
        <f t="shared" si="2"/>
        <v>0</v>
      </c>
      <c r="S64" s="26">
        <f t="shared" si="2"/>
        <v>24</v>
      </c>
      <c r="T64" s="27">
        <v>24</v>
      </c>
      <c r="U64" s="28"/>
      <c r="V64" s="22"/>
      <c r="W64" s="27"/>
      <c r="X64" s="22"/>
      <c r="Y64" s="29"/>
      <c r="Z64" s="22"/>
      <c r="AA64" s="21"/>
      <c r="AB64" s="30"/>
      <c r="AC64" s="27"/>
      <c r="AD64" s="28"/>
      <c r="AE64" s="22"/>
      <c r="AF64" s="31"/>
      <c r="AG64" s="32"/>
      <c r="AH64" s="33"/>
      <c r="AI64" s="32"/>
      <c r="AJ64" s="34"/>
      <c r="AK64" s="32"/>
      <c r="AL64" s="35"/>
      <c r="AM64" s="35"/>
      <c r="AN64" s="35"/>
      <c r="AO64" s="35"/>
    </row>
    <row r="65" spans="1:41" x14ac:dyDescent="0.2">
      <c r="A65" s="20" t="s">
        <v>67</v>
      </c>
      <c r="B65" s="21"/>
      <c r="C65" s="22"/>
      <c r="D65" s="21"/>
      <c r="E65" s="22"/>
      <c r="F65" s="21"/>
      <c r="G65" s="22"/>
      <c r="H65" s="21"/>
      <c r="I65" s="22"/>
      <c r="J65" s="21"/>
      <c r="K65" s="22"/>
      <c r="L65" s="21"/>
      <c r="M65" s="22"/>
      <c r="N65" s="23">
        <f t="shared" si="2"/>
        <v>0</v>
      </c>
      <c r="O65" s="24">
        <f t="shared" si="2"/>
        <v>0</v>
      </c>
      <c r="P65" s="23">
        <f t="shared" si="2"/>
        <v>0</v>
      </c>
      <c r="Q65" s="24">
        <f t="shared" si="2"/>
        <v>0</v>
      </c>
      <c r="R65" s="25">
        <f t="shared" si="2"/>
        <v>0</v>
      </c>
      <c r="S65" s="26">
        <f t="shared" si="2"/>
        <v>0</v>
      </c>
      <c r="T65" s="27"/>
      <c r="U65" s="28"/>
      <c r="V65" s="22"/>
      <c r="W65" s="27"/>
      <c r="X65" s="22"/>
      <c r="Y65" s="29"/>
      <c r="Z65" s="22"/>
      <c r="AA65" s="21"/>
      <c r="AB65" s="30"/>
      <c r="AC65" s="27"/>
      <c r="AD65" s="28"/>
      <c r="AE65" s="22"/>
      <c r="AF65" s="31"/>
      <c r="AG65" s="32"/>
      <c r="AH65" s="33"/>
      <c r="AI65" s="32"/>
      <c r="AJ65" s="34"/>
      <c r="AK65" s="32"/>
      <c r="AL65" s="35"/>
      <c r="AM65" s="35"/>
      <c r="AN65" s="35"/>
      <c r="AO65" s="35"/>
    </row>
    <row r="66" spans="1:41" x14ac:dyDescent="0.2">
      <c r="A66" s="20" t="s">
        <v>68</v>
      </c>
      <c r="B66" s="21"/>
      <c r="C66" s="22"/>
      <c r="D66" s="21"/>
      <c r="E66" s="22"/>
      <c r="F66" s="21"/>
      <c r="G66" s="22"/>
      <c r="H66" s="21"/>
      <c r="I66" s="22"/>
      <c r="J66" s="21"/>
      <c r="K66" s="22"/>
      <c r="L66" s="21"/>
      <c r="M66" s="22"/>
      <c r="N66" s="23">
        <f t="shared" si="2"/>
        <v>0</v>
      </c>
      <c r="O66" s="24">
        <f t="shared" si="2"/>
        <v>0</v>
      </c>
      <c r="P66" s="23">
        <f t="shared" si="2"/>
        <v>0</v>
      </c>
      <c r="Q66" s="24">
        <f t="shared" si="2"/>
        <v>0</v>
      </c>
      <c r="R66" s="25">
        <f t="shared" si="2"/>
        <v>0</v>
      </c>
      <c r="S66" s="26">
        <f t="shared" si="2"/>
        <v>0</v>
      </c>
      <c r="T66" s="27"/>
      <c r="U66" s="28"/>
      <c r="V66" s="22"/>
      <c r="W66" s="27"/>
      <c r="X66" s="22"/>
      <c r="Y66" s="29"/>
      <c r="Z66" s="22"/>
      <c r="AA66" s="21"/>
      <c r="AB66" s="30"/>
      <c r="AC66" s="27"/>
      <c r="AD66" s="28"/>
      <c r="AE66" s="22"/>
      <c r="AF66" s="31"/>
      <c r="AG66" s="32"/>
      <c r="AH66" s="33"/>
      <c r="AI66" s="32"/>
      <c r="AJ66" s="34"/>
      <c r="AK66" s="32"/>
      <c r="AL66" s="35"/>
      <c r="AM66" s="35"/>
      <c r="AN66" s="35"/>
      <c r="AO66" s="35"/>
    </row>
    <row r="67" spans="1:41" x14ac:dyDescent="0.2">
      <c r="A67" s="20" t="s">
        <v>69</v>
      </c>
      <c r="B67" s="21"/>
      <c r="C67" s="22"/>
      <c r="D67" s="21"/>
      <c r="E67" s="22"/>
      <c r="F67" s="21"/>
      <c r="G67" s="22"/>
      <c r="H67" s="21"/>
      <c r="I67" s="22"/>
      <c r="J67" s="21"/>
      <c r="K67" s="22"/>
      <c r="L67" s="21"/>
      <c r="M67" s="22"/>
      <c r="N67" s="23">
        <f t="shared" si="2"/>
        <v>0</v>
      </c>
      <c r="O67" s="24">
        <f t="shared" si="2"/>
        <v>0</v>
      </c>
      <c r="P67" s="23">
        <f t="shared" si="2"/>
        <v>0</v>
      </c>
      <c r="Q67" s="24">
        <f t="shared" si="2"/>
        <v>0</v>
      </c>
      <c r="R67" s="25">
        <f t="shared" si="2"/>
        <v>0</v>
      </c>
      <c r="S67" s="26">
        <f t="shared" si="2"/>
        <v>0</v>
      </c>
      <c r="T67" s="27"/>
      <c r="U67" s="28"/>
      <c r="V67" s="22"/>
      <c r="W67" s="27"/>
      <c r="X67" s="22"/>
      <c r="Y67" s="29"/>
      <c r="Z67" s="22"/>
      <c r="AA67" s="21"/>
      <c r="AB67" s="30"/>
      <c r="AC67" s="27"/>
      <c r="AD67" s="28"/>
      <c r="AE67" s="22"/>
      <c r="AF67" s="31"/>
      <c r="AG67" s="32"/>
      <c r="AH67" s="33"/>
      <c r="AI67" s="32"/>
      <c r="AJ67" s="34"/>
      <c r="AK67" s="32"/>
      <c r="AL67" s="35"/>
      <c r="AM67" s="35"/>
      <c r="AN67" s="35"/>
      <c r="AO67" s="35"/>
    </row>
    <row r="68" spans="1:41" x14ac:dyDescent="0.2">
      <c r="A68" s="20" t="s">
        <v>70</v>
      </c>
      <c r="B68" s="21"/>
      <c r="C68" s="22"/>
      <c r="D68" s="21"/>
      <c r="E68" s="22"/>
      <c r="F68" s="21"/>
      <c r="G68" s="22">
        <v>1</v>
      </c>
      <c r="H68" s="21"/>
      <c r="I68" s="22"/>
      <c r="J68" s="21"/>
      <c r="K68" s="22"/>
      <c r="L68" s="21"/>
      <c r="M68" s="22"/>
      <c r="N68" s="23">
        <f t="shared" si="2"/>
        <v>0</v>
      </c>
      <c r="O68" s="24">
        <f t="shared" si="2"/>
        <v>0</v>
      </c>
      <c r="P68" s="23">
        <f t="shared" si="2"/>
        <v>0</v>
      </c>
      <c r="Q68" s="24">
        <f t="shared" si="2"/>
        <v>0</v>
      </c>
      <c r="R68" s="25">
        <f t="shared" si="2"/>
        <v>0</v>
      </c>
      <c r="S68" s="26">
        <f t="shared" si="2"/>
        <v>1</v>
      </c>
      <c r="T68" s="27">
        <v>1</v>
      </c>
      <c r="U68" s="28"/>
      <c r="V68" s="22"/>
      <c r="W68" s="27"/>
      <c r="X68" s="22"/>
      <c r="Y68" s="29"/>
      <c r="Z68" s="22"/>
      <c r="AA68" s="21"/>
      <c r="AB68" s="30"/>
      <c r="AC68" s="27"/>
      <c r="AD68" s="28"/>
      <c r="AE68" s="22"/>
      <c r="AF68" s="31"/>
      <c r="AG68" s="32"/>
      <c r="AH68" s="33"/>
      <c r="AI68" s="32"/>
      <c r="AJ68" s="34"/>
      <c r="AK68" s="32"/>
      <c r="AL68" s="35"/>
      <c r="AM68" s="35"/>
      <c r="AN68" s="35"/>
      <c r="AO68" s="35"/>
    </row>
    <row r="69" spans="1:41" x14ac:dyDescent="0.2">
      <c r="A69" s="20" t="s">
        <v>71</v>
      </c>
      <c r="B69" s="21"/>
      <c r="C69" s="22"/>
      <c r="D69" s="21"/>
      <c r="E69" s="22"/>
      <c r="F69" s="21"/>
      <c r="G69" s="22"/>
      <c r="H69" s="21"/>
      <c r="I69" s="22"/>
      <c r="J69" s="21"/>
      <c r="K69" s="22"/>
      <c r="L69" s="21"/>
      <c r="M69" s="22"/>
      <c r="N69" s="23">
        <f t="shared" si="2"/>
        <v>0</v>
      </c>
      <c r="O69" s="24">
        <f t="shared" si="2"/>
        <v>0</v>
      </c>
      <c r="P69" s="23">
        <f t="shared" si="2"/>
        <v>0</v>
      </c>
      <c r="Q69" s="24">
        <f t="shared" si="2"/>
        <v>0</v>
      </c>
      <c r="R69" s="25">
        <f t="shared" si="2"/>
        <v>0</v>
      </c>
      <c r="S69" s="26">
        <f t="shared" si="2"/>
        <v>0</v>
      </c>
      <c r="T69" s="27"/>
      <c r="U69" s="28"/>
      <c r="V69" s="22"/>
      <c r="W69" s="27"/>
      <c r="X69" s="22"/>
      <c r="Y69" s="29"/>
      <c r="Z69" s="22"/>
      <c r="AA69" s="21"/>
      <c r="AB69" s="30"/>
      <c r="AC69" s="27"/>
      <c r="AD69" s="28"/>
      <c r="AE69" s="22"/>
      <c r="AF69" s="31"/>
      <c r="AG69" s="32"/>
      <c r="AH69" s="33"/>
      <c r="AI69" s="32"/>
      <c r="AJ69" s="34"/>
      <c r="AK69" s="32"/>
      <c r="AL69" s="35"/>
      <c r="AM69" s="35"/>
      <c r="AN69" s="35"/>
      <c r="AO69" s="35"/>
    </row>
    <row r="70" spans="1:41" x14ac:dyDescent="0.2">
      <c r="A70" s="20" t="s">
        <v>72</v>
      </c>
      <c r="B70" s="21"/>
      <c r="C70" s="22"/>
      <c r="D70" s="21"/>
      <c r="E70" s="22"/>
      <c r="F70" s="21"/>
      <c r="G70" s="22"/>
      <c r="H70" s="21"/>
      <c r="I70" s="22"/>
      <c r="J70" s="21"/>
      <c r="K70" s="22"/>
      <c r="L70" s="21"/>
      <c r="M70" s="22"/>
      <c r="N70" s="23">
        <f t="shared" si="2"/>
        <v>0</v>
      </c>
      <c r="O70" s="24">
        <f t="shared" si="2"/>
        <v>0</v>
      </c>
      <c r="P70" s="23">
        <f t="shared" si="2"/>
        <v>0</v>
      </c>
      <c r="Q70" s="24">
        <f t="shared" si="2"/>
        <v>0</v>
      </c>
      <c r="R70" s="25">
        <f t="shared" si="2"/>
        <v>0</v>
      </c>
      <c r="S70" s="26">
        <f t="shared" si="2"/>
        <v>0</v>
      </c>
      <c r="T70" s="27"/>
      <c r="U70" s="28"/>
      <c r="V70" s="22"/>
      <c r="W70" s="27"/>
      <c r="X70" s="22"/>
      <c r="Y70" s="29"/>
      <c r="Z70" s="22"/>
      <c r="AA70" s="21"/>
      <c r="AB70" s="30"/>
      <c r="AC70" s="27"/>
      <c r="AD70" s="28"/>
      <c r="AE70" s="22"/>
      <c r="AF70" s="31"/>
      <c r="AG70" s="32"/>
      <c r="AH70" s="33"/>
      <c r="AI70" s="32"/>
      <c r="AJ70" s="34"/>
      <c r="AK70" s="32"/>
      <c r="AL70" s="35"/>
      <c r="AM70" s="35"/>
      <c r="AN70" s="35"/>
      <c r="AO70" s="35"/>
    </row>
    <row r="71" spans="1:41" x14ac:dyDescent="0.2">
      <c r="A71" s="20" t="s">
        <v>73</v>
      </c>
      <c r="B71" s="21"/>
      <c r="C71" s="22"/>
      <c r="D71" s="21"/>
      <c r="E71" s="22"/>
      <c r="F71" s="21"/>
      <c r="G71" s="22"/>
      <c r="H71" s="21"/>
      <c r="I71" s="22"/>
      <c r="J71" s="21"/>
      <c r="K71" s="22"/>
      <c r="L71" s="21"/>
      <c r="M71" s="22"/>
      <c r="N71" s="23">
        <f t="shared" si="2"/>
        <v>0</v>
      </c>
      <c r="O71" s="24">
        <f t="shared" si="2"/>
        <v>0</v>
      </c>
      <c r="P71" s="23">
        <f t="shared" si="2"/>
        <v>0</v>
      </c>
      <c r="Q71" s="24">
        <f t="shared" si="2"/>
        <v>0</v>
      </c>
      <c r="R71" s="25">
        <f t="shared" si="2"/>
        <v>0</v>
      </c>
      <c r="S71" s="26">
        <f t="shared" si="2"/>
        <v>0</v>
      </c>
      <c r="T71" s="27"/>
      <c r="U71" s="28"/>
      <c r="V71" s="22"/>
      <c r="W71" s="27"/>
      <c r="X71" s="22"/>
      <c r="Y71" s="29"/>
      <c r="Z71" s="22"/>
      <c r="AA71" s="21"/>
      <c r="AB71" s="30"/>
      <c r="AC71" s="27"/>
      <c r="AD71" s="28"/>
      <c r="AE71" s="22"/>
      <c r="AF71" s="31"/>
      <c r="AG71" s="32"/>
      <c r="AH71" s="33"/>
      <c r="AI71" s="32"/>
      <c r="AJ71" s="34"/>
      <c r="AK71" s="32"/>
      <c r="AL71" s="35"/>
      <c r="AM71" s="35"/>
      <c r="AN71" s="35"/>
      <c r="AO71" s="35"/>
    </row>
    <row r="72" spans="1:41" x14ac:dyDescent="0.2">
      <c r="A72" s="20" t="s">
        <v>74</v>
      </c>
      <c r="B72" s="21"/>
      <c r="C72" s="22"/>
      <c r="D72" s="21"/>
      <c r="E72" s="22"/>
      <c r="F72" s="21"/>
      <c r="G72" s="22"/>
      <c r="H72" s="21"/>
      <c r="I72" s="22"/>
      <c r="J72" s="21"/>
      <c r="K72" s="22"/>
      <c r="L72" s="21"/>
      <c r="M72" s="22"/>
      <c r="N72" s="23">
        <f t="shared" si="2"/>
        <v>0</v>
      </c>
      <c r="O72" s="24">
        <f t="shared" si="2"/>
        <v>0</v>
      </c>
      <c r="P72" s="23">
        <f t="shared" si="2"/>
        <v>0</v>
      </c>
      <c r="Q72" s="24">
        <f t="shared" si="2"/>
        <v>0</v>
      </c>
      <c r="R72" s="25">
        <f t="shared" si="2"/>
        <v>0</v>
      </c>
      <c r="S72" s="26">
        <f t="shared" si="2"/>
        <v>0</v>
      </c>
      <c r="T72" s="27"/>
      <c r="U72" s="28"/>
      <c r="V72" s="22"/>
      <c r="W72" s="27"/>
      <c r="X72" s="22"/>
      <c r="Y72" s="29"/>
      <c r="Z72" s="22"/>
      <c r="AA72" s="21"/>
      <c r="AB72" s="30"/>
      <c r="AC72" s="27"/>
      <c r="AD72" s="28"/>
      <c r="AE72" s="22"/>
      <c r="AF72" s="31"/>
      <c r="AG72" s="32"/>
      <c r="AH72" s="33"/>
      <c r="AI72" s="32"/>
      <c r="AJ72" s="34"/>
      <c r="AK72" s="32"/>
      <c r="AL72" s="35"/>
      <c r="AM72" s="35"/>
      <c r="AN72" s="35"/>
      <c r="AO72" s="35"/>
    </row>
    <row r="73" spans="1:41" x14ac:dyDescent="0.2">
      <c r="A73" s="20" t="s">
        <v>75</v>
      </c>
      <c r="B73" s="21"/>
      <c r="C73" s="22"/>
      <c r="D73" s="21"/>
      <c r="E73" s="22"/>
      <c r="F73" s="21"/>
      <c r="G73" s="22"/>
      <c r="H73" s="21"/>
      <c r="I73" s="22"/>
      <c r="J73" s="21"/>
      <c r="K73" s="22"/>
      <c r="L73" s="21"/>
      <c r="M73" s="22"/>
      <c r="N73" s="23">
        <f t="shared" si="2"/>
        <v>0</v>
      </c>
      <c r="O73" s="24">
        <f t="shared" si="2"/>
        <v>0</v>
      </c>
      <c r="P73" s="23">
        <f t="shared" si="2"/>
        <v>0</v>
      </c>
      <c r="Q73" s="24">
        <f t="shared" si="2"/>
        <v>0</v>
      </c>
      <c r="R73" s="25">
        <f t="shared" si="2"/>
        <v>0</v>
      </c>
      <c r="S73" s="26">
        <f t="shared" si="2"/>
        <v>0</v>
      </c>
      <c r="T73" s="27"/>
      <c r="U73" s="28"/>
      <c r="V73" s="22"/>
      <c r="W73" s="27"/>
      <c r="X73" s="22"/>
      <c r="Y73" s="29"/>
      <c r="Z73" s="22"/>
      <c r="AA73" s="21"/>
      <c r="AB73" s="30"/>
      <c r="AC73" s="27"/>
      <c r="AD73" s="28"/>
      <c r="AE73" s="22"/>
      <c r="AF73" s="31"/>
      <c r="AG73" s="32"/>
      <c r="AH73" s="33"/>
      <c r="AI73" s="32"/>
      <c r="AJ73" s="34"/>
      <c r="AK73" s="32"/>
      <c r="AL73" s="35"/>
      <c r="AM73" s="35"/>
      <c r="AN73" s="35"/>
      <c r="AO73" s="35"/>
    </row>
    <row r="74" spans="1:41" x14ac:dyDescent="0.2">
      <c r="A74" s="20" t="s">
        <v>76</v>
      </c>
      <c r="B74" s="21"/>
      <c r="C74" s="22"/>
      <c r="D74" s="21"/>
      <c r="E74" s="22"/>
      <c r="F74" s="21"/>
      <c r="G74" s="22"/>
      <c r="H74" s="21"/>
      <c r="I74" s="22"/>
      <c r="J74" s="21"/>
      <c r="K74" s="22"/>
      <c r="L74" s="21"/>
      <c r="M74" s="22"/>
      <c r="N74" s="23">
        <f t="shared" si="2"/>
        <v>0</v>
      </c>
      <c r="O74" s="24">
        <f t="shared" si="2"/>
        <v>0</v>
      </c>
      <c r="P74" s="23">
        <f t="shared" si="2"/>
        <v>0</v>
      </c>
      <c r="Q74" s="24">
        <f t="shared" si="2"/>
        <v>0</v>
      </c>
      <c r="R74" s="25">
        <f t="shared" si="2"/>
        <v>0</v>
      </c>
      <c r="S74" s="26">
        <f t="shared" si="2"/>
        <v>0</v>
      </c>
      <c r="T74" s="27"/>
      <c r="U74" s="28"/>
      <c r="V74" s="22"/>
      <c r="W74" s="27"/>
      <c r="X74" s="22"/>
      <c r="Y74" s="29"/>
      <c r="Z74" s="22"/>
      <c r="AA74" s="21"/>
      <c r="AB74" s="30"/>
      <c r="AC74" s="27"/>
      <c r="AD74" s="28"/>
      <c r="AE74" s="22"/>
      <c r="AF74" s="31"/>
      <c r="AG74" s="32"/>
      <c r="AH74" s="33"/>
      <c r="AI74" s="32"/>
      <c r="AJ74" s="34"/>
      <c r="AK74" s="32"/>
      <c r="AL74" s="35"/>
      <c r="AM74" s="35"/>
      <c r="AN74" s="35"/>
      <c r="AO74" s="35"/>
    </row>
    <row r="75" spans="1:41" x14ac:dyDescent="0.2">
      <c r="A75" s="38" t="s">
        <v>77</v>
      </c>
      <c r="B75" s="39"/>
      <c r="C75" s="40"/>
      <c r="D75" s="39"/>
      <c r="E75" s="40"/>
      <c r="F75" s="39"/>
      <c r="G75" s="40"/>
      <c r="H75" s="39"/>
      <c r="I75" s="40"/>
      <c r="J75" s="39"/>
      <c r="K75" s="40"/>
      <c r="L75" s="39"/>
      <c r="M75" s="40"/>
      <c r="N75" s="41">
        <f t="shared" si="2"/>
        <v>0</v>
      </c>
      <c r="O75" s="42">
        <f t="shared" si="2"/>
        <v>0</v>
      </c>
      <c r="P75" s="41">
        <f t="shared" si="2"/>
        <v>0</v>
      </c>
      <c r="Q75" s="42">
        <f t="shared" si="2"/>
        <v>0</v>
      </c>
      <c r="R75" s="43">
        <f t="shared" si="2"/>
        <v>0</v>
      </c>
      <c r="S75" s="44">
        <f t="shared" si="2"/>
        <v>0</v>
      </c>
      <c r="T75" s="45"/>
      <c r="U75" s="46"/>
      <c r="V75" s="40"/>
      <c r="W75" s="45"/>
      <c r="X75" s="40"/>
      <c r="Y75" s="47"/>
      <c r="Z75" s="40"/>
      <c r="AA75" s="39"/>
      <c r="AB75" s="48"/>
      <c r="AC75" s="45"/>
      <c r="AD75" s="46"/>
      <c r="AE75" s="40"/>
      <c r="AF75" s="49"/>
      <c r="AG75" s="50"/>
      <c r="AH75" s="51"/>
      <c r="AI75" s="50"/>
      <c r="AJ75" s="52"/>
      <c r="AK75" s="50"/>
      <c r="AL75" s="35"/>
      <c r="AM75" s="35"/>
      <c r="AN75" s="35"/>
      <c r="AO75" s="35"/>
    </row>
    <row r="76" spans="1:41" x14ac:dyDescent="0.2">
      <c r="A76" s="19" t="s">
        <v>78</v>
      </c>
      <c r="B76" s="39"/>
      <c r="C76" s="40"/>
      <c r="D76" s="39"/>
      <c r="E76" s="40"/>
      <c r="F76" s="39"/>
      <c r="G76" s="40"/>
      <c r="H76" s="39"/>
      <c r="I76" s="40"/>
      <c r="J76" s="39"/>
      <c r="K76" s="40"/>
      <c r="L76" s="39"/>
      <c r="M76" s="40"/>
      <c r="N76" s="41">
        <f t="shared" si="2"/>
        <v>0</v>
      </c>
      <c r="O76" s="42">
        <f t="shared" si="2"/>
        <v>0</v>
      </c>
      <c r="P76" s="41">
        <f t="shared" si="2"/>
        <v>0</v>
      </c>
      <c r="Q76" s="42">
        <f t="shared" si="2"/>
        <v>0</v>
      </c>
      <c r="R76" s="43">
        <f t="shared" ref="R76:S77" si="3">SUM(F76+L76)</f>
        <v>0</v>
      </c>
      <c r="S76" s="44">
        <f t="shared" si="3"/>
        <v>0</v>
      </c>
      <c r="T76" s="45"/>
      <c r="U76" s="46"/>
      <c r="V76" s="40"/>
      <c r="W76" s="45"/>
      <c r="X76" s="40"/>
      <c r="Y76" s="47"/>
      <c r="Z76" s="40"/>
      <c r="AA76" s="39"/>
      <c r="AB76" s="48"/>
      <c r="AC76" s="45"/>
      <c r="AD76" s="46"/>
      <c r="AE76" s="40"/>
      <c r="AF76" s="49"/>
      <c r="AG76" s="50"/>
      <c r="AH76" s="51"/>
      <c r="AI76" s="50"/>
      <c r="AJ76" s="52"/>
      <c r="AK76" s="50"/>
      <c r="AL76" s="35"/>
      <c r="AM76" s="35"/>
      <c r="AN76" s="35"/>
      <c r="AO76" s="35"/>
    </row>
    <row r="77" spans="1:41" x14ac:dyDescent="0.2">
      <c r="A77" s="53" t="s">
        <v>79</v>
      </c>
      <c r="B77" s="54"/>
      <c r="C77" s="55"/>
      <c r="D77" s="54"/>
      <c r="E77" s="55"/>
      <c r="F77" s="54"/>
      <c r="G77" s="55"/>
      <c r="H77" s="54"/>
      <c r="I77" s="55"/>
      <c r="J77" s="54"/>
      <c r="K77" s="55"/>
      <c r="L77" s="54"/>
      <c r="M77" s="55"/>
      <c r="N77" s="12">
        <f t="shared" ref="N77:Q77" si="4">SUM(B77+H77)</f>
        <v>0</v>
      </c>
      <c r="O77" s="13">
        <f t="shared" si="4"/>
        <v>0</v>
      </c>
      <c r="P77" s="12">
        <f t="shared" si="4"/>
        <v>0</v>
      </c>
      <c r="Q77" s="13">
        <f t="shared" si="4"/>
        <v>0</v>
      </c>
      <c r="R77" s="14">
        <f t="shared" si="3"/>
        <v>0</v>
      </c>
      <c r="S77" s="56">
        <f t="shared" si="3"/>
        <v>0</v>
      </c>
      <c r="T77" s="57"/>
      <c r="U77" s="58"/>
      <c r="V77" s="55"/>
      <c r="W77" s="57"/>
      <c r="X77" s="55"/>
      <c r="Y77" s="59"/>
      <c r="Z77" s="55"/>
      <c r="AA77" s="54"/>
      <c r="AB77" s="60"/>
      <c r="AC77" s="57"/>
      <c r="AD77" s="58"/>
      <c r="AE77" s="55"/>
      <c r="AF77" s="61"/>
      <c r="AG77" s="62"/>
      <c r="AH77" s="63"/>
      <c r="AI77" s="62"/>
      <c r="AJ77" s="64"/>
      <c r="AK77" s="62"/>
      <c r="AL77" s="35"/>
      <c r="AM77" s="35"/>
      <c r="AN77" s="35"/>
      <c r="AO77" s="35"/>
    </row>
    <row r="78" spans="1:41" ht="32.1" customHeight="1" x14ac:dyDescent="0.2">
      <c r="A78" s="65" t="s">
        <v>80</v>
      </c>
      <c r="B78" s="66"/>
      <c r="C78" s="66"/>
      <c r="D78" s="36"/>
      <c r="E78" s="36"/>
      <c r="F78" s="36"/>
      <c r="G78" s="36"/>
      <c r="H78" s="67"/>
      <c r="I78" s="67"/>
      <c r="J78" s="67"/>
      <c r="K78" s="68"/>
      <c r="L78" s="68"/>
      <c r="M78" s="68"/>
      <c r="N78" s="67"/>
      <c r="O78" s="68"/>
      <c r="P78" s="68"/>
      <c r="Q78" s="68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</row>
    <row r="79" spans="1:41" ht="47.25" customHeight="1" x14ac:dyDescent="0.2">
      <c r="A79" s="338" t="s">
        <v>81</v>
      </c>
      <c r="B79" s="323" t="s">
        <v>82</v>
      </c>
      <c r="C79" s="324"/>
      <c r="D79" s="324"/>
      <c r="E79" s="324"/>
      <c r="F79" s="324"/>
      <c r="G79" s="326"/>
      <c r="H79" s="330" t="s">
        <v>7</v>
      </c>
      <c r="I79" s="327"/>
      <c r="J79" s="328"/>
      <c r="K79" s="329" t="s">
        <v>83</v>
      </c>
      <c r="L79" s="324"/>
      <c r="M79" s="324"/>
      <c r="N79" s="324"/>
      <c r="O79" s="324"/>
      <c r="P79" s="325"/>
    </row>
    <row r="80" spans="1:41" ht="14.25" customHeight="1" x14ac:dyDescent="0.2">
      <c r="A80" s="339"/>
      <c r="B80" s="327" t="s">
        <v>10</v>
      </c>
      <c r="C80" s="334"/>
      <c r="D80" s="335" t="s">
        <v>11</v>
      </c>
      <c r="E80" s="334"/>
      <c r="F80" s="335" t="s">
        <v>12</v>
      </c>
      <c r="G80" s="328"/>
      <c r="H80" s="198" t="s">
        <v>84</v>
      </c>
      <c r="I80" s="323" t="s">
        <v>14</v>
      </c>
      <c r="J80" s="326"/>
      <c r="K80" s="327" t="s">
        <v>10</v>
      </c>
      <c r="L80" s="334"/>
      <c r="M80" s="335" t="s">
        <v>11</v>
      </c>
      <c r="N80" s="334"/>
      <c r="O80" s="335" t="s">
        <v>12</v>
      </c>
      <c r="P80" s="334"/>
    </row>
    <row r="81" spans="1:37" ht="21" x14ac:dyDescent="0.2">
      <c r="A81" s="384"/>
      <c r="B81" s="7" t="s">
        <v>85</v>
      </c>
      <c r="C81" s="204" t="s">
        <v>16</v>
      </c>
      <c r="D81" s="9" t="s">
        <v>15</v>
      </c>
      <c r="E81" s="204" t="s">
        <v>16</v>
      </c>
      <c r="F81" s="7" t="s">
        <v>15</v>
      </c>
      <c r="G81" s="175" t="s">
        <v>16</v>
      </c>
      <c r="H81" s="198" t="s">
        <v>86</v>
      </c>
      <c r="I81" s="71" t="s">
        <v>17</v>
      </c>
      <c r="J81" s="198" t="s">
        <v>18</v>
      </c>
      <c r="K81" s="10" t="s">
        <v>15</v>
      </c>
      <c r="L81" s="204" t="s">
        <v>16</v>
      </c>
      <c r="M81" s="7" t="s">
        <v>15</v>
      </c>
      <c r="N81" s="204" t="s">
        <v>16</v>
      </c>
      <c r="O81" s="9" t="s">
        <v>15</v>
      </c>
      <c r="P81" s="204" t="s">
        <v>16</v>
      </c>
    </row>
    <row r="82" spans="1:37" x14ac:dyDescent="0.2">
      <c r="A82" s="192" t="s">
        <v>87</v>
      </c>
      <c r="B82" s="178"/>
      <c r="C82" s="179"/>
      <c r="D82" s="178"/>
      <c r="E82" s="179"/>
      <c r="F82" s="186"/>
      <c r="G82" s="187"/>
      <c r="H82" s="193"/>
      <c r="I82" s="178"/>
      <c r="J82" s="179"/>
      <c r="K82" s="184"/>
      <c r="L82" s="179"/>
      <c r="M82" s="186"/>
      <c r="N82" s="179"/>
      <c r="O82" s="178"/>
      <c r="P82" s="179"/>
    </row>
    <row r="83" spans="1:37" x14ac:dyDescent="0.2">
      <c r="A83" s="72" t="s">
        <v>88</v>
      </c>
      <c r="B83" s="39"/>
      <c r="C83" s="40"/>
      <c r="D83" s="39"/>
      <c r="E83" s="40"/>
      <c r="F83" s="47"/>
      <c r="G83" s="48"/>
      <c r="H83" s="40"/>
      <c r="I83" s="39"/>
      <c r="J83" s="40"/>
      <c r="K83" s="45"/>
      <c r="L83" s="40"/>
      <c r="M83" s="47"/>
      <c r="N83" s="40"/>
      <c r="O83" s="39">
        <v>3</v>
      </c>
      <c r="P83" s="40">
        <v>3</v>
      </c>
    </row>
    <row r="84" spans="1:37" x14ac:dyDescent="0.2">
      <c r="A84" s="215" t="s">
        <v>89</v>
      </c>
      <c r="B84" s="216"/>
      <c r="C84" s="217"/>
      <c r="D84" s="218"/>
      <c r="E84" s="217"/>
      <c r="F84" s="216"/>
      <c r="G84" s="219"/>
      <c r="H84" s="217"/>
      <c r="I84" s="218"/>
      <c r="J84" s="217"/>
      <c r="K84" s="220"/>
      <c r="L84" s="217"/>
      <c r="M84" s="216"/>
      <c r="N84" s="217"/>
      <c r="O84" s="218"/>
      <c r="P84" s="217"/>
    </row>
    <row r="85" spans="1:37" x14ac:dyDescent="0.2">
      <c r="A85" s="6" t="s">
        <v>90</v>
      </c>
      <c r="B85" s="36"/>
      <c r="C85" s="36"/>
      <c r="D85" s="36"/>
      <c r="E85" s="36"/>
      <c r="F85" s="3"/>
      <c r="G85" s="36"/>
      <c r="H85" s="3"/>
      <c r="I85" s="3"/>
      <c r="J85" s="3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</row>
    <row r="86" spans="1:37" ht="14.25" customHeight="1" x14ac:dyDescent="0.2">
      <c r="A86" s="341" t="s">
        <v>91</v>
      </c>
      <c r="B86" s="323" t="s">
        <v>92</v>
      </c>
      <c r="C86" s="324"/>
      <c r="D86" s="324"/>
      <c r="E86" s="324"/>
      <c r="F86" s="324"/>
      <c r="G86" s="324"/>
      <c r="H86" s="324"/>
      <c r="I86" s="324"/>
      <c r="J86" s="326"/>
      <c r="K86" s="329" t="s">
        <v>93</v>
      </c>
      <c r="L86" s="324"/>
      <c r="M86" s="324"/>
      <c r="N86" s="324"/>
      <c r="O86" s="324"/>
      <c r="P86" s="324"/>
      <c r="Q86" s="324"/>
      <c r="R86" s="324"/>
      <c r="S86" s="326"/>
      <c r="T86" s="348" t="s">
        <v>94</v>
      </c>
      <c r="U86" s="34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</row>
    <row r="87" spans="1:37" x14ac:dyDescent="0.2">
      <c r="A87" s="342"/>
      <c r="B87" s="335" t="s">
        <v>10</v>
      </c>
      <c r="C87" s="334"/>
      <c r="D87" s="335" t="s">
        <v>11</v>
      </c>
      <c r="E87" s="334"/>
      <c r="F87" s="327" t="s">
        <v>12</v>
      </c>
      <c r="G87" s="328"/>
      <c r="H87" s="330" t="s">
        <v>7</v>
      </c>
      <c r="I87" s="327"/>
      <c r="J87" s="328"/>
      <c r="K87" s="330" t="s">
        <v>10</v>
      </c>
      <c r="L87" s="334"/>
      <c r="M87" s="335" t="s">
        <v>11</v>
      </c>
      <c r="N87" s="334"/>
      <c r="O87" s="335" t="s">
        <v>12</v>
      </c>
      <c r="P87" s="328"/>
      <c r="Q87" s="330" t="s">
        <v>7</v>
      </c>
      <c r="R87" s="327"/>
      <c r="S87" s="328"/>
      <c r="T87" s="348"/>
      <c r="U87" s="34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</row>
    <row r="88" spans="1:37" ht="14.25" customHeight="1" x14ac:dyDescent="0.2">
      <c r="A88" s="342"/>
      <c r="B88" s="344" t="s">
        <v>15</v>
      </c>
      <c r="C88" s="346" t="s">
        <v>16</v>
      </c>
      <c r="D88" s="344" t="s">
        <v>15</v>
      </c>
      <c r="E88" s="346" t="s">
        <v>16</v>
      </c>
      <c r="F88" s="352" t="s">
        <v>15</v>
      </c>
      <c r="G88" s="354" t="s">
        <v>16</v>
      </c>
      <c r="H88" s="336" t="s">
        <v>13</v>
      </c>
      <c r="I88" s="333" t="s">
        <v>14</v>
      </c>
      <c r="J88" s="326"/>
      <c r="K88" s="356" t="s">
        <v>15</v>
      </c>
      <c r="L88" s="346" t="s">
        <v>16</v>
      </c>
      <c r="M88" s="352" t="s">
        <v>15</v>
      </c>
      <c r="N88" s="346" t="s">
        <v>16</v>
      </c>
      <c r="O88" s="344" t="s">
        <v>15</v>
      </c>
      <c r="P88" s="354" t="s">
        <v>16</v>
      </c>
      <c r="Q88" s="336" t="s">
        <v>13</v>
      </c>
      <c r="R88" s="333" t="s">
        <v>14</v>
      </c>
      <c r="S88" s="326"/>
      <c r="T88" s="350" t="s">
        <v>95</v>
      </c>
      <c r="U88" s="351" t="s">
        <v>96</v>
      </c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</row>
    <row r="89" spans="1:37" x14ac:dyDescent="0.2">
      <c r="A89" s="385"/>
      <c r="B89" s="386"/>
      <c r="C89" s="387"/>
      <c r="D89" s="386"/>
      <c r="E89" s="387"/>
      <c r="F89" s="353"/>
      <c r="G89" s="388"/>
      <c r="H89" s="383"/>
      <c r="I89" s="73" t="s">
        <v>17</v>
      </c>
      <c r="J89" s="74" t="s">
        <v>18</v>
      </c>
      <c r="K89" s="389"/>
      <c r="L89" s="387"/>
      <c r="M89" s="353"/>
      <c r="N89" s="387"/>
      <c r="O89" s="386"/>
      <c r="P89" s="388"/>
      <c r="Q89" s="383"/>
      <c r="R89" s="73" t="s">
        <v>17</v>
      </c>
      <c r="S89" s="74" t="s">
        <v>18</v>
      </c>
      <c r="T89" s="350"/>
      <c r="U89" s="351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</row>
    <row r="90" spans="1:37" x14ac:dyDescent="0.2">
      <c r="A90" s="75" t="s">
        <v>97</v>
      </c>
      <c r="B90" s="76">
        <f>SUM(B91:B103)</f>
        <v>0</v>
      </c>
      <c r="C90" s="205">
        <f t="shared" ref="C90:S90" si="5">SUM(C91:C103)</f>
        <v>0</v>
      </c>
      <c r="D90" s="76">
        <f t="shared" si="5"/>
        <v>0</v>
      </c>
      <c r="E90" s="205">
        <f t="shared" si="5"/>
        <v>0</v>
      </c>
      <c r="F90" s="16">
        <f>SUM(F91:F103)</f>
        <v>0</v>
      </c>
      <c r="G90" s="194">
        <f>SUM(G91:G103)</f>
        <v>0</v>
      </c>
      <c r="H90" s="78">
        <f t="shared" si="5"/>
        <v>0</v>
      </c>
      <c r="I90" s="195">
        <f t="shared" si="5"/>
        <v>0</v>
      </c>
      <c r="J90" s="79">
        <f t="shared" si="5"/>
        <v>0</v>
      </c>
      <c r="K90" s="78">
        <f>SUM(K91:K103)</f>
        <v>43</v>
      </c>
      <c r="L90" s="80">
        <f>SUM(L91:L103)</f>
        <v>32</v>
      </c>
      <c r="M90" s="81">
        <f t="shared" si="5"/>
        <v>21</v>
      </c>
      <c r="N90" s="80">
        <f t="shared" si="5"/>
        <v>23</v>
      </c>
      <c r="O90" s="16">
        <f t="shared" si="5"/>
        <v>621</v>
      </c>
      <c r="P90" s="194">
        <f t="shared" si="5"/>
        <v>556</v>
      </c>
      <c r="Q90" s="16">
        <f t="shared" si="5"/>
        <v>0</v>
      </c>
      <c r="R90" s="16">
        <f t="shared" si="5"/>
        <v>0</v>
      </c>
      <c r="S90" s="194">
        <f t="shared" si="5"/>
        <v>1296</v>
      </c>
      <c r="T90" s="82">
        <v>0</v>
      </c>
      <c r="U90" s="83">
        <v>1296</v>
      </c>
      <c r="V90" s="69"/>
      <c r="W90" s="69"/>
      <c r="X90" s="3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</row>
    <row r="91" spans="1:37" x14ac:dyDescent="0.2">
      <c r="A91" s="84" t="s">
        <v>98</v>
      </c>
      <c r="B91" s="85"/>
      <c r="C91" s="86"/>
      <c r="D91" s="85"/>
      <c r="E91" s="86"/>
      <c r="F91" s="87"/>
      <c r="G91" s="88"/>
      <c r="H91" s="85"/>
      <c r="I91" s="89"/>
      <c r="J91" s="88"/>
      <c r="K91" s="90"/>
      <c r="L91" s="86"/>
      <c r="M91" s="87"/>
      <c r="N91" s="86"/>
      <c r="O91" s="85"/>
      <c r="P91" s="88"/>
      <c r="Q91" s="90"/>
      <c r="R91" s="91"/>
      <c r="S91" s="92"/>
      <c r="T91" s="193"/>
      <c r="U91" s="196"/>
      <c r="V91" s="69"/>
      <c r="W91" s="69"/>
      <c r="X91" s="3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</row>
    <row r="92" spans="1:37" x14ac:dyDescent="0.2">
      <c r="A92" s="84" t="s">
        <v>99</v>
      </c>
      <c r="B92" s="21"/>
      <c r="C92" s="22"/>
      <c r="D92" s="21"/>
      <c r="E92" s="22"/>
      <c r="F92" s="29"/>
      <c r="G92" s="30"/>
      <c r="H92" s="21"/>
      <c r="I92" s="28"/>
      <c r="J92" s="30"/>
      <c r="K92" s="27"/>
      <c r="L92" s="22"/>
      <c r="M92" s="29"/>
      <c r="N92" s="22"/>
      <c r="O92" s="21"/>
      <c r="P92" s="30"/>
      <c r="Q92" s="27"/>
      <c r="R92" s="93"/>
      <c r="S92" s="94"/>
      <c r="T92" s="95"/>
      <c r="U92" s="96"/>
      <c r="V92" s="69"/>
      <c r="W92" s="69"/>
      <c r="X92" s="3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</row>
    <row r="93" spans="1:37" x14ac:dyDescent="0.2">
      <c r="A93" s="84" t="s">
        <v>100</v>
      </c>
      <c r="B93" s="21"/>
      <c r="C93" s="22"/>
      <c r="D93" s="21"/>
      <c r="E93" s="22"/>
      <c r="F93" s="29"/>
      <c r="G93" s="30"/>
      <c r="H93" s="21"/>
      <c r="I93" s="28"/>
      <c r="J93" s="30"/>
      <c r="K93" s="27"/>
      <c r="L93" s="22"/>
      <c r="M93" s="29"/>
      <c r="N93" s="22"/>
      <c r="O93" s="21"/>
      <c r="P93" s="30"/>
      <c r="Q93" s="27"/>
      <c r="R93" s="93"/>
      <c r="S93" s="94"/>
      <c r="T93" s="95"/>
      <c r="U93" s="96"/>
      <c r="V93" s="69"/>
      <c r="W93" s="69"/>
      <c r="X93" s="3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</row>
    <row r="94" spans="1:37" x14ac:dyDescent="0.2">
      <c r="A94" s="84" t="s">
        <v>101</v>
      </c>
      <c r="B94" s="21"/>
      <c r="C94" s="22"/>
      <c r="D94" s="21"/>
      <c r="E94" s="22"/>
      <c r="F94" s="29"/>
      <c r="G94" s="30"/>
      <c r="H94" s="21"/>
      <c r="I94" s="28"/>
      <c r="J94" s="30"/>
      <c r="K94" s="27"/>
      <c r="L94" s="22"/>
      <c r="M94" s="29"/>
      <c r="N94" s="22"/>
      <c r="O94" s="21"/>
      <c r="P94" s="30"/>
      <c r="Q94" s="27"/>
      <c r="R94" s="93"/>
      <c r="S94" s="94"/>
      <c r="T94" s="95"/>
      <c r="U94" s="96"/>
      <c r="V94" s="69"/>
      <c r="W94" s="69"/>
      <c r="X94" s="3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</row>
    <row r="95" spans="1:37" x14ac:dyDescent="0.2">
      <c r="A95" s="84" t="s">
        <v>102</v>
      </c>
      <c r="B95" s="21"/>
      <c r="C95" s="22"/>
      <c r="D95" s="21"/>
      <c r="E95" s="22"/>
      <c r="F95" s="29"/>
      <c r="G95" s="30"/>
      <c r="H95" s="21"/>
      <c r="I95" s="28"/>
      <c r="J95" s="30"/>
      <c r="K95" s="27"/>
      <c r="L95" s="22"/>
      <c r="M95" s="29"/>
      <c r="N95" s="22"/>
      <c r="O95" s="21"/>
      <c r="P95" s="30"/>
      <c r="Q95" s="27"/>
      <c r="R95" s="93"/>
      <c r="S95" s="94"/>
      <c r="T95" s="95"/>
      <c r="U95" s="96"/>
      <c r="V95" s="69"/>
      <c r="W95" s="69"/>
      <c r="X95" s="3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</row>
    <row r="96" spans="1:37" x14ac:dyDescent="0.2">
      <c r="A96" s="84" t="s">
        <v>103</v>
      </c>
      <c r="B96" s="21"/>
      <c r="C96" s="22"/>
      <c r="D96" s="21"/>
      <c r="E96" s="22"/>
      <c r="F96" s="29"/>
      <c r="G96" s="30"/>
      <c r="H96" s="21"/>
      <c r="I96" s="28"/>
      <c r="J96" s="30"/>
      <c r="K96" s="27"/>
      <c r="L96" s="22"/>
      <c r="M96" s="29"/>
      <c r="N96" s="22"/>
      <c r="O96" s="21"/>
      <c r="P96" s="30"/>
      <c r="Q96" s="27"/>
      <c r="R96" s="93"/>
      <c r="S96" s="94"/>
      <c r="T96" s="95"/>
      <c r="U96" s="96"/>
      <c r="V96" s="69"/>
      <c r="W96" s="69"/>
      <c r="X96" s="3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</row>
    <row r="97" spans="1:39" x14ac:dyDescent="0.2">
      <c r="A97" s="84" t="s">
        <v>104</v>
      </c>
      <c r="B97" s="21"/>
      <c r="C97" s="22"/>
      <c r="D97" s="21"/>
      <c r="E97" s="22"/>
      <c r="F97" s="29"/>
      <c r="G97" s="30"/>
      <c r="H97" s="21"/>
      <c r="I97" s="28"/>
      <c r="J97" s="30"/>
      <c r="K97" s="27"/>
      <c r="L97" s="22"/>
      <c r="M97" s="29"/>
      <c r="N97" s="22"/>
      <c r="O97" s="21"/>
      <c r="P97" s="30"/>
      <c r="Q97" s="27"/>
      <c r="R97" s="93"/>
      <c r="S97" s="94"/>
      <c r="T97" s="95"/>
      <c r="U97" s="96"/>
      <c r="V97" s="69"/>
      <c r="W97" s="69"/>
      <c r="X97" s="3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</row>
    <row r="98" spans="1:39" x14ac:dyDescent="0.2">
      <c r="A98" s="84" t="s">
        <v>105</v>
      </c>
      <c r="B98" s="21"/>
      <c r="C98" s="22"/>
      <c r="D98" s="21"/>
      <c r="E98" s="22"/>
      <c r="F98" s="29"/>
      <c r="G98" s="30"/>
      <c r="H98" s="21"/>
      <c r="I98" s="28"/>
      <c r="J98" s="30"/>
      <c r="K98" s="27"/>
      <c r="L98" s="22"/>
      <c r="M98" s="29"/>
      <c r="N98" s="22"/>
      <c r="O98" s="21"/>
      <c r="P98" s="30"/>
      <c r="Q98" s="27"/>
      <c r="R98" s="93"/>
      <c r="S98" s="94"/>
      <c r="T98" s="95"/>
      <c r="U98" s="96"/>
      <c r="V98" s="69"/>
      <c r="W98" s="69"/>
      <c r="X98" s="3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</row>
    <row r="99" spans="1:39" x14ac:dyDescent="0.2">
      <c r="A99" s="84" t="s">
        <v>106</v>
      </c>
      <c r="B99" s="21"/>
      <c r="C99" s="22"/>
      <c r="D99" s="21"/>
      <c r="E99" s="22"/>
      <c r="F99" s="29"/>
      <c r="G99" s="30"/>
      <c r="H99" s="39"/>
      <c r="I99" s="46"/>
      <c r="J99" s="48"/>
      <c r="K99" s="27"/>
      <c r="L99" s="22"/>
      <c r="M99" s="29"/>
      <c r="N99" s="22"/>
      <c r="O99" s="21"/>
      <c r="P99" s="30"/>
      <c r="Q99" s="27"/>
      <c r="R99" s="93"/>
      <c r="S99" s="94"/>
      <c r="T99" s="95"/>
      <c r="U99" s="96"/>
      <c r="V99" s="69"/>
      <c r="W99" s="69"/>
      <c r="X99" s="3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</row>
    <row r="100" spans="1:39" x14ac:dyDescent="0.2">
      <c r="A100" s="84" t="s">
        <v>107</v>
      </c>
      <c r="B100" s="97"/>
      <c r="C100" s="98"/>
      <c r="D100" s="97"/>
      <c r="E100" s="99"/>
      <c r="F100" s="100"/>
      <c r="G100" s="101"/>
      <c r="H100" s="102"/>
      <c r="I100" s="103"/>
      <c r="J100" s="104"/>
      <c r="K100" s="27">
        <v>43</v>
      </c>
      <c r="L100" s="22">
        <v>32</v>
      </c>
      <c r="M100" s="29">
        <v>21</v>
      </c>
      <c r="N100" s="22">
        <v>23</v>
      </c>
      <c r="O100" s="21">
        <v>621</v>
      </c>
      <c r="P100" s="30">
        <v>556</v>
      </c>
      <c r="Q100" s="27"/>
      <c r="R100" s="93"/>
      <c r="S100" s="94">
        <v>1296</v>
      </c>
      <c r="T100" s="95"/>
      <c r="U100" s="96">
        <v>1296</v>
      </c>
      <c r="V100" s="69"/>
      <c r="W100" s="69"/>
      <c r="X100" s="3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</row>
    <row r="101" spans="1:39" x14ac:dyDescent="0.2">
      <c r="A101" s="105" t="s">
        <v>108</v>
      </c>
      <c r="B101" s="106"/>
      <c r="C101" s="107"/>
      <c r="D101" s="106"/>
      <c r="E101" s="108"/>
      <c r="F101" s="109"/>
      <c r="G101" s="110"/>
      <c r="H101" s="111"/>
      <c r="I101" s="112"/>
      <c r="J101" s="113"/>
      <c r="K101" s="27"/>
      <c r="L101" s="22"/>
      <c r="M101" s="29"/>
      <c r="N101" s="22"/>
      <c r="O101" s="21"/>
      <c r="P101" s="30"/>
      <c r="Q101" s="27"/>
      <c r="R101" s="93"/>
      <c r="S101" s="94"/>
      <c r="T101" s="95"/>
      <c r="U101" s="96"/>
      <c r="V101" s="69"/>
      <c r="W101" s="69"/>
      <c r="X101" s="3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</row>
    <row r="102" spans="1:39" x14ac:dyDescent="0.2">
      <c r="A102" s="105" t="s">
        <v>109</v>
      </c>
      <c r="B102" s="21"/>
      <c r="C102" s="22"/>
      <c r="D102" s="21"/>
      <c r="E102" s="22"/>
      <c r="F102" s="29"/>
      <c r="G102" s="30"/>
      <c r="H102" s="21"/>
      <c r="I102" s="28"/>
      <c r="J102" s="30"/>
      <c r="K102" s="27"/>
      <c r="L102" s="22"/>
      <c r="M102" s="29"/>
      <c r="N102" s="22"/>
      <c r="O102" s="21"/>
      <c r="P102" s="30"/>
      <c r="Q102" s="27"/>
      <c r="R102" s="93"/>
      <c r="S102" s="94"/>
      <c r="T102" s="95"/>
      <c r="U102" s="96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</row>
    <row r="103" spans="1:39" x14ac:dyDescent="0.2">
      <c r="A103" s="84" t="s">
        <v>110</v>
      </c>
      <c r="B103" s="54"/>
      <c r="C103" s="55"/>
      <c r="D103" s="54"/>
      <c r="E103" s="55"/>
      <c r="F103" s="59"/>
      <c r="G103" s="60"/>
      <c r="H103" s="54"/>
      <c r="I103" s="58"/>
      <c r="J103" s="60"/>
      <c r="K103" s="57"/>
      <c r="L103" s="55"/>
      <c r="M103" s="59"/>
      <c r="N103" s="55"/>
      <c r="O103" s="54"/>
      <c r="P103" s="60"/>
      <c r="Q103" s="57"/>
      <c r="R103" s="114"/>
      <c r="S103" s="115"/>
      <c r="T103" s="116"/>
      <c r="U103" s="117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</row>
    <row r="104" spans="1:39" ht="15" x14ac:dyDescent="0.25">
      <c r="A104" s="118" t="s">
        <v>111</v>
      </c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</row>
    <row r="105" spans="1:39" ht="14.25" customHeight="1" x14ac:dyDescent="0.2">
      <c r="A105" s="359" t="s">
        <v>112</v>
      </c>
      <c r="B105" s="323" t="s">
        <v>113</v>
      </c>
      <c r="C105" s="324"/>
      <c r="D105" s="324"/>
      <c r="E105" s="324"/>
      <c r="F105" s="324"/>
      <c r="G105" s="325"/>
      <c r="H105" s="323" t="s">
        <v>114</v>
      </c>
      <c r="I105" s="324"/>
      <c r="J105" s="324"/>
      <c r="K105" s="324"/>
      <c r="L105" s="324"/>
      <c r="M105" s="326"/>
      <c r="N105" s="329" t="s">
        <v>115</v>
      </c>
      <c r="O105" s="324"/>
      <c r="P105" s="324"/>
      <c r="Q105" s="324"/>
      <c r="R105" s="324"/>
      <c r="S105" s="326"/>
      <c r="T105" s="327" t="s">
        <v>7</v>
      </c>
      <c r="U105" s="327"/>
      <c r="V105" s="328"/>
      <c r="W105" s="329" t="s">
        <v>116</v>
      </c>
      <c r="X105" s="324"/>
      <c r="Y105" s="324"/>
      <c r="Z105" s="324"/>
      <c r="AA105" s="324"/>
      <c r="AB105" s="325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</row>
    <row r="106" spans="1:39" ht="14.25" customHeight="1" x14ac:dyDescent="0.2">
      <c r="A106" s="360"/>
      <c r="B106" s="327" t="s">
        <v>10</v>
      </c>
      <c r="C106" s="334"/>
      <c r="D106" s="335" t="s">
        <v>11</v>
      </c>
      <c r="E106" s="334"/>
      <c r="F106" s="335" t="s">
        <v>12</v>
      </c>
      <c r="G106" s="334"/>
      <c r="H106" s="327" t="s">
        <v>10</v>
      </c>
      <c r="I106" s="334"/>
      <c r="J106" s="335" t="s">
        <v>11</v>
      </c>
      <c r="K106" s="334"/>
      <c r="L106" s="335" t="s">
        <v>12</v>
      </c>
      <c r="M106" s="328"/>
      <c r="N106" s="327" t="s">
        <v>10</v>
      </c>
      <c r="O106" s="334"/>
      <c r="P106" s="335" t="s">
        <v>11</v>
      </c>
      <c r="Q106" s="334"/>
      <c r="R106" s="335" t="s">
        <v>12</v>
      </c>
      <c r="S106" s="328"/>
      <c r="T106" s="71" t="s">
        <v>13</v>
      </c>
      <c r="U106" s="324" t="s">
        <v>14</v>
      </c>
      <c r="V106" s="326"/>
      <c r="W106" s="327" t="s">
        <v>10</v>
      </c>
      <c r="X106" s="334"/>
      <c r="Y106" s="335" t="s">
        <v>11</v>
      </c>
      <c r="Z106" s="334"/>
      <c r="AA106" s="335" t="s">
        <v>12</v>
      </c>
      <c r="AB106" s="334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</row>
    <row r="107" spans="1:39" ht="21" x14ac:dyDescent="0.2">
      <c r="A107" s="390"/>
      <c r="B107" s="7" t="s">
        <v>15</v>
      </c>
      <c r="C107" s="204" t="s">
        <v>16</v>
      </c>
      <c r="D107" s="9" t="s">
        <v>15</v>
      </c>
      <c r="E107" s="204" t="s">
        <v>16</v>
      </c>
      <c r="F107" s="9" t="s">
        <v>15</v>
      </c>
      <c r="G107" s="204" t="s">
        <v>16</v>
      </c>
      <c r="H107" s="9" t="s">
        <v>15</v>
      </c>
      <c r="I107" s="204" t="s">
        <v>16</v>
      </c>
      <c r="J107" s="9" t="s">
        <v>15</v>
      </c>
      <c r="K107" s="204" t="s">
        <v>16</v>
      </c>
      <c r="L107" s="9" t="s">
        <v>15</v>
      </c>
      <c r="M107" s="175" t="s">
        <v>16</v>
      </c>
      <c r="N107" s="10" t="s">
        <v>15</v>
      </c>
      <c r="O107" s="204" t="s">
        <v>16</v>
      </c>
      <c r="P107" s="7" t="s">
        <v>15</v>
      </c>
      <c r="Q107" s="204" t="s">
        <v>16</v>
      </c>
      <c r="R107" s="9" t="s">
        <v>15</v>
      </c>
      <c r="S107" s="175" t="s">
        <v>16</v>
      </c>
      <c r="T107" s="221" t="s">
        <v>86</v>
      </c>
      <c r="U107" s="176" t="s">
        <v>17</v>
      </c>
      <c r="V107" s="177" t="s">
        <v>18</v>
      </c>
      <c r="W107" s="10" t="s">
        <v>15</v>
      </c>
      <c r="X107" s="204" t="s">
        <v>16</v>
      </c>
      <c r="Y107" s="7" t="s">
        <v>15</v>
      </c>
      <c r="Z107" s="204" t="s">
        <v>16</v>
      </c>
      <c r="AA107" s="9" t="s">
        <v>15</v>
      </c>
      <c r="AB107" s="204" t="s">
        <v>16</v>
      </c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</row>
    <row r="108" spans="1:39" x14ac:dyDescent="0.2">
      <c r="A108" s="11" t="s">
        <v>19</v>
      </c>
      <c r="B108" s="12">
        <f>SUM(B109:B119)</f>
        <v>0</v>
      </c>
      <c r="C108" s="205">
        <f t="shared" ref="C108:AB108" si="6">SUM(C109:C119)</f>
        <v>0</v>
      </c>
      <c r="D108" s="12">
        <f t="shared" si="6"/>
        <v>0</v>
      </c>
      <c r="E108" s="205">
        <f t="shared" si="6"/>
        <v>0</v>
      </c>
      <c r="F108" s="12">
        <f t="shared" si="6"/>
        <v>0</v>
      </c>
      <c r="G108" s="205">
        <f t="shared" si="6"/>
        <v>0</v>
      </c>
      <c r="H108" s="12">
        <f t="shared" si="6"/>
        <v>0</v>
      </c>
      <c r="I108" s="205">
        <f t="shared" si="6"/>
        <v>0</v>
      </c>
      <c r="J108" s="12">
        <f t="shared" si="6"/>
        <v>0</v>
      </c>
      <c r="K108" s="205">
        <f t="shared" si="6"/>
        <v>0</v>
      </c>
      <c r="L108" s="12">
        <f t="shared" si="6"/>
        <v>0</v>
      </c>
      <c r="M108" s="12">
        <f t="shared" si="6"/>
        <v>0</v>
      </c>
      <c r="N108" s="18">
        <f t="shared" si="6"/>
        <v>0</v>
      </c>
      <c r="O108" s="194">
        <f t="shared" si="6"/>
        <v>0</v>
      </c>
      <c r="P108" s="18">
        <f t="shared" si="6"/>
        <v>0</v>
      </c>
      <c r="Q108" s="194">
        <f t="shared" si="6"/>
        <v>0</v>
      </c>
      <c r="R108" s="18">
        <f t="shared" si="6"/>
        <v>0</v>
      </c>
      <c r="S108" s="194">
        <f t="shared" si="6"/>
        <v>0</v>
      </c>
      <c r="T108" s="18">
        <f t="shared" si="6"/>
        <v>0</v>
      </c>
      <c r="U108" s="222">
        <f t="shared" si="6"/>
        <v>0</v>
      </c>
      <c r="V108" s="223">
        <f t="shared" si="6"/>
        <v>0</v>
      </c>
      <c r="W108" s="17">
        <f t="shared" si="6"/>
        <v>0</v>
      </c>
      <c r="X108" s="13">
        <f t="shared" si="6"/>
        <v>0</v>
      </c>
      <c r="Y108" s="12">
        <f t="shared" si="6"/>
        <v>0</v>
      </c>
      <c r="Z108" s="13">
        <f t="shared" si="6"/>
        <v>0</v>
      </c>
      <c r="AA108" s="14">
        <f>SUM(AA109:AA119)</f>
        <v>0</v>
      </c>
      <c r="AB108" s="13">
        <f t="shared" si="6"/>
        <v>0</v>
      </c>
      <c r="AC108" s="69"/>
      <c r="AD108" s="69"/>
      <c r="AE108" s="69"/>
      <c r="AF108" s="69"/>
      <c r="AG108" s="69"/>
      <c r="AH108" s="69"/>
      <c r="AI108" s="69"/>
      <c r="AJ108" s="69"/>
      <c r="AK108" s="69"/>
      <c r="AL108" s="69"/>
      <c r="AM108" s="69"/>
    </row>
    <row r="109" spans="1:39" x14ac:dyDescent="0.2">
      <c r="A109" s="84" t="s">
        <v>117</v>
      </c>
      <c r="B109" s="29"/>
      <c r="C109" s="22"/>
      <c r="D109" s="21"/>
      <c r="E109" s="22"/>
      <c r="F109" s="21"/>
      <c r="G109" s="22"/>
      <c r="H109" s="21"/>
      <c r="I109" s="22"/>
      <c r="J109" s="21"/>
      <c r="K109" s="22"/>
      <c r="L109" s="21"/>
      <c r="M109" s="30"/>
      <c r="N109" s="119">
        <f t="shared" ref="N109:S119" si="7">+B109+H109</f>
        <v>0</v>
      </c>
      <c r="O109" s="24">
        <f t="shared" si="7"/>
        <v>0</v>
      </c>
      <c r="P109" s="23">
        <f t="shared" si="7"/>
        <v>0</v>
      </c>
      <c r="Q109" s="24">
        <f t="shared" si="7"/>
        <v>0</v>
      </c>
      <c r="R109" s="25">
        <f t="shared" si="7"/>
        <v>0</v>
      </c>
      <c r="S109" s="120">
        <f t="shared" si="7"/>
        <v>0</v>
      </c>
      <c r="T109" s="29"/>
      <c r="U109" s="28"/>
      <c r="V109" s="30"/>
      <c r="W109" s="121"/>
      <c r="X109" s="122"/>
      <c r="Y109" s="123"/>
      <c r="Z109" s="122"/>
      <c r="AA109" s="124"/>
      <c r="AB109" s="122"/>
      <c r="AC109" s="69"/>
      <c r="AD109" s="69"/>
      <c r="AE109" s="69"/>
      <c r="AF109" s="69"/>
      <c r="AG109" s="69"/>
      <c r="AH109" s="69"/>
      <c r="AI109" s="69"/>
      <c r="AJ109" s="69"/>
      <c r="AK109" s="69"/>
      <c r="AL109" s="69"/>
      <c r="AM109" s="69"/>
    </row>
    <row r="110" spans="1:39" x14ac:dyDescent="0.2">
      <c r="A110" s="84" t="s">
        <v>118</v>
      </c>
      <c r="B110" s="29"/>
      <c r="C110" s="22"/>
      <c r="D110" s="21"/>
      <c r="E110" s="22"/>
      <c r="F110" s="21"/>
      <c r="G110" s="22"/>
      <c r="H110" s="21"/>
      <c r="I110" s="22"/>
      <c r="J110" s="21"/>
      <c r="K110" s="22"/>
      <c r="L110" s="21"/>
      <c r="M110" s="30"/>
      <c r="N110" s="119">
        <f t="shared" si="7"/>
        <v>0</v>
      </c>
      <c r="O110" s="24">
        <f t="shared" si="7"/>
        <v>0</v>
      </c>
      <c r="P110" s="23">
        <f t="shared" si="7"/>
        <v>0</v>
      </c>
      <c r="Q110" s="24">
        <f t="shared" si="7"/>
        <v>0</v>
      </c>
      <c r="R110" s="25">
        <f t="shared" si="7"/>
        <v>0</v>
      </c>
      <c r="S110" s="120">
        <f t="shared" si="7"/>
        <v>0</v>
      </c>
      <c r="T110" s="29"/>
      <c r="U110" s="28"/>
      <c r="V110" s="30"/>
      <c r="W110" s="31"/>
      <c r="X110" s="32"/>
      <c r="Y110" s="33"/>
      <c r="Z110" s="32"/>
      <c r="AA110" s="34"/>
      <c r="AB110" s="32"/>
      <c r="AC110" s="69"/>
      <c r="AD110" s="69"/>
      <c r="AE110" s="69"/>
      <c r="AF110" s="69"/>
      <c r="AG110" s="69"/>
      <c r="AH110" s="69"/>
      <c r="AI110" s="69"/>
      <c r="AJ110" s="69"/>
      <c r="AK110" s="69"/>
      <c r="AL110" s="69"/>
      <c r="AM110" s="69"/>
    </row>
    <row r="111" spans="1:39" x14ac:dyDescent="0.2">
      <c r="A111" s="84" t="s">
        <v>119</v>
      </c>
      <c r="B111" s="29"/>
      <c r="C111" s="22"/>
      <c r="D111" s="21"/>
      <c r="E111" s="22"/>
      <c r="F111" s="21"/>
      <c r="G111" s="22"/>
      <c r="H111" s="21"/>
      <c r="I111" s="22"/>
      <c r="J111" s="21"/>
      <c r="K111" s="22"/>
      <c r="L111" s="21"/>
      <c r="M111" s="30"/>
      <c r="N111" s="119">
        <f t="shared" si="7"/>
        <v>0</v>
      </c>
      <c r="O111" s="24">
        <f t="shared" si="7"/>
        <v>0</v>
      </c>
      <c r="P111" s="23">
        <f t="shared" si="7"/>
        <v>0</v>
      </c>
      <c r="Q111" s="24">
        <f t="shared" si="7"/>
        <v>0</v>
      </c>
      <c r="R111" s="25">
        <f t="shared" si="7"/>
        <v>0</v>
      </c>
      <c r="S111" s="120">
        <f t="shared" si="7"/>
        <v>0</v>
      </c>
      <c r="T111" s="29"/>
      <c r="U111" s="28"/>
      <c r="V111" s="30"/>
      <c r="W111" s="31"/>
      <c r="X111" s="32"/>
      <c r="Y111" s="33"/>
      <c r="Z111" s="32"/>
      <c r="AA111" s="34"/>
      <c r="AB111" s="32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  <c r="AM111" s="69"/>
    </row>
    <row r="112" spans="1:39" x14ac:dyDescent="0.2">
      <c r="A112" s="84" t="s">
        <v>120</v>
      </c>
      <c r="B112" s="29"/>
      <c r="C112" s="22"/>
      <c r="D112" s="21"/>
      <c r="E112" s="22"/>
      <c r="F112" s="21"/>
      <c r="G112" s="22"/>
      <c r="H112" s="21"/>
      <c r="I112" s="22"/>
      <c r="J112" s="21"/>
      <c r="K112" s="22"/>
      <c r="L112" s="21"/>
      <c r="M112" s="30"/>
      <c r="N112" s="119">
        <f t="shared" si="7"/>
        <v>0</v>
      </c>
      <c r="O112" s="24">
        <f t="shared" si="7"/>
        <v>0</v>
      </c>
      <c r="P112" s="23">
        <f t="shared" si="7"/>
        <v>0</v>
      </c>
      <c r="Q112" s="24">
        <f t="shared" si="7"/>
        <v>0</v>
      </c>
      <c r="R112" s="25">
        <f t="shared" si="7"/>
        <v>0</v>
      </c>
      <c r="S112" s="120">
        <f t="shared" si="7"/>
        <v>0</v>
      </c>
      <c r="T112" s="29"/>
      <c r="U112" s="28"/>
      <c r="V112" s="30"/>
      <c r="W112" s="31"/>
      <c r="X112" s="32"/>
      <c r="Y112" s="33"/>
      <c r="Z112" s="32"/>
      <c r="AA112" s="34"/>
      <c r="AB112" s="32"/>
      <c r="AC112" s="69"/>
      <c r="AD112" s="69"/>
      <c r="AE112" s="69"/>
      <c r="AF112" s="69"/>
      <c r="AG112" s="69"/>
      <c r="AH112" s="69"/>
      <c r="AI112" s="69"/>
      <c r="AJ112" s="69"/>
      <c r="AK112" s="69"/>
      <c r="AL112" s="69"/>
      <c r="AM112" s="69"/>
    </row>
    <row r="113" spans="1:39" x14ac:dyDescent="0.2">
      <c r="A113" s="84" t="s">
        <v>121</v>
      </c>
      <c r="B113" s="29"/>
      <c r="C113" s="22"/>
      <c r="D113" s="21"/>
      <c r="E113" s="22"/>
      <c r="F113" s="21"/>
      <c r="G113" s="22"/>
      <c r="H113" s="21"/>
      <c r="I113" s="22"/>
      <c r="J113" s="21"/>
      <c r="K113" s="22"/>
      <c r="L113" s="21"/>
      <c r="M113" s="30"/>
      <c r="N113" s="119">
        <f t="shared" si="7"/>
        <v>0</v>
      </c>
      <c r="O113" s="24">
        <f t="shared" si="7"/>
        <v>0</v>
      </c>
      <c r="P113" s="23">
        <f t="shared" si="7"/>
        <v>0</v>
      </c>
      <c r="Q113" s="24">
        <f t="shared" si="7"/>
        <v>0</v>
      </c>
      <c r="R113" s="25">
        <f t="shared" si="7"/>
        <v>0</v>
      </c>
      <c r="S113" s="120">
        <f t="shared" si="7"/>
        <v>0</v>
      </c>
      <c r="T113" s="29"/>
      <c r="U113" s="28"/>
      <c r="V113" s="30"/>
      <c r="W113" s="31"/>
      <c r="X113" s="32"/>
      <c r="Y113" s="33"/>
      <c r="Z113" s="32"/>
      <c r="AA113" s="34"/>
      <c r="AB113" s="32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</row>
    <row r="114" spans="1:39" x14ac:dyDescent="0.2">
      <c r="A114" s="84" t="s">
        <v>122</v>
      </c>
      <c r="B114" s="29"/>
      <c r="C114" s="22"/>
      <c r="D114" s="21"/>
      <c r="E114" s="22"/>
      <c r="F114" s="21"/>
      <c r="G114" s="22"/>
      <c r="H114" s="21"/>
      <c r="I114" s="22"/>
      <c r="J114" s="21"/>
      <c r="K114" s="22"/>
      <c r="L114" s="21"/>
      <c r="M114" s="30"/>
      <c r="N114" s="119">
        <f t="shared" si="7"/>
        <v>0</v>
      </c>
      <c r="O114" s="24">
        <f t="shared" si="7"/>
        <v>0</v>
      </c>
      <c r="P114" s="23">
        <f t="shared" si="7"/>
        <v>0</v>
      </c>
      <c r="Q114" s="24">
        <f t="shared" si="7"/>
        <v>0</v>
      </c>
      <c r="R114" s="25">
        <f t="shared" si="7"/>
        <v>0</v>
      </c>
      <c r="S114" s="120">
        <f t="shared" si="7"/>
        <v>0</v>
      </c>
      <c r="T114" s="29"/>
      <c r="U114" s="28"/>
      <c r="V114" s="30"/>
      <c r="W114" s="31"/>
      <c r="X114" s="32"/>
      <c r="Y114" s="33"/>
      <c r="Z114" s="32"/>
      <c r="AA114" s="34"/>
      <c r="AB114" s="32"/>
      <c r="AC114" s="69"/>
      <c r="AD114" s="69"/>
      <c r="AE114" s="69"/>
      <c r="AF114" s="69"/>
      <c r="AG114" s="69"/>
      <c r="AH114" s="69"/>
      <c r="AI114" s="69"/>
      <c r="AJ114" s="69"/>
      <c r="AK114" s="69"/>
      <c r="AL114" s="69"/>
      <c r="AM114" s="69"/>
    </row>
    <row r="115" spans="1:39" x14ac:dyDescent="0.2">
      <c r="A115" s="84" t="s">
        <v>123</v>
      </c>
      <c r="B115" s="29"/>
      <c r="C115" s="22"/>
      <c r="D115" s="21"/>
      <c r="E115" s="22"/>
      <c r="F115" s="21"/>
      <c r="G115" s="22"/>
      <c r="H115" s="21"/>
      <c r="I115" s="22"/>
      <c r="J115" s="21"/>
      <c r="K115" s="22"/>
      <c r="L115" s="21"/>
      <c r="M115" s="30"/>
      <c r="N115" s="119">
        <f t="shared" si="7"/>
        <v>0</v>
      </c>
      <c r="O115" s="24">
        <f t="shared" si="7"/>
        <v>0</v>
      </c>
      <c r="P115" s="23">
        <f t="shared" si="7"/>
        <v>0</v>
      </c>
      <c r="Q115" s="24">
        <f t="shared" si="7"/>
        <v>0</v>
      </c>
      <c r="R115" s="25">
        <f t="shared" si="7"/>
        <v>0</v>
      </c>
      <c r="S115" s="120">
        <f t="shared" si="7"/>
        <v>0</v>
      </c>
      <c r="T115" s="29"/>
      <c r="U115" s="28"/>
      <c r="V115" s="30"/>
      <c r="W115" s="31"/>
      <c r="X115" s="32"/>
      <c r="Y115" s="33"/>
      <c r="Z115" s="32"/>
      <c r="AA115" s="34"/>
      <c r="AB115" s="32"/>
      <c r="AC115" s="69"/>
      <c r="AD115" s="69"/>
      <c r="AE115" s="69"/>
      <c r="AF115" s="69"/>
      <c r="AG115" s="69"/>
      <c r="AH115" s="69"/>
      <c r="AI115" s="69"/>
      <c r="AJ115" s="69"/>
      <c r="AK115" s="69"/>
      <c r="AL115" s="69"/>
      <c r="AM115" s="69"/>
    </row>
    <row r="116" spans="1:39" x14ac:dyDescent="0.2">
      <c r="A116" s="84" t="s">
        <v>124</v>
      </c>
      <c r="B116" s="29"/>
      <c r="C116" s="22"/>
      <c r="D116" s="21"/>
      <c r="E116" s="22"/>
      <c r="F116" s="21"/>
      <c r="G116" s="22"/>
      <c r="H116" s="21"/>
      <c r="I116" s="22"/>
      <c r="J116" s="21"/>
      <c r="K116" s="22"/>
      <c r="L116" s="21"/>
      <c r="M116" s="30"/>
      <c r="N116" s="119">
        <f t="shared" si="7"/>
        <v>0</v>
      </c>
      <c r="O116" s="24">
        <f t="shared" si="7"/>
        <v>0</v>
      </c>
      <c r="P116" s="23">
        <f t="shared" si="7"/>
        <v>0</v>
      </c>
      <c r="Q116" s="24">
        <f t="shared" si="7"/>
        <v>0</v>
      </c>
      <c r="R116" s="25">
        <f t="shared" si="7"/>
        <v>0</v>
      </c>
      <c r="S116" s="120">
        <f t="shared" si="7"/>
        <v>0</v>
      </c>
      <c r="T116" s="29"/>
      <c r="U116" s="28"/>
      <c r="V116" s="30"/>
      <c r="W116" s="31"/>
      <c r="X116" s="32"/>
      <c r="Y116" s="33"/>
      <c r="Z116" s="32"/>
      <c r="AA116" s="34"/>
      <c r="AB116" s="32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</row>
    <row r="117" spans="1:39" x14ac:dyDescent="0.2">
      <c r="A117" s="84" t="s">
        <v>125</v>
      </c>
      <c r="B117" s="29"/>
      <c r="C117" s="22"/>
      <c r="D117" s="21"/>
      <c r="E117" s="22"/>
      <c r="F117" s="21"/>
      <c r="G117" s="22"/>
      <c r="H117" s="21"/>
      <c r="I117" s="22"/>
      <c r="J117" s="21"/>
      <c r="K117" s="22"/>
      <c r="L117" s="21"/>
      <c r="M117" s="30"/>
      <c r="N117" s="119">
        <f t="shared" si="7"/>
        <v>0</v>
      </c>
      <c r="O117" s="24">
        <f t="shared" si="7"/>
        <v>0</v>
      </c>
      <c r="P117" s="23">
        <f t="shared" si="7"/>
        <v>0</v>
      </c>
      <c r="Q117" s="24">
        <f t="shared" si="7"/>
        <v>0</v>
      </c>
      <c r="R117" s="25">
        <f t="shared" si="7"/>
        <v>0</v>
      </c>
      <c r="S117" s="120">
        <f t="shared" si="7"/>
        <v>0</v>
      </c>
      <c r="T117" s="29"/>
      <c r="U117" s="28"/>
      <c r="V117" s="30"/>
      <c r="W117" s="31"/>
      <c r="X117" s="32"/>
      <c r="Y117" s="33"/>
      <c r="Z117" s="32"/>
      <c r="AA117" s="34"/>
      <c r="AB117" s="32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</row>
    <row r="118" spans="1:39" x14ac:dyDescent="0.2">
      <c r="A118" s="84" t="s">
        <v>126</v>
      </c>
      <c r="B118" s="29"/>
      <c r="C118" s="22"/>
      <c r="D118" s="21"/>
      <c r="E118" s="22"/>
      <c r="F118" s="21"/>
      <c r="G118" s="22"/>
      <c r="H118" s="21"/>
      <c r="I118" s="22"/>
      <c r="J118" s="21"/>
      <c r="K118" s="22"/>
      <c r="L118" s="21"/>
      <c r="M118" s="30"/>
      <c r="N118" s="119">
        <f t="shared" si="7"/>
        <v>0</v>
      </c>
      <c r="O118" s="24">
        <f t="shared" si="7"/>
        <v>0</v>
      </c>
      <c r="P118" s="23">
        <f>+D118+J118</f>
        <v>0</v>
      </c>
      <c r="Q118" s="24">
        <f>+E118+K118</f>
        <v>0</v>
      </c>
      <c r="R118" s="25">
        <f t="shared" si="7"/>
        <v>0</v>
      </c>
      <c r="S118" s="120">
        <f t="shared" si="7"/>
        <v>0</v>
      </c>
      <c r="T118" s="29"/>
      <c r="U118" s="28"/>
      <c r="V118" s="30"/>
      <c r="W118" s="31"/>
      <c r="X118" s="32"/>
      <c r="Y118" s="33"/>
      <c r="Z118" s="32"/>
      <c r="AA118" s="34"/>
      <c r="AB118" s="32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</row>
    <row r="119" spans="1:39" x14ac:dyDescent="0.2">
      <c r="A119" s="125" t="s">
        <v>127</v>
      </c>
      <c r="B119" s="59"/>
      <c r="C119" s="55"/>
      <c r="D119" s="54"/>
      <c r="E119" s="55"/>
      <c r="F119" s="54"/>
      <c r="G119" s="55"/>
      <c r="H119" s="54"/>
      <c r="I119" s="55"/>
      <c r="J119" s="54"/>
      <c r="K119" s="55"/>
      <c r="L119" s="54"/>
      <c r="M119" s="60"/>
      <c r="N119" s="17">
        <f t="shared" si="7"/>
        <v>0</v>
      </c>
      <c r="O119" s="13">
        <f t="shared" si="7"/>
        <v>0</v>
      </c>
      <c r="P119" s="12">
        <f t="shared" si="7"/>
        <v>0</v>
      </c>
      <c r="Q119" s="13">
        <f t="shared" si="7"/>
        <v>0</v>
      </c>
      <c r="R119" s="14">
        <f t="shared" si="7"/>
        <v>0</v>
      </c>
      <c r="S119" s="15">
        <f t="shared" si="7"/>
        <v>0</v>
      </c>
      <c r="T119" s="59"/>
      <c r="U119" s="58"/>
      <c r="V119" s="60"/>
      <c r="W119" s="61"/>
      <c r="X119" s="62"/>
      <c r="Y119" s="63"/>
      <c r="Z119" s="62"/>
      <c r="AA119" s="64"/>
      <c r="AB119" s="62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</row>
    <row r="120" spans="1:39" x14ac:dyDescent="0.2">
      <c r="A120" s="126" t="s">
        <v>128</v>
      </c>
    </row>
    <row r="121" spans="1:39" ht="14.25" customHeight="1" x14ac:dyDescent="0.2">
      <c r="A121" s="370" t="s">
        <v>129</v>
      </c>
      <c r="B121" s="323" t="s">
        <v>93</v>
      </c>
      <c r="C121" s="324"/>
      <c r="D121" s="324"/>
      <c r="E121" s="324"/>
      <c r="F121" s="324"/>
      <c r="G121" s="324"/>
      <c r="H121" s="324"/>
      <c r="I121" s="324"/>
      <c r="J121" s="326"/>
      <c r="K121" s="373" t="s">
        <v>130</v>
      </c>
      <c r="L121" s="374"/>
      <c r="M121" s="374"/>
      <c r="N121" s="374"/>
      <c r="O121" s="374"/>
      <c r="P121" s="375"/>
    </row>
    <row r="122" spans="1:39" x14ac:dyDescent="0.2">
      <c r="A122" s="371"/>
      <c r="B122" s="327" t="s">
        <v>10</v>
      </c>
      <c r="C122" s="334"/>
      <c r="D122" s="335" t="s">
        <v>11</v>
      </c>
      <c r="E122" s="334"/>
      <c r="F122" s="327" t="s">
        <v>12</v>
      </c>
      <c r="G122" s="334"/>
      <c r="H122" s="330" t="s">
        <v>7</v>
      </c>
      <c r="I122" s="327"/>
      <c r="J122" s="328"/>
      <c r="K122" s="393"/>
      <c r="L122" s="377"/>
      <c r="M122" s="377"/>
      <c r="N122" s="377"/>
      <c r="O122" s="377"/>
      <c r="P122" s="394"/>
    </row>
    <row r="123" spans="1:39" ht="14.25" customHeight="1" x14ac:dyDescent="0.2">
      <c r="A123" s="371"/>
      <c r="B123" s="344" t="s">
        <v>15</v>
      </c>
      <c r="C123" s="346" t="s">
        <v>16</v>
      </c>
      <c r="D123" s="344" t="s">
        <v>15</v>
      </c>
      <c r="E123" s="346" t="s">
        <v>16</v>
      </c>
      <c r="F123" s="352" t="s">
        <v>15</v>
      </c>
      <c r="G123" s="354" t="s">
        <v>16</v>
      </c>
      <c r="H123" s="198" t="s">
        <v>13</v>
      </c>
      <c r="I123" s="323" t="s">
        <v>14</v>
      </c>
      <c r="J123" s="326"/>
      <c r="K123" s="330" t="s">
        <v>10</v>
      </c>
      <c r="L123" s="334"/>
      <c r="M123" s="327" t="s">
        <v>11</v>
      </c>
      <c r="N123" s="334"/>
      <c r="O123" s="335" t="s">
        <v>12</v>
      </c>
      <c r="P123" s="334"/>
    </row>
    <row r="124" spans="1:39" ht="21" x14ac:dyDescent="0.2">
      <c r="A124" s="392"/>
      <c r="B124" s="386"/>
      <c r="C124" s="387"/>
      <c r="D124" s="386"/>
      <c r="E124" s="387"/>
      <c r="F124" s="353"/>
      <c r="G124" s="388"/>
      <c r="H124" s="198" t="s">
        <v>86</v>
      </c>
      <c r="I124" s="200" t="s">
        <v>17</v>
      </c>
      <c r="J124" s="128" t="s">
        <v>18</v>
      </c>
      <c r="K124" s="10" t="s">
        <v>15</v>
      </c>
      <c r="L124" s="204" t="s">
        <v>16</v>
      </c>
      <c r="M124" s="7" t="s">
        <v>15</v>
      </c>
      <c r="N124" s="204" t="s">
        <v>16</v>
      </c>
      <c r="O124" s="9" t="s">
        <v>15</v>
      </c>
      <c r="P124" s="204" t="s">
        <v>16</v>
      </c>
    </row>
    <row r="125" spans="1:39" x14ac:dyDescent="0.2">
      <c r="A125" s="11" t="s">
        <v>19</v>
      </c>
      <c r="B125" s="16">
        <f>SUM(B126:B129)</f>
        <v>0</v>
      </c>
      <c r="C125" s="205">
        <f>SUM(C126:C129)</f>
        <v>0</v>
      </c>
      <c r="D125" s="76">
        <f>SUM(D126:D129)</f>
        <v>0</v>
      </c>
      <c r="E125" s="205">
        <f>SUM(E126:E129)</f>
        <v>0</v>
      </c>
      <c r="F125" s="16">
        <f t="shared" ref="F125:P125" si="8">SUM(F126:F129)</f>
        <v>0</v>
      </c>
      <c r="G125" s="194">
        <f t="shared" si="8"/>
        <v>0</v>
      </c>
      <c r="H125" s="80">
        <f t="shared" si="8"/>
        <v>0</v>
      </c>
      <c r="I125" s="129">
        <f t="shared" si="8"/>
        <v>0</v>
      </c>
      <c r="J125" s="79">
        <f t="shared" si="8"/>
        <v>0</v>
      </c>
      <c r="K125" s="78">
        <f t="shared" si="8"/>
        <v>0</v>
      </c>
      <c r="L125" s="206">
        <f t="shared" si="8"/>
        <v>0</v>
      </c>
      <c r="M125" s="129">
        <f t="shared" si="8"/>
        <v>0</v>
      </c>
      <c r="N125" s="195">
        <f t="shared" si="8"/>
        <v>0</v>
      </c>
      <c r="O125" s="81">
        <f t="shared" si="8"/>
        <v>1</v>
      </c>
      <c r="P125" s="206">
        <f t="shared" si="8"/>
        <v>1</v>
      </c>
    </row>
    <row r="126" spans="1:39" x14ac:dyDescent="0.2">
      <c r="A126" s="84" t="s">
        <v>131</v>
      </c>
      <c r="B126" s="87"/>
      <c r="C126" s="86"/>
      <c r="D126" s="85"/>
      <c r="E126" s="86"/>
      <c r="F126" s="87"/>
      <c r="G126" s="88"/>
      <c r="H126" s="131"/>
      <c r="I126" s="87"/>
      <c r="J126" s="92"/>
      <c r="K126" s="121"/>
      <c r="L126" s="122"/>
      <c r="M126" s="123"/>
      <c r="N126" s="122"/>
      <c r="O126" s="124"/>
      <c r="P126" s="32"/>
    </row>
    <row r="127" spans="1:39" x14ac:dyDescent="0.2">
      <c r="A127" s="84" t="s">
        <v>132</v>
      </c>
      <c r="B127" s="29"/>
      <c r="C127" s="22"/>
      <c r="D127" s="21"/>
      <c r="E127" s="22"/>
      <c r="F127" s="29"/>
      <c r="G127" s="30"/>
      <c r="H127" s="132"/>
      <c r="I127" s="29"/>
      <c r="J127" s="94"/>
      <c r="K127" s="31"/>
      <c r="L127" s="32"/>
      <c r="M127" s="33"/>
      <c r="N127" s="32"/>
      <c r="O127" s="34">
        <v>1</v>
      </c>
      <c r="P127" s="32">
        <v>1</v>
      </c>
    </row>
    <row r="128" spans="1:39" x14ac:dyDescent="0.2">
      <c r="A128" s="84" t="s">
        <v>133</v>
      </c>
      <c r="B128" s="29"/>
      <c r="C128" s="22"/>
      <c r="D128" s="21"/>
      <c r="E128" s="22"/>
      <c r="F128" s="29"/>
      <c r="G128" s="30"/>
      <c r="H128" s="132"/>
      <c r="I128" s="29"/>
      <c r="J128" s="94"/>
      <c r="K128" s="31"/>
      <c r="L128" s="32"/>
      <c r="M128" s="33"/>
      <c r="N128" s="32"/>
      <c r="O128" s="34"/>
      <c r="P128" s="32"/>
    </row>
    <row r="129" spans="1:16" x14ac:dyDescent="0.2">
      <c r="A129" s="125" t="s">
        <v>134</v>
      </c>
      <c r="B129" s="59"/>
      <c r="C129" s="55"/>
      <c r="D129" s="54"/>
      <c r="E129" s="55"/>
      <c r="F129" s="59"/>
      <c r="G129" s="60"/>
      <c r="H129" s="116"/>
      <c r="I129" s="59"/>
      <c r="J129" s="115"/>
      <c r="K129" s="61"/>
      <c r="L129" s="62"/>
      <c r="M129" s="63"/>
      <c r="N129" s="62"/>
      <c r="O129" s="64"/>
      <c r="P129" s="62"/>
    </row>
    <row r="130" spans="1:16" x14ac:dyDescent="0.2">
      <c r="A130" s="126" t="s">
        <v>135</v>
      </c>
    </row>
    <row r="131" spans="1:16" ht="14.25" customHeight="1" x14ac:dyDescent="0.2">
      <c r="A131" s="358" t="s">
        <v>136</v>
      </c>
      <c r="B131" s="320" t="s">
        <v>137</v>
      </c>
      <c r="C131" s="379" t="s">
        <v>138</v>
      </c>
      <c r="D131" s="374"/>
      <c r="E131" s="375"/>
      <c r="F131" s="344" t="s">
        <v>139</v>
      </c>
      <c r="G131" s="352"/>
      <c r="H131" s="354"/>
      <c r="I131" s="329" t="s">
        <v>140</v>
      </c>
      <c r="J131" s="324"/>
      <c r="K131" s="324"/>
      <c r="L131" s="324"/>
      <c r="M131" s="324"/>
      <c r="N131" s="325"/>
    </row>
    <row r="132" spans="1:16" x14ac:dyDescent="0.2">
      <c r="A132" s="358"/>
      <c r="B132" s="321"/>
      <c r="C132" s="395"/>
      <c r="D132" s="377"/>
      <c r="E132" s="394"/>
      <c r="F132" s="386"/>
      <c r="G132" s="353"/>
      <c r="H132" s="388"/>
      <c r="I132" s="330" t="s">
        <v>10</v>
      </c>
      <c r="J132" s="334"/>
      <c r="K132" s="327" t="s">
        <v>11</v>
      </c>
      <c r="L132" s="334"/>
      <c r="M132" s="335" t="s">
        <v>12</v>
      </c>
      <c r="N132" s="334"/>
    </row>
    <row r="133" spans="1:16" ht="21" x14ac:dyDescent="0.2">
      <c r="A133" s="358" t="s">
        <v>141</v>
      </c>
      <c r="B133" s="381"/>
      <c r="C133" s="71" t="s">
        <v>10</v>
      </c>
      <c r="D133" s="133" t="s">
        <v>11</v>
      </c>
      <c r="E133" s="198" t="s">
        <v>12</v>
      </c>
      <c r="F133" s="9" t="s">
        <v>142</v>
      </c>
      <c r="G133" s="7" t="s">
        <v>15</v>
      </c>
      <c r="H133" s="199" t="s">
        <v>16</v>
      </c>
      <c r="I133" s="10" t="s">
        <v>15</v>
      </c>
      <c r="J133" s="201" t="s">
        <v>16</v>
      </c>
      <c r="K133" s="7" t="s">
        <v>15</v>
      </c>
      <c r="L133" s="201" t="s">
        <v>16</v>
      </c>
      <c r="M133" s="7" t="s">
        <v>15</v>
      </c>
      <c r="N133" s="204" t="s">
        <v>16</v>
      </c>
    </row>
    <row r="134" spans="1:16" x14ac:dyDescent="0.2">
      <c r="A134" s="320"/>
      <c r="B134" s="136">
        <f>SUM(B135:B140)</f>
        <v>0</v>
      </c>
      <c r="C134" s="76">
        <f t="shared" ref="C134:N134" si="9">SUM(C135:C140)</f>
        <v>0</v>
      </c>
      <c r="D134" s="16">
        <f t="shared" si="9"/>
        <v>0</v>
      </c>
      <c r="E134" s="137">
        <f t="shared" si="9"/>
        <v>0</v>
      </c>
      <c r="F134" s="76">
        <f t="shared" si="9"/>
        <v>0</v>
      </c>
      <c r="G134" s="16">
        <f t="shared" si="9"/>
        <v>0</v>
      </c>
      <c r="H134" s="138">
        <f t="shared" si="9"/>
        <v>0</v>
      </c>
      <c r="I134" s="78">
        <f t="shared" si="9"/>
        <v>0</v>
      </c>
      <c r="J134" s="80">
        <f t="shared" si="9"/>
        <v>0</v>
      </c>
      <c r="K134" s="129">
        <f t="shared" si="9"/>
        <v>0</v>
      </c>
      <c r="L134" s="80">
        <f t="shared" si="9"/>
        <v>0</v>
      </c>
      <c r="M134" s="81">
        <f t="shared" si="9"/>
        <v>0</v>
      </c>
      <c r="N134" s="80">
        <f t="shared" si="9"/>
        <v>0</v>
      </c>
    </row>
    <row r="135" spans="1:16" x14ac:dyDescent="0.2">
      <c r="A135" s="197" t="s">
        <v>143</v>
      </c>
      <c r="B135" s="132"/>
      <c r="C135" s="21"/>
      <c r="D135" s="29"/>
      <c r="E135" s="132"/>
      <c r="F135" s="21"/>
      <c r="G135" s="29"/>
      <c r="H135" s="94"/>
      <c r="I135" s="31"/>
      <c r="J135" s="139"/>
      <c r="K135" s="33"/>
      <c r="L135" s="139"/>
      <c r="M135" s="34"/>
      <c r="N135" s="139"/>
    </row>
    <row r="136" spans="1:16" x14ac:dyDescent="0.2">
      <c r="A136" s="140" t="s">
        <v>144</v>
      </c>
      <c r="B136" s="132"/>
      <c r="C136" s="21"/>
      <c r="D136" s="29"/>
      <c r="E136" s="132"/>
      <c r="F136" s="21"/>
      <c r="G136" s="29"/>
      <c r="H136" s="94"/>
      <c r="I136" s="31"/>
      <c r="J136" s="139"/>
      <c r="K136" s="33"/>
      <c r="L136" s="139"/>
      <c r="M136" s="34"/>
      <c r="N136" s="139"/>
    </row>
    <row r="137" spans="1:16" x14ac:dyDescent="0.2">
      <c r="A137" s="140" t="s">
        <v>145</v>
      </c>
      <c r="B137" s="132"/>
      <c r="C137" s="21"/>
      <c r="D137" s="29"/>
      <c r="E137" s="132"/>
      <c r="F137" s="21"/>
      <c r="G137" s="29"/>
      <c r="H137" s="94"/>
      <c r="I137" s="31"/>
      <c r="J137" s="139"/>
      <c r="K137" s="33"/>
      <c r="L137" s="139"/>
      <c r="M137" s="34"/>
      <c r="N137" s="139"/>
    </row>
    <row r="138" spans="1:16" x14ac:dyDescent="0.2">
      <c r="A138" s="140" t="s">
        <v>146</v>
      </c>
      <c r="B138" s="132"/>
      <c r="C138" s="21"/>
      <c r="D138" s="29"/>
      <c r="E138" s="132"/>
      <c r="F138" s="21"/>
      <c r="G138" s="29"/>
      <c r="H138" s="94"/>
      <c r="I138" s="31"/>
      <c r="J138" s="139"/>
      <c r="K138" s="33"/>
      <c r="L138" s="139"/>
      <c r="M138" s="34"/>
      <c r="N138" s="139"/>
    </row>
    <row r="139" spans="1:16" x14ac:dyDescent="0.2">
      <c r="A139" s="140" t="s">
        <v>147</v>
      </c>
      <c r="B139" s="132"/>
      <c r="C139" s="21"/>
      <c r="D139" s="29"/>
      <c r="E139" s="132"/>
      <c r="F139" s="21"/>
      <c r="G139" s="29"/>
      <c r="H139" s="94"/>
      <c r="I139" s="31"/>
      <c r="J139" s="139"/>
      <c r="K139" s="33"/>
      <c r="L139" s="139"/>
      <c r="M139" s="34"/>
      <c r="N139" s="139"/>
    </row>
    <row r="140" spans="1:16" x14ac:dyDescent="0.2">
      <c r="A140" s="141" t="s">
        <v>148</v>
      </c>
      <c r="B140" s="116"/>
      <c r="C140" s="54"/>
      <c r="D140" s="59"/>
      <c r="E140" s="116"/>
      <c r="F140" s="54"/>
      <c r="G140" s="59"/>
      <c r="H140" s="115"/>
      <c r="I140" s="61"/>
      <c r="J140" s="142"/>
      <c r="K140" s="63"/>
      <c r="L140" s="142"/>
      <c r="M140" s="64"/>
      <c r="N140" s="142"/>
    </row>
    <row r="141" spans="1:16" x14ac:dyDescent="0.2">
      <c r="A141" s="143" t="s">
        <v>149</v>
      </c>
      <c r="B141" s="144"/>
      <c r="C141" s="144"/>
      <c r="D141" s="145"/>
    </row>
    <row r="142" spans="1:16" x14ac:dyDescent="0.2">
      <c r="A142" s="362" t="s">
        <v>150</v>
      </c>
      <c r="B142" s="365" t="s">
        <v>7</v>
      </c>
      <c r="C142" s="366"/>
      <c r="D142" s="367"/>
    </row>
    <row r="143" spans="1:16" ht="14.25" customHeight="1" x14ac:dyDescent="0.2">
      <c r="A143" s="363"/>
      <c r="B143" s="202" t="s">
        <v>13</v>
      </c>
      <c r="C143" s="368" t="s">
        <v>14</v>
      </c>
      <c r="D143" s="369"/>
    </row>
    <row r="144" spans="1:16" ht="21" x14ac:dyDescent="0.2">
      <c r="A144" s="391"/>
      <c r="B144" s="147" t="s">
        <v>86</v>
      </c>
      <c r="C144" s="148" t="s">
        <v>17</v>
      </c>
      <c r="D144" s="149" t="s">
        <v>18</v>
      </c>
    </row>
    <row r="145" spans="1:4" x14ac:dyDescent="0.2">
      <c r="A145" s="150" t="s">
        <v>151</v>
      </c>
      <c r="B145" s="151"/>
      <c r="C145" s="152"/>
      <c r="D145" s="207"/>
    </row>
    <row r="172" spans="1:1" x14ac:dyDescent="0.2">
      <c r="A172" s="153"/>
    </row>
    <row r="180" spans="1:2" s="154" customFormat="1" x14ac:dyDescent="0.2">
      <c r="A180" s="154">
        <f>SUM(B17:AK17,B82:P84,B90:U90,B125:P125,B134:N134,B108:AB108,B145:D145)</f>
        <v>4205</v>
      </c>
      <c r="B180" s="154">
        <v>0</v>
      </c>
    </row>
  </sheetData>
  <mergeCells count="117">
    <mergeCell ref="A142:A144"/>
    <mergeCell ref="B142:D142"/>
    <mergeCell ref="C143:D143"/>
    <mergeCell ref="I123:J123"/>
    <mergeCell ref="K123:L123"/>
    <mergeCell ref="M123:N123"/>
    <mergeCell ref="A121:A124"/>
    <mergeCell ref="B121:J121"/>
    <mergeCell ref="K121:P122"/>
    <mergeCell ref="B122:C122"/>
    <mergeCell ref="D122:E122"/>
    <mergeCell ref="F122:G122"/>
    <mergeCell ref="H122:J122"/>
    <mergeCell ref="O123:P123"/>
    <mergeCell ref="A131:A132"/>
    <mergeCell ref="B131:B133"/>
    <mergeCell ref="C131:E132"/>
    <mergeCell ref="F131:H132"/>
    <mergeCell ref="I131:N131"/>
    <mergeCell ref="I132:J132"/>
    <mergeCell ref="B123:B124"/>
    <mergeCell ref="C123:C124"/>
    <mergeCell ref="D123:D124"/>
    <mergeCell ref="E123:E124"/>
    <mergeCell ref="M132:N132"/>
    <mergeCell ref="A133:A134"/>
    <mergeCell ref="W105:AB105"/>
    <mergeCell ref="B106:C106"/>
    <mergeCell ref="D106:E106"/>
    <mergeCell ref="F106:G106"/>
    <mergeCell ref="H106:I106"/>
    <mergeCell ref="J106:K106"/>
    <mergeCell ref="L106:M106"/>
    <mergeCell ref="N106:O106"/>
    <mergeCell ref="P106:Q106"/>
    <mergeCell ref="R106:S106"/>
    <mergeCell ref="W106:X106"/>
    <mergeCell ref="Y106:Z106"/>
    <mergeCell ref="AA106:AB106"/>
    <mergeCell ref="A105:A107"/>
    <mergeCell ref="B105:G105"/>
    <mergeCell ref="H105:M105"/>
    <mergeCell ref="N105:S105"/>
    <mergeCell ref="T105:V105"/>
    <mergeCell ref="U106:V106"/>
    <mergeCell ref="F88:F89"/>
    <mergeCell ref="G88:G89"/>
    <mergeCell ref="H88:H89"/>
    <mergeCell ref="I88:J88"/>
    <mergeCell ref="K88:K89"/>
    <mergeCell ref="L88:L89"/>
    <mergeCell ref="F123:F124"/>
    <mergeCell ref="G123:G124"/>
    <mergeCell ref="K132:L132"/>
    <mergeCell ref="A86:A89"/>
    <mergeCell ref="B86:J86"/>
    <mergeCell ref="K86:S86"/>
    <mergeCell ref="B88:B89"/>
    <mergeCell ref="C88:C89"/>
    <mergeCell ref="D88:D89"/>
    <mergeCell ref="E88:E89"/>
    <mergeCell ref="T86:U87"/>
    <mergeCell ref="B87:C87"/>
    <mergeCell ref="D87:E87"/>
    <mergeCell ref="F87:G87"/>
    <mergeCell ref="H87:J87"/>
    <mergeCell ref="K87:L87"/>
    <mergeCell ref="M87:N87"/>
    <mergeCell ref="O87:P87"/>
    <mergeCell ref="Q87:S87"/>
    <mergeCell ref="T88:T89"/>
    <mergeCell ref="U88:U89"/>
    <mergeCell ref="M88:M89"/>
    <mergeCell ref="N88:N89"/>
    <mergeCell ref="O88:O89"/>
    <mergeCell ref="P88:P89"/>
    <mergeCell ref="Q88:Q89"/>
    <mergeCell ref="R88:S88"/>
    <mergeCell ref="A79:A81"/>
    <mergeCell ref="B79:G79"/>
    <mergeCell ref="H79:J79"/>
    <mergeCell ref="K79:P79"/>
    <mergeCell ref="B80:C80"/>
    <mergeCell ref="D80:E80"/>
    <mergeCell ref="F80:G80"/>
    <mergeCell ref="I80:J80"/>
    <mergeCell ref="W15:X15"/>
    <mergeCell ref="K80:L80"/>
    <mergeCell ref="M80:N80"/>
    <mergeCell ref="O80:P80"/>
    <mergeCell ref="AF14:AK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H15:AI15"/>
    <mergeCell ref="AJ15:AK15"/>
    <mergeCell ref="Y15:Z15"/>
    <mergeCell ref="AA15:AB15"/>
    <mergeCell ref="AC15:AC16"/>
    <mergeCell ref="AD15:AE15"/>
    <mergeCell ref="AF15:AG15"/>
    <mergeCell ref="A6:AE6"/>
    <mergeCell ref="A14:A16"/>
    <mergeCell ref="B14:G14"/>
    <mergeCell ref="H14:M14"/>
    <mergeCell ref="N14:S14"/>
    <mergeCell ref="T14:V14"/>
    <mergeCell ref="W14:AB14"/>
    <mergeCell ref="AC14:AE14"/>
    <mergeCell ref="T15:T16"/>
    <mergeCell ref="U15:V15"/>
  </mergeCells>
  <dataValidations count="1">
    <dataValidation type="whole" operator="greaterThanOrEqual" allowBlank="1" showInputMessage="1" showErrorMessage="1" sqref="B18:M77 T18:AJ77 B82:P84 B91:U103 B109:M119 T109:AB119 B126:P129 B135:N140 B145:D145">
      <formula1>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80"/>
  <sheetViews>
    <sheetView workbookViewId="0">
      <selection activeCell="A6" sqref="A6:AE6"/>
    </sheetView>
  </sheetViews>
  <sheetFormatPr baseColWidth="10" defaultColWidth="11.42578125" defaultRowHeight="14.25" x14ac:dyDescent="0.2"/>
  <cols>
    <col min="1" max="1" width="66.42578125" style="2" customWidth="1"/>
    <col min="2" max="2" width="13.5703125" style="2" customWidth="1"/>
    <col min="3" max="7" width="11.42578125" style="2"/>
    <col min="8" max="8" width="16.7109375" style="2" customWidth="1"/>
    <col min="9" max="9" width="13.42578125" style="2" customWidth="1"/>
    <col min="10" max="10" width="13.28515625" style="2" bestFit="1" customWidth="1"/>
    <col min="11" max="15" width="11.42578125" style="2"/>
    <col min="16" max="16" width="11.42578125" style="2" customWidth="1"/>
    <col min="17" max="17" width="11.42578125" style="2"/>
    <col min="18" max="18" width="15.85546875" style="2" customWidth="1"/>
    <col min="19" max="19" width="14" style="2" customWidth="1"/>
    <col min="20" max="20" width="14.42578125" style="2" customWidth="1"/>
    <col min="21" max="23" width="11.42578125" style="2"/>
    <col min="24" max="24" width="11.28515625" style="2" customWidth="1"/>
    <col min="25" max="25" width="12" style="2" customWidth="1"/>
    <col min="26" max="16384" width="11.42578125" style="2"/>
  </cols>
  <sheetData>
    <row r="1" spans="1:37" x14ac:dyDescent="0.2">
      <c r="A1" s="1" t="s">
        <v>0</v>
      </c>
    </row>
    <row r="2" spans="1:37" x14ac:dyDescent="0.2">
      <c r="A2" s="1" t="str">
        <f>CONCATENATE("COMUNA: ",[3]NOMBRE!B2," - ","( ",[3]NOMBRE!C2,[3]NOMBRE!D2,[3]NOMBRE!E2,[3]NOMBRE!F2,[3]NOMBRE!G2," )")</f>
        <v>COMUNA: LINARES - ( 07401 )</v>
      </c>
      <c r="D2" s="224"/>
      <c r="E2" s="224"/>
      <c r="F2" s="224"/>
      <c r="G2" s="224"/>
    </row>
    <row r="3" spans="1:37" x14ac:dyDescent="0.2">
      <c r="A3" s="1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  <c r="E3" s="225"/>
      <c r="G3" s="225"/>
      <c r="H3" s="226"/>
    </row>
    <row r="4" spans="1:37" x14ac:dyDescent="0.2">
      <c r="A4" s="1" t="str">
        <f>CONCATENATE("MES: ",[3]NOMBRE!B6," - ","( ",[3]NOMBRE!C6,[3]NOMBRE!D6," )")</f>
        <v>MES: FEBRERO - ( 02 )</v>
      </c>
    </row>
    <row r="5" spans="1:37" x14ac:dyDescent="0.2">
      <c r="A5" s="1" t="str">
        <f>CONCATENATE("AÑO: ",[3]NOMBRE!B7)</f>
        <v>AÑO: 2023</v>
      </c>
    </row>
    <row r="6" spans="1:37" ht="15" x14ac:dyDescent="0.2">
      <c r="A6" s="319" t="s">
        <v>1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19"/>
      <c r="W6" s="319"/>
      <c r="X6" s="319"/>
      <c r="Y6" s="319"/>
      <c r="Z6" s="319"/>
      <c r="AA6" s="319"/>
      <c r="AB6" s="319"/>
      <c r="AC6" s="319"/>
      <c r="AD6" s="319"/>
      <c r="AE6" s="319"/>
      <c r="AF6" s="3"/>
      <c r="AG6" s="3"/>
    </row>
    <row r="7" spans="1:37" ht="15" x14ac:dyDescent="0.2">
      <c r="A7" s="4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7" ht="15" x14ac:dyDescent="0.2">
      <c r="A8" s="4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1:37" x14ac:dyDescent="0.2">
      <c r="A9" s="5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1:37" x14ac:dyDescent="0.2">
      <c r="A10" s="6" t="s">
        <v>2</v>
      </c>
      <c r="B10" s="6"/>
      <c r="C10" s="6"/>
      <c r="D10" s="6"/>
      <c r="E10" s="6"/>
      <c r="F10" s="6"/>
      <c r="G10" s="6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pans="1:37" x14ac:dyDescent="0.2">
      <c r="A11" s="5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</row>
    <row r="12" spans="1:37" x14ac:dyDescent="0.2">
      <c r="A12" s="5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7" x14ac:dyDescent="0.2">
      <c r="A13" s="5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</row>
    <row r="14" spans="1:37" ht="14.25" customHeight="1" x14ac:dyDescent="0.2">
      <c r="A14" s="320" t="s">
        <v>3</v>
      </c>
      <c r="B14" s="323" t="s">
        <v>4</v>
      </c>
      <c r="C14" s="324"/>
      <c r="D14" s="324"/>
      <c r="E14" s="324"/>
      <c r="F14" s="324"/>
      <c r="G14" s="325"/>
      <c r="H14" s="323" t="s">
        <v>5</v>
      </c>
      <c r="I14" s="324"/>
      <c r="J14" s="324"/>
      <c r="K14" s="324"/>
      <c r="L14" s="324"/>
      <c r="M14" s="325"/>
      <c r="N14" s="323" t="s">
        <v>6</v>
      </c>
      <c r="O14" s="324"/>
      <c r="P14" s="324"/>
      <c r="Q14" s="324"/>
      <c r="R14" s="324"/>
      <c r="S14" s="326"/>
      <c r="T14" s="327" t="s">
        <v>7</v>
      </c>
      <c r="U14" s="327"/>
      <c r="V14" s="328"/>
      <c r="W14" s="329" t="s">
        <v>8</v>
      </c>
      <c r="X14" s="324"/>
      <c r="Y14" s="324"/>
      <c r="Z14" s="324"/>
      <c r="AA14" s="324"/>
      <c r="AB14" s="326"/>
      <c r="AC14" s="330" t="s">
        <v>7</v>
      </c>
      <c r="AD14" s="327"/>
      <c r="AE14" s="328"/>
      <c r="AF14" s="329" t="s">
        <v>9</v>
      </c>
      <c r="AG14" s="324"/>
      <c r="AH14" s="324"/>
      <c r="AI14" s="324"/>
      <c r="AJ14" s="324"/>
      <c r="AK14" s="325"/>
    </row>
    <row r="15" spans="1:37" ht="14.25" customHeight="1" x14ac:dyDescent="0.2">
      <c r="A15" s="321"/>
      <c r="B15" s="327" t="s">
        <v>10</v>
      </c>
      <c r="C15" s="334"/>
      <c r="D15" s="335" t="s">
        <v>11</v>
      </c>
      <c r="E15" s="334"/>
      <c r="F15" s="335" t="s">
        <v>12</v>
      </c>
      <c r="G15" s="334"/>
      <c r="H15" s="327" t="s">
        <v>10</v>
      </c>
      <c r="I15" s="334"/>
      <c r="J15" s="335" t="s">
        <v>11</v>
      </c>
      <c r="K15" s="334"/>
      <c r="L15" s="335" t="s">
        <v>12</v>
      </c>
      <c r="M15" s="334"/>
      <c r="N15" s="335" t="s">
        <v>10</v>
      </c>
      <c r="O15" s="334"/>
      <c r="P15" s="335" t="s">
        <v>11</v>
      </c>
      <c r="Q15" s="334"/>
      <c r="R15" s="335" t="s">
        <v>12</v>
      </c>
      <c r="S15" s="328"/>
      <c r="T15" s="331" t="s">
        <v>13</v>
      </c>
      <c r="U15" s="333" t="s">
        <v>14</v>
      </c>
      <c r="V15" s="326"/>
      <c r="W15" s="330" t="s">
        <v>10</v>
      </c>
      <c r="X15" s="334"/>
      <c r="Y15" s="327" t="s">
        <v>11</v>
      </c>
      <c r="Z15" s="334"/>
      <c r="AA15" s="335" t="s">
        <v>12</v>
      </c>
      <c r="AB15" s="334"/>
      <c r="AC15" s="336" t="s">
        <v>13</v>
      </c>
      <c r="AD15" s="333" t="s">
        <v>14</v>
      </c>
      <c r="AE15" s="326"/>
      <c r="AF15" s="327" t="s">
        <v>10</v>
      </c>
      <c r="AG15" s="334"/>
      <c r="AH15" s="335" t="s">
        <v>11</v>
      </c>
      <c r="AI15" s="334"/>
      <c r="AJ15" s="335" t="s">
        <v>12</v>
      </c>
      <c r="AK15" s="334"/>
    </row>
    <row r="16" spans="1:37" ht="21" x14ac:dyDescent="0.2">
      <c r="A16" s="381"/>
      <c r="B16" s="7" t="s">
        <v>15</v>
      </c>
      <c r="C16" s="227" t="s">
        <v>16</v>
      </c>
      <c r="D16" s="9" t="s">
        <v>15</v>
      </c>
      <c r="E16" s="227" t="s">
        <v>16</v>
      </c>
      <c r="F16" s="9" t="s">
        <v>15</v>
      </c>
      <c r="G16" s="227" t="s">
        <v>16</v>
      </c>
      <c r="H16" s="9" t="s">
        <v>15</v>
      </c>
      <c r="I16" s="227" t="s">
        <v>16</v>
      </c>
      <c r="J16" s="9" t="s">
        <v>15</v>
      </c>
      <c r="K16" s="227" t="s">
        <v>16</v>
      </c>
      <c r="L16" s="9" t="s">
        <v>15</v>
      </c>
      <c r="M16" s="227" t="s">
        <v>16</v>
      </c>
      <c r="N16" s="9" t="s">
        <v>15</v>
      </c>
      <c r="O16" s="227" t="s">
        <v>16</v>
      </c>
      <c r="P16" s="9" t="s">
        <v>15</v>
      </c>
      <c r="Q16" s="227" t="s">
        <v>16</v>
      </c>
      <c r="R16" s="9" t="s">
        <v>15</v>
      </c>
      <c r="S16" s="175" t="s">
        <v>16</v>
      </c>
      <c r="T16" s="382"/>
      <c r="U16" s="176" t="s">
        <v>17</v>
      </c>
      <c r="V16" s="177" t="s">
        <v>18</v>
      </c>
      <c r="W16" s="10" t="s">
        <v>15</v>
      </c>
      <c r="X16" s="227" t="s">
        <v>16</v>
      </c>
      <c r="Y16" s="7" t="s">
        <v>15</v>
      </c>
      <c r="Z16" s="227" t="s">
        <v>16</v>
      </c>
      <c r="AA16" s="9" t="s">
        <v>15</v>
      </c>
      <c r="AB16" s="175" t="s">
        <v>16</v>
      </c>
      <c r="AC16" s="383"/>
      <c r="AD16" s="176" t="s">
        <v>17</v>
      </c>
      <c r="AE16" s="177" t="s">
        <v>18</v>
      </c>
      <c r="AF16" s="10" t="s">
        <v>15</v>
      </c>
      <c r="AG16" s="227" t="s">
        <v>16</v>
      </c>
      <c r="AH16" s="7" t="s">
        <v>15</v>
      </c>
      <c r="AI16" s="227" t="s">
        <v>16</v>
      </c>
      <c r="AJ16" s="9" t="s">
        <v>15</v>
      </c>
      <c r="AK16" s="227" t="s">
        <v>16</v>
      </c>
    </row>
    <row r="17" spans="1:41" x14ac:dyDescent="0.2">
      <c r="A17" s="11" t="s">
        <v>19</v>
      </c>
      <c r="B17" s="12">
        <f t="shared" ref="B17:AK17" si="0">SUM(B18:B77)</f>
        <v>0</v>
      </c>
      <c r="C17" s="13">
        <f t="shared" si="0"/>
        <v>1</v>
      </c>
      <c r="D17" s="14">
        <f t="shared" si="0"/>
        <v>1</v>
      </c>
      <c r="E17" s="13">
        <f t="shared" si="0"/>
        <v>0</v>
      </c>
      <c r="F17" s="14">
        <f>SUM(F18:F77)</f>
        <v>9</v>
      </c>
      <c r="G17" s="13">
        <f>SUM(G18:G77)</f>
        <v>40</v>
      </c>
      <c r="H17" s="14">
        <f>SUM(H18:H77)</f>
        <v>0</v>
      </c>
      <c r="I17" s="13">
        <f>SUM(I18:I77)</f>
        <v>0</v>
      </c>
      <c r="J17" s="14">
        <f t="shared" si="0"/>
        <v>0</v>
      </c>
      <c r="K17" s="13">
        <f t="shared" si="0"/>
        <v>0</v>
      </c>
      <c r="L17" s="14">
        <f t="shared" si="0"/>
        <v>0</v>
      </c>
      <c r="M17" s="13">
        <f t="shared" si="0"/>
        <v>0</v>
      </c>
      <c r="N17" s="14">
        <f>SUM(N18:N77)</f>
        <v>0</v>
      </c>
      <c r="O17" s="13">
        <f>SUM(O18:O77)</f>
        <v>1</v>
      </c>
      <c r="P17" s="12">
        <f>SUM(P18:P77)</f>
        <v>1</v>
      </c>
      <c r="Q17" s="13">
        <f t="shared" si="0"/>
        <v>0</v>
      </c>
      <c r="R17" s="14">
        <f t="shared" si="0"/>
        <v>9</v>
      </c>
      <c r="S17" s="15">
        <f t="shared" si="0"/>
        <v>40</v>
      </c>
      <c r="T17" s="16">
        <f t="shared" si="0"/>
        <v>51</v>
      </c>
      <c r="U17" s="12">
        <f t="shared" si="0"/>
        <v>0</v>
      </c>
      <c r="V17" s="214">
        <f t="shared" si="0"/>
        <v>0</v>
      </c>
      <c r="W17" s="17">
        <f>SUM(W18:W77)</f>
        <v>0</v>
      </c>
      <c r="X17" s="13">
        <f>SUM(X18:X77)</f>
        <v>0</v>
      </c>
      <c r="Y17" s="12">
        <f t="shared" si="0"/>
        <v>0</v>
      </c>
      <c r="Z17" s="13">
        <f t="shared" si="0"/>
        <v>0</v>
      </c>
      <c r="AA17" s="14">
        <f t="shared" si="0"/>
        <v>0</v>
      </c>
      <c r="AB17" s="15">
        <f t="shared" si="0"/>
        <v>0</v>
      </c>
      <c r="AC17" s="18">
        <f t="shared" si="0"/>
        <v>0</v>
      </c>
      <c r="AD17" s="12">
        <f t="shared" si="0"/>
        <v>0</v>
      </c>
      <c r="AE17" s="214">
        <f t="shared" si="0"/>
        <v>0</v>
      </c>
      <c r="AF17" s="17">
        <f>SUM(AF18:AF77)</f>
        <v>0</v>
      </c>
      <c r="AG17" s="13">
        <f>SUM(AG18:AG77)</f>
        <v>0</v>
      </c>
      <c r="AH17" s="12">
        <f t="shared" si="0"/>
        <v>0</v>
      </c>
      <c r="AI17" s="13">
        <f t="shared" si="0"/>
        <v>0</v>
      </c>
      <c r="AJ17" s="14">
        <f t="shared" si="0"/>
        <v>0</v>
      </c>
      <c r="AK17" s="13">
        <f t="shared" si="0"/>
        <v>0</v>
      </c>
    </row>
    <row r="18" spans="1:41" x14ac:dyDescent="0.2">
      <c r="A18" s="19" t="s">
        <v>20</v>
      </c>
      <c r="B18" s="178"/>
      <c r="C18" s="179"/>
      <c r="D18" s="178"/>
      <c r="E18" s="179"/>
      <c r="F18" s="178"/>
      <c r="G18" s="179"/>
      <c r="H18" s="178"/>
      <c r="I18" s="179"/>
      <c r="J18" s="178"/>
      <c r="K18" s="179"/>
      <c r="L18" s="178"/>
      <c r="M18" s="179"/>
      <c r="N18" s="180">
        <f t="shared" ref="N18:S33" si="1">SUM(B18+H18)</f>
        <v>0</v>
      </c>
      <c r="O18" s="181">
        <f t="shared" si="1"/>
        <v>0</v>
      </c>
      <c r="P18" s="180">
        <f t="shared" si="1"/>
        <v>0</v>
      </c>
      <c r="Q18" s="181">
        <f t="shared" si="1"/>
        <v>0</v>
      </c>
      <c r="R18" s="182">
        <f t="shared" si="1"/>
        <v>0</v>
      </c>
      <c r="S18" s="183">
        <f t="shared" si="1"/>
        <v>0</v>
      </c>
      <c r="T18" s="184"/>
      <c r="U18" s="185"/>
      <c r="V18" s="179"/>
      <c r="W18" s="184"/>
      <c r="X18" s="179"/>
      <c r="Y18" s="186"/>
      <c r="Z18" s="179"/>
      <c r="AA18" s="178"/>
      <c r="AB18" s="187"/>
      <c r="AC18" s="184"/>
      <c r="AD18" s="185"/>
      <c r="AE18" s="179"/>
      <c r="AF18" s="188"/>
      <c r="AG18" s="189"/>
      <c r="AH18" s="190"/>
      <c r="AI18" s="189"/>
      <c r="AJ18" s="191"/>
      <c r="AK18" s="189"/>
    </row>
    <row r="19" spans="1:41" x14ac:dyDescent="0.2">
      <c r="A19" s="20" t="s">
        <v>21</v>
      </c>
      <c r="B19" s="21"/>
      <c r="C19" s="22"/>
      <c r="D19" s="21"/>
      <c r="E19" s="22"/>
      <c r="F19" s="21"/>
      <c r="G19" s="22">
        <v>1</v>
      </c>
      <c r="H19" s="21"/>
      <c r="I19" s="22"/>
      <c r="J19" s="21"/>
      <c r="K19" s="22"/>
      <c r="L19" s="21"/>
      <c r="M19" s="22"/>
      <c r="N19" s="23">
        <f t="shared" si="1"/>
        <v>0</v>
      </c>
      <c r="O19" s="24">
        <f t="shared" si="1"/>
        <v>0</v>
      </c>
      <c r="P19" s="23">
        <f t="shared" si="1"/>
        <v>0</v>
      </c>
      <c r="Q19" s="24">
        <f t="shared" si="1"/>
        <v>0</v>
      </c>
      <c r="R19" s="25">
        <f t="shared" si="1"/>
        <v>0</v>
      </c>
      <c r="S19" s="26">
        <f t="shared" si="1"/>
        <v>1</v>
      </c>
      <c r="T19" s="27">
        <v>1</v>
      </c>
      <c r="U19" s="28"/>
      <c r="V19" s="22"/>
      <c r="W19" s="27"/>
      <c r="X19" s="22"/>
      <c r="Y19" s="29"/>
      <c r="Z19" s="22"/>
      <c r="AA19" s="21"/>
      <c r="AB19" s="30"/>
      <c r="AC19" s="27"/>
      <c r="AD19" s="28"/>
      <c r="AE19" s="22"/>
      <c r="AF19" s="31"/>
      <c r="AG19" s="32"/>
      <c r="AH19" s="33"/>
      <c r="AI19" s="32"/>
      <c r="AJ19" s="34"/>
      <c r="AK19" s="32"/>
    </row>
    <row r="20" spans="1:41" x14ac:dyDescent="0.2">
      <c r="A20" s="20" t="s">
        <v>22</v>
      </c>
      <c r="B20" s="21"/>
      <c r="C20" s="22"/>
      <c r="D20" s="21"/>
      <c r="E20" s="22"/>
      <c r="F20" s="21"/>
      <c r="G20" s="22"/>
      <c r="H20" s="21"/>
      <c r="I20" s="22"/>
      <c r="J20" s="21"/>
      <c r="K20" s="22"/>
      <c r="L20" s="21"/>
      <c r="M20" s="22"/>
      <c r="N20" s="23">
        <f t="shared" si="1"/>
        <v>0</v>
      </c>
      <c r="O20" s="24">
        <f t="shared" si="1"/>
        <v>0</v>
      </c>
      <c r="P20" s="23">
        <f t="shared" si="1"/>
        <v>0</v>
      </c>
      <c r="Q20" s="24">
        <f t="shared" si="1"/>
        <v>0</v>
      </c>
      <c r="R20" s="25">
        <f t="shared" si="1"/>
        <v>0</v>
      </c>
      <c r="S20" s="26">
        <f t="shared" si="1"/>
        <v>0</v>
      </c>
      <c r="T20" s="27"/>
      <c r="U20" s="28"/>
      <c r="V20" s="22"/>
      <c r="W20" s="27"/>
      <c r="X20" s="22"/>
      <c r="Y20" s="29"/>
      <c r="Z20" s="22"/>
      <c r="AA20" s="21"/>
      <c r="AB20" s="30"/>
      <c r="AC20" s="27"/>
      <c r="AD20" s="28"/>
      <c r="AE20" s="22"/>
      <c r="AF20" s="31"/>
      <c r="AG20" s="32"/>
      <c r="AH20" s="33"/>
      <c r="AI20" s="32"/>
      <c r="AJ20" s="34"/>
      <c r="AK20" s="32"/>
    </row>
    <row r="21" spans="1:41" x14ac:dyDescent="0.2">
      <c r="A21" s="20" t="s">
        <v>23</v>
      </c>
      <c r="B21" s="21"/>
      <c r="C21" s="22"/>
      <c r="D21" s="21"/>
      <c r="E21" s="22"/>
      <c r="F21" s="21"/>
      <c r="G21" s="22"/>
      <c r="H21" s="21"/>
      <c r="I21" s="22"/>
      <c r="J21" s="21"/>
      <c r="K21" s="22"/>
      <c r="L21" s="21"/>
      <c r="M21" s="22"/>
      <c r="N21" s="23">
        <f t="shared" si="1"/>
        <v>0</v>
      </c>
      <c r="O21" s="24">
        <f t="shared" si="1"/>
        <v>0</v>
      </c>
      <c r="P21" s="23">
        <f t="shared" si="1"/>
        <v>0</v>
      </c>
      <c r="Q21" s="24">
        <f t="shared" si="1"/>
        <v>0</v>
      </c>
      <c r="R21" s="25">
        <f t="shared" si="1"/>
        <v>0</v>
      </c>
      <c r="S21" s="26">
        <f t="shared" si="1"/>
        <v>0</v>
      </c>
      <c r="T21" s="27"/>
      <c r="U21" s="28"/>
      <c r="V21" s="22"/>
      <c r="W21" s="27"/>
      <c r="X21" s="22"/>
      <c r="Y21" s="29"/>
      <c r="Z21" s="22"/>
      <c r="AA21" s="21"/>
      <c r="AB21" s="30"/>
      <c r="AC21" s="27"/>
      <c r="AD21" s="28"/>
      <c r="AE21" s="22"/>
      <c r="AF21" s="31"/>
      <c r="AG21" s="32"/>
      <c r="AH21" s="33"/>
      <c r="AI21" s="32"/>
      <c r="AJ21" s="34"/>
      <c r="AK21" s="32"/>
    </row>
    <row r="22" spans="1:41" x14ac:dyDescent="0.2">
      <c r="A22" s="20" t="s">
        <v>24</v>
      </c>
      <c r="B22" s="21"/>
      <c r="C22" s="22"/>
      <c r="D22" s="21"/>
      <c r="E22" s="22"/>
      <c r="F22" s="21"/>
      <c r="G22" s="22"/>
      <c r="H22" s="21"/>
      <c r="I22" s="22"/>
      <c r="J22" s="21"/>
      <c r="K22" s="22"/>
      <c r="L22" s="21"/>
      <c r="M22" s="22"/>
      <c r="N22" s="23">
        <f t="shared" si="1"/>
        <v>0</v>
      </c>
      <c r="O22" s="24">
        <f t="shared" si="1"/>
        <v>0</v>
      </c>
      <c r="P22" s="23">
        <f t="shared" si="1"/>
        <v>0</v>
      </c>
      <c r="Q22" s="24">
        <f t="shared" si="1"/>
        <v>0</v>
      </c>
      <c r="R22" s="25">
        <f t="shared" si="1"/>
        <v>0</v>
      </c>
      <c r="S22" s="26">
        <f t="shared" si="1"/>
        <v>0</v>
      </c>
      <c r="T22" s="27"/>
      <c r="U22" s="28"/>
      <c r="V22" s="22"/>
      <c r="W22" s="27"/>
      <c r="X22" s="22"/>
      <c r="Y22" s="29"/>
      <c r="Z22" s="22"/>
      <c r="AA22" s="21"/>
      <c r="AB22" s="30"/>
      <c r="AC22" s="27"/>
      <c r="AD22" s="28"/>
      <c r="AE22" s="22"/>
      <c r="AF22" s="31"/>
      <c r="AG22" s="32"/>
      <c r="AH22" s="33"/>
      <c r="AI22" s="32"/>
      <c r="AJ22" s="34"/>
      <c r="AK22" s="32"/>
    </row>
    <row r="23" spans="1:41" x14ac:dyDescent="0.2">
      <c r="A23" s="20" t="s">
        <v>25</v>
      </c>
      <c r="B23" s="21"/>
      <c r="C23" s="22"/>
      <c r="D23" s="21"/>
      <c r="E23" s="22"/>
      <c r="F23" s="21"/>
      <c r="G23" s="22"/>
      <c r="H23" s="21"/>
      <c r="I23" s="22"/>
      <c r="J23" s="21"/>
      <c r="K23" s="22"/>
      <c r="L23" s="21"/>
      <c r="M23" s="22"/>
      <c r="N23" s="23">
        <f t="shared" si="1"/>
        <v>0</v>
      </c>
      <c r="O23" s="24">
        <f t="shared" si="1"/>
        <v>0</v>
      </c>
      <c r="P23" s="23">
        <f t="shared" si="1"/>
        <v>0</v>
      </c>
      <c r="Q23" s="24">
        <f t="shared" si="1"/>
        <v>0</v>
      </c>
      <c r="R23" s="25">
        <f t="shared" si="1"/>
        <v>0</v>
      </c>
      <c r="S23" s="26">
        <f t="shared" si="1"/>
        <v>0</v>
      </c>
      <c r="T23" s="27"/>
      <c r="U23" s="28"/>
      <c r="V23" s="22"/>
      <c r="W23" s="27"/>
      <c r="X23" s="22"/>
      <c r="Y23" s="29"/>
      <c r="Z23" s="22"/>
      <c r="AA23" s="21"/>
      <c r="AB23" s="30"/>
      <c r="AC23" s="27"/>
      <c r="AD23" s="28"/>
      <c r="AE23" s="22"/>
      <c r="AF23" s="31"/>
      <c r="AG23" s="32"/>
      <c r="AH23" s="33"/>
      <c r="AI23" s="32"/>
      <c r="AJ23" s="34"/>
      <c r="AK23" s="32"/>
    </row>
    <row r="24" spans="1:41" x14ac:dyDescent="0.2">
      <c r="A24" s="20" t="s">
        <v>26</v>
      </c>
      <c r="B24" s="21"/>
      <c r="C24" s="22"/>
      <c r="D24" s="21"/>
      <c r="E24" s="22"/>
      <c r="F24" s="21"/>
      <c r="G24" s="22">
        <v>1</v>
      </c>
      <c r="H24" s="21"/>
      <c r="I24" s="22"/>
      <c r="J24" s="21"/>
      <c r="K24" s="22"/>
      <c r="L24" s="21"/>
      <c r="M24" s="22"/>
      <c r="N24" s="23">
        <f t="shared" si="1"/>
        <v>0</v>
      </c>
      <c r="O24" s="24">
        <f t="shared" si="1"/>
        <v>0</v>
      </c>
      <c r="P24" s="23">
        <f t="shared" si="1"/>
        <v>0</v>
      </c>
      <c r="Q24" s="24">
        <f t="shared" si="1"/>
        <v>0</v>
      </c>
      <c r="R24" s="25">
        <f t="shared" si="1"/>
        <v>0</v>
      </c>
      <c r="S24" s="26">
        <f t="shared" si="1"/>
        <v>1</v>
      </c>
      <c r="T24" s="27">
        <v>1</v>
      </c>
      <c r="U24" s="28"/>
      <c r="V24" s="22"/>
      <c r="W24" s="27"/>
      <c r="X24" s="22"/>
      <c r="Y24" s="29"/>
      <c r="Z24" s="22"/>
      <c r="AA24" s="21"/>
      <c r="AB24" s="30"/>
      <c r="AC24" s="27"/>
      <c r="AD24" s="28"/>
      <c r="AE24" s="22"/>
      <c r="AF24" s="31"/>
      <c r="AG24" s="32"/>
      <c r="AH24" s="33"/>
      <c r="AI24" s="32"/>
      <c r="AJ24" s="34"/>
      <c r="AK24" s="32"/>
    </row>
    <row r="25" spans="1:41" x14ac:dyDescent="0.2">
      <c r="A25" s="20" t="s">
        <v>27</v>
      </c>
      <c r="B25" s="21"/>
      <c r="C25" s="22"/>
      <c r="D25" s="21"/>
      <c r="E25" s="22"/>
      <c r="F25" s="21"/>
      <c r="G25" s="22"/>
      <c r="H25" s="21"/>
      <c r="I25" s="22"/>
      <c r="J25" s="21"/>
      <c r="K25" s="22"/>
      <c r="L25" s="21"/>
      <c r="M25" s="22"/>
      <c r="N25" s="23">
        <f t="shared" si="1"/>
        <v>0</v>
      </c>
      <c r="O25" s="24">
        <f t="shared" si="1"/>
        <v>0</v>
      </c>
      <c r="P25" s="23">
        <f t="shared" si="1"/>
        <v>0</v>
      </c>
      <c r="Q25" s="24">
        <f t="shared" si="1"/>
        <v>0</v>
      </c>
      <c r="R25" s="25">
        <f t="shared" si="1"/>
        <v>0</v>
      </c>
      <c r="S25" s="26">
        <f t="shared" si="1"/>
        <v>0</v>
      </c>
      <c r="T25" s="27"/>
      <c r="U25" s="28"/>
      <c r="V25" s="22"/>
      <c r="W25" s="27"/>
      <c r="X25" s="22"/>
      <c r="Y25" s="29"/>
      <c r="Z25" s="22"/>
      <c r="AA25" s="21"/>
      <c r="AB25" s="30"/>
      <c r="AC25" s="27"/>
      <c r="AD25" s="28"/>
      <c r="AE25" s="22"/>
      <c r="AF25" s="31"/>
      <c r="AG25" s="32"/>
      <c r="AH25" s="33"/>
      <c r="AI25" s="32"/>
      <c r="AJ25" s="34"/>
      <c r="AK25" s="32"/>
    </row>
    <row r="26" spans="1:41" x14ac:dyDescent="0.2">
      <c r="A26" s="20" t="s">
        <v>28</v>
      </c>
      <c r="B26" s="21"/>
      <c r="C26" s="22"/>
      <c r="D26" s="21"/>
      <c r="E26" s="22"/>
      <c r="F26" s="21"/>
      <c r="G26" s="22"/>
      <c r="H26" s="21"/>
      <c r="I26" s="22"/>
      <c r="J26" s="21"/>
      <c r="K26" s="22"/>
      <c r="L26" s="21"/>
      <c r="M26" s="22"/>
      <c r="N26" s="23">
        <f t="shared" si="1"/>
        <v>0</v>
      </c>
      <c r="O26" s="24">
        <f t="shared" si="1"/>
        <v>0</v>
      </c>
      <c r="P26" s="23">
        <f t="shared" si="1"/>
        <v>0</v>
      </c>
      <c r="Q26" s="24">
        <f t="shared" si="1"/>
        <v>0</v>
      </c>
      <c r="R26" s="25">
        <f t="shared" si="1"/>
        <v>0</v>
      </c>
      <c r="S26" s="26">
        <f t="shared" si="1"/>
        <v>0</v>
      </c>
      <c r="T26" s="27"/>
      <c r="U26" s="28"/>
      <c r="V26" s="22"/>
      <c r="W26" s="27"/>
      <c r="X26" s="22"/>
      <c r="Y26" s="29"/>
      <c r="Z26" s="22"/>
      <c r="AA26" s="21"/>
      <c r="AB26" s="30"/>
      <c r="AC26" s="27"/>
      <c r="AD26" s="28"/>
      <c r="AE26" s="22"/>
      <c r="AF26" s="31"/>
      <c r="AG26" s="32"/>
      <c r="AH26" s="33"/>
      <c r="AI26" s="32"/>
      <c r="AJ26" s="34"/>
      <c r="AK26" s="32"/>
      <c r="AL26" s="35"/>
      <c r="AM26" s="35"/>
      <c r="AN26" s="35"/>
      <c r="AO26" s="35"/>
    </row>
    <row r="27" spans="1:41" x14ac:dyDescent="0.2">
      <c r="A27" s="20" t="s">
        <v>29</v>
      </c>
      <c r="B27" s="21"/>
      <c r="C27" s="22"/>
      <c r="D27" s="21"/>
      <c r="E27" s="22"/>
      <c r="F27" s="21"/>
      <c r="G27" s="22"/>
      <c r="H27" s="21"/>
      <c r="I27" s="22"/>
      <c r="J27" s="21"/>
      <c r="K27" s="22"/>
      <c r="L27" s="21"/>
      <c r="M27" s="22"/>
      <c r="N27" s="23">
        <f t="shared" si="1"/>
        <v>0</v>
      </c>
      <c r="O27" s="24">
        <f t="shared" si="1"/>
        <v>0</v>
      </c>
      <c r="P27" s="23">
        <f t="shared" si="1"/>
        <v>0</v>
      </c>
      <c r="Q27" s="24">
        <f t="shared" si="1"/>
        <v>0</v>
      </c>
      <c r="R27" s="25">
        <f t="shared" si="1"/>
        <v>0</v>
      </c>
      <c r="S27" s="26">
        <f t="shared" si="1"/>
        <v>0</v>
      </c>
      <c r="T27" s="27"/>
      <c r="U27" s="28"/>
      <c r="V27" s="22"/>
      <c r="W27" s="27"/>
      <c r="X27" s="22"/>
      <c r="Y27" s="29"/>
      <c r="Z27" s="22"/>
      <c r="AA27" s="21"/>
      <c r="AB27" s="30"/>
      <c r="AC27" s="27"/>
      <c r="AD27" s="28"/>
      <c r="AE27" s="22"/>
      <c r="AF27" s="31"/>
      <c r="AG27" s="32"/>
      <c r="AH27" s="33"/>
      <c r="AI27" s="32"/>
      <c r="AJ27" s="34"/>
      <c r="AK27" s="32"/>
      <c r="AL27" s="35"/>
      <c r="AM27" s="35"/>
      <c r="AN27" s="35"/>
      <c r="AO27" s="35"/>
    </row>
    <row r="28" spans="1:41" x14ac:dyDescent="0.2">
      <c r="A28" s="20" t="s">
        <v>30</v>
      </c>
      <c r="B28" s="21"/>
      <c r="C28" s="22"/>
      <c r="D28" s="21"/>
      <c r="E28" s="22"/>
      <c r="F28" s="21"/>
      <c r="G28" s="22"/>
      <c r="H28" s="21"/>
      <c r="I28" s="22"/>
      <c r="J28" s="21"/>
      <c r="K28" s="22"/>
      <c r="L28" s="21"/>
      <c r="M28" s="22"/>
      <c r="N28" s="23">
        <f t="shared" si="1"/>
        <v>0</v>
      </c>
      <c r="O28" s="24">
        <f t="shared" si="1"/>
        <v>0</v>
      </c>
      <c r="P28" s="23">
        <f t="shared" si="1"/>
        <v>0</v>
      </c>
      <c r="Q28" s="24">
        <f t="shared" si="1"/>
        <v>0</v>
      </c>
      <c r="R28" s="25">
        <f t="shared" si="1"/>
        <v>0</v>
      </c>
      <c r="S28" s="26">
        <f t="shared" si="1"/>
        <v>0</v>
      </c>
      <c r="T28" s="27"/>
      <c r="U28" s="28"/>
      <c r="V28" s="22"/>
      <c r="W28" s="27"/>
      <c r="X28" s="22"/>
      <c r="Y28" s="29"/>
      <c r="Z28" s="22"/>
      <c r="AA28" s="21"/>
      <c r="AB28" s="30"/>
      <c r="AC28" s="27"/>
      <c r="AD28" s="28"/>
      <c r="AE28" s="22"/>
      <c r="AF28" s="31"/>
      <c r="AG28" s="32"/>
      <c r="AH28" s="33"/>
      <c r="AI28" s="32"/>
      <c r="AJ28" s="34"/>
      <c r="AK28" s="32"/>
      <c r="AL28" s="35"/>
      <c r="AM28" s="35"/>
      <c r="AN28" s="35"/>
      <c r="AO28" s="35"/>
    </row>
    <row r="29" spans="1:41" x14ac:dyDescent="0.2">
      <c r="A29" s="20" t="s">
        <v>31</v>
      </c>
      <c r="B29" s="21"/>
      <c r="C29" s="22"/>
      <c r="D29" s="21"/>
      <c r="E29" s="22"/>
      <c r="F29" s="21"/>
      <c r="G29" s="22"/>
      <c r="H29" s="21"/>
      <c r="I29" s="22"/>
      <c r="J29" s="21"/>
      <c r="K29" s="22"/>
      <c r="L29" s="21"/>
      <c r="M29" s="22"/>
      <c r="N29" s="23">
        <f t="shared" si="1"/>
        <v>0</v>
      </c>
      <c r="O29" s="24">
        <f t="shared" si="1"/>
        <v>0</v>
      </c>
      <c r="P29" s="23">
        <f t="shared" si="1"/>
        <v>0</v>
      </c>
      <c r="Q29" s="24">
        <f t="shared" si="1"/>
        <v>0</v>
      </c>
      <c r="R29" s="25">
        <f t="shared" si="1"/>
        <v>0</v>
      </c>
      <c r="S29" s="26">
        <f t="shared" si="1"/>
        <v>0</v>
      </c>
      <c r="T29" s="27"/>
      <c r="U29" s="28"/>
      <c r="V29" s="22"/>
      <c r="W29" s="27"/>
      <c r="X29" s="22"/>
      <c r="Y29" s="29"/>
      <c r="Z29" s="22"/>
      <c r="AA29" s="21"/>
      <c r="AB29" s="30"/>
      <c r="AC29" s="27"/>
      <c r="AD29" s="28"/>
      <c r="AE29" s="22"/>
      <c r="AF29" s="31"/>
      <c r="AG29" s="32"/>
      <c r="AH29" s="33"/>
      <c r="AI29" s="32"/>
      <c r="AJ29" s="34"/>
      <c r="AK29" s="32"/>
      <c r="AL29" s="35"/>
      <c r="AM29" s="35"/>
      <c r="AN29" s="35"/>
      <c r="AO29" s="35"/>
    </row>
    <row r="30" spans="1:41" x14ac:dyDescent="0.2">
      <c r="A30" s="20" t="s">
        <v>32</v>
      </c>
      <c r="B30" s="21"/>
      <c r="C30" s="22"/>
      <c r="D30" s="21"/>
      <c r="E30" s="22"/>
      <c r="F30" s="21"/>
      <c r="G30" s="22"/>
      <c r="H30" s="21"/>
      <c r="I30" s="22"/>
      <c r="J30" s="21"/>
      <c r="K30" s="22"/>
      <c r="L30" s="21"/>
      <c r="M30" s="22"/>
      <c r="N30" s="23">
        <f t="shared" si="1"/>
        <v>0</v>
      </c>
      <c r="O30" s="24">
        <f t="shared" si="1"/>
        <v>0</v>
      </c>
      <c r="P30" s="23">
        <f t="shared" si="1"/>
        <v>0</v>
      </c>
      <c r="Q30" s="24">
        <f t="shared" si="1"/>
        <v>0</v>
      </c>
      <c r="R30" s="25">
        <f t="shared" si="1"/>
        <v>0</v>
      </c>
      <c r="S30" s="26">
        <f t="shared" si="1"/>
        <v>0</v>
      </c>
      <c r="T30" s="27"/>
      <c r="U30" s="28"/>
      <c r="V30" s="22"/>
      <c r="W30" s="27"/>
      <c r="X30" s="22"/>
      <c r="Y30" s="29"/>
      <c r="Z30" s="22"/>
      <c r="AA30" s="21"/>
      <c r="AB30" s="30"/>
      <c r="AC30" s="27"/>
      <c r="AD30" s="28"/>
      <c r="AE30" s="22"/>
      <c r="AF30" s="31"/>
      <c r="AG30" s="32"/>
      <c r="AH30" s="33"/>
      <c r="AI30" s="32"/>
      <c r="AJ30" s="34"/>
      <c r="AK30" s="32"/>
      <c r="AL30" s="35"/>
      <c r="AM30" s="35"/>
      <c r="AN30" s="35"/>
      <c r="AO30" s="35"/>
    </row>
    <row r="31" spans="1:41" x14ac:dyDescent="0.2">
      <c r="A31" s="20" t="s">
        <v>33</v>
      </c>
      <c r="B31" s="21"/>
      <c r="C31" s="22"/>
      <c r="D31" s="21"/>
      <c r="E31" s="22"/>
      <c r="F31" s="21"/>
      <c r="G31" s="22"/>
      <c r="H31" s="21"/>
      <c r="I31" s="22"/>
      <c r="J31" s="21"/>
      <c r="K31" s="22"/>
      <c r="L31" s="21"/>
      <c r="M31" s="22"/>
      <c r="N31" s="23">
        <f t="shared" si="1"/>
        <v>0</v>
      </c>
      <c r="O31" s="24">
        <f t="shared" si="1"/>
        <v>0</v>
      </c>
      <c r="P31" s="23">
        <f t="shared" si="1"/>
        <v>0</v>
      </c>
      <c r="Q31" s="24">
        <f t="shared" si="1"/>
        <v>0</v>
      </c>
      <c r="R31" s="25">
        <f t="shared" si="1"/>
        <v>0</v>
      </c>
      <c r="S31" s="26">
        <f t="shared" si="1"/>
        <v>0</v>
      </c>
      <c r="T31" s="27"/>
      <c r="U31" s="28"/>
      <c r="V31" s="22"/>
      <c r="W31" s="27"/>
      <c r="X31" s="22"/>
      <c r="Y31" s="29"/>
      <c r="Z31" s="22"/>
      <c r="AA31" s="21"/>
      <c r="AB31" s="30"/>
      <c r="AC31" s="27"/>
      <c r="AD31" s="28"/>
      <c r="AE31" s="22"/>
      <c r="AF31" s="31"/>
      <c r="AG31" s="32"/>
      <c r="AH31" s="33"/>
      <c r="AI31" s="32"/>
      <c r="AJ31" s="34"/>
      <c r="AK31" s="32"/>
      <c r="AL31" s="35"/>
      <c r="AM31" s="35"/>
      <c r="AN31" s="35"/>
      <c r="AO31" s="35"/>
    </row>
    <row r="32" spans="1:41" x14ac:dyDescent="0.2">
      <c r="A32" s="20" t="s">
        <v>34</v>
      </c>
      <c r="B32" s="21"/>
      <c r="C32" s="22"/>
      <c r="D32" s="21"/>
      <c r="E32" s="22"/>
      <c r="F32" s="21"/>
      <c r="G32" s="22"/>
      <c r="H32" s="21"/>
      <c r="I32" s="22"/>
      <c r="J32" s="21"/>
      <c r="K32" s="22"/>
      <c r="L32" s="21"/>
      <c r="M32" s="22"/>
      <c r="N32" s="23">
        <f t="shared" si="1"/>
        <v>0</v>
      </c>
      <c r="O32" s="24">
        <f t="shared" si="1"/>
        <v>0</v>
      </c>
      <c r="P32" s="23">
        <f t="shared" si="1"/>
        <v>0</v>
      </c>
      <c r="Q32" s="24">
        <f t="shared" si="1"/>
        <v>0</v>
      </c>
      <c r="R32" s="25">
        <f t="shared" si="1"/>
        <v>0</v>
      </c>
      <c r="S32" s="26">
        <f t="shared" si="1"/>
        <v>0</v>
      </c>
      <c r="T32" s="27"/>
      <c r="U32" s="28"/>
      <c r="V32" s="22"/>
      <c r="W32" s="27"/>
      <c r="X32" s="22"/>
      <c r="Y32" s="29"/>
      <c r="Z32" s="22"/>
      <c r="AA32" s="21"/>
      <c r="AB32" s="30"/>
      <c r="AC32" s="27"/>
      <c r="AD32" s="28"/>
      <c r="AE32" s="22"/>
      <c r="AF32" s="31"/>
      <c r="AG32" s="32"/>
      <c r="AH32" s="33"/>
      <c r="AI32" s="32"/>
      <c r="AJ32" s="34"/>
      <c r="AK32" s="32"/>
      <c r="AL32" s="35"/>
      <c r="AM32" s="35"/>
      <c r="AN32" s="35"/>
      <c r="AO32" s="35"/>
    </row>
    <row r="33" spans="1:41" x14ac:dyDescent="0.2">
      <c r="A33" s="20" t="s">
        <v>35</v>
      </c>
      <c r="B33" s="21"/>
      <c r="C33" s="22"/>
      <c r="D33" s="21"/>
      <c r="E33" s="22"/>
      <c r="F33" s="21"/>
      <c r="G33" s="22"/>
      <c r="H33" s="21"/>
      <c r="I33" s="22"/>
      <c r="J33" s="21"/>
      <c r="K33" s="22"/>
      <c r="L33" s="21"/>
      <c r="M33" s="22"/>
      <c r="N33" s="23">
        <f t="shared" si="1"/>
        <v>0</v>
      </c>
      <c r="O33" s="24">
        <f t="shared" si="1"/>
        <v>0</v>
      </c>
      <c r="P33" s="23">
        <f t="shared" si="1"/>
        <v>0</v>
      </c>
      <c r="Q33" s="24">
        <f t="shared" si="1"/>
        <v>0</v>
      </c>
      <c r="R33" s="25">
        <f t="shared" si="1"/>
        <v>0</v>
      </c>
      <c r="S33" s="26">
        <f t="shared" si="1"/>
        <v>0</v>
      </c>
      <c r="T33" s="27"/>
      <c r="U33" s="28"/>
      <c r="V33" s="22"/>
      <c r="W33" s="27"/>
      <c r="X33" s="22"/>
      <c r="Y33" s="29"/>
      <c r="Z33" s="22"/>
      <c r="AA33" s="21"/>
      <c r="AB33" s="30"/>
      <c r="AC33" s="27"/>
      <c r="AD33" s="28"/>
      <c r="AE33" s="22"/>
      <c r="AF33" s="31"/>
      <c r="AG33" s="32"/>
      <c r="AH33" s="33"/>
      <c r="AI33" s="32"/>
      <c r="AJ33" s="34"/>
      <c r="AK33" s="32"/>
      <c r="AL33" s="35"/>
      <c r="AM33" s="35"/>
      <c r="AN33" s="35"/>
      <c r="AO33" s="35"/>
    </row>
    <row r="34" spans="1:41" x14ac:dyDescent="0.2">
      <c r="A34" s="20" t="s">
        <v>36</v>
      </c>
      <c r="B34" s="21"/>
      <c r="C34" s="22"/>
      <c r="D34" s="21"/>
      <c r="E34" s="22"/>
      <c r="F34" s="21"/>
      <c r="G34" s="22"/>
      <c r="H34" s="21"/>
      <c r="I34" s="22"/>
      <c r="J34" s="21"/>
      <c r="K34" s="22"/>
      <c r="L34" s="21"/>
      <c r="M34" s="22"/>
      <c r="N34" s="23">
        <f t="shared" ref="N34:S76" si="2">SUM(B34+H34)</f>
        <v>0</v>
      </c>
      <c r="O34" s="24">
        <f t="shared" si="2"/>
        <v>0</v>
      </c>
      <c r="P34" s="23">
        <f t="shared" si="2"/>
        <v>0</v>
      </c>
      <c r="Q34" s="24">
        <f t="shared" si="2"/>
        <v>0</v>
      </c>
      <c r="R34" s="25">
        <f t="shared" si="2"/>
        <v>0</v>
      </c>
      <c r="S34" s="26">
        <f>SUM(G34+M34)</f>
        <v>0</v>
      </c>
      <c r="T34" s="27"/>
      <c r="U34" s="28"/>
      <c r="V34" s="22"/>
      <c r="W34" s="27"/>
      <c r="X34" s="22"/>
      <c r="Y34" s="29"/>
      <c r="Z34" s="22"/>
      <c r="AA34" s="21"/>
      <c r="AB34" s="30"/>
      <c r="AC34" s="27"/>
      <c r="AD34" s="28"/>
      <c r="AE34" s="22"/>
      <c r="AF34" s="31"/>
      <c r="AG34" s="32"/>
      <c r="AH34" s="33"/>
      <c r="AI34" s="32"/>
      <c r="AJ34" s="34"/>
      <c r="AK34" s="32"/>
      <c r="AL34" s="35"/>
      <c r="AM34" s="35"/>
      <c r="AN34" s="35"/>
      <c r="AO34" s="35"/>
    </row>
    <row r="35" spans="1:41" x14ac:dyDescent="0.2">
      <c r="A35" s="20" t="s">
        <v>37</v>
      </c>
      <c r="B35" s="21"/>
      <c r="C35" s="22"/>
      <c r="D35" s="21"/>
      <c r="E35" s="22"/>
      <c r="F35" s="21"/>
      <c r="G35" s="22"/>
      <c r="H35" s="21"/>
      <c r="I35" s="22"/>
      <c r="J35" s="21"/>
      <c r="K35" s="22"/>
      <c r="L35" s="21"/>
      <c r="M35" s="22"/>
      <c r="N35" s="23">
        <f t="shared" si="2"/>
        <v>0</v>
      </c>
      <c r="O35" s="24">
        <f t="shared" si="2"/>
        <v>0</v>
      </c>
      <c r="P35" s="23">
        <f t="shared" si="2"/>
        <v>0</v>
      </c>
      <c r="Q35" s="24">
        <f t="shared" si="2"/>
        <v>0</v>
      </c>
      <c r="R35" s="25">
        <f t="shared" si="2"/>
        <v>0</v>
      </c>
      <c r="S35" s="26">
        <f t="shared" si="2"/>
        <v>0</v>
      </c>
      <c r="T35" s="27"/>
      <c r="U35" s="28"/>
      <c r="V35" s="22"/>
      <c r="W35" s="27"/>
      <c r="X35" s="22"/>
      <c r="Y35" s="29"/>
      <c r="Z35" s="22"/>
      <c r="AA35" s="21"/>
      <c r="AB35" s="30"/>
      <c r="AC35" s="27"/>
      <c r="AD35" s="28"/>
      <c r="AE35" s="22"/>
      <c r="AF35" s="31"/>
      <c r="AG35" s="32"/>
      <c r="AH35" s="33"/>
      <c r="AI35" s="32"/>
      <c r="AJ35" s="34"/>
      <c r="AK35" s="32"/>
      <c r="AL35" s="35"/>
      <c r="AM35" s="35"/>
      <c r="AN35" s="35"/>
      <c r="AO35" s="35"/>
    </row>
    <row r="36" spans="1:41" x14ac:dyDescent="0.2">
      <c r="A36" s="20" t="s">
        <v>38</v>
      </c>
      <c r="B36" s="21"/>
      <c r="C36" s="22"/>
      <c r="D36" s="21"/>
      <c r="E36" s="22"/>
      <c r="F36" s="21"/>
      <c r="G36" s="22"/>
      <c r="H36" s="21"/>
      <c r="I36" s="22"/>
      <c r="J36" s="21"/>
      <c r="K36" s="22"/>
      <c r="L36" s="21"/>
      <c r="M36" s="22"/>
      <c r="N36" s="23">
        <f t="shared" si="2"/>
        <v>0</v>
      </c>
      <c r="O36" s="24">
        <f t="shared" si="2"/>
        <v>0</v>
      </c>
      <c r="P36" s="23">
        <f t="shared" si="2"/>
        <v>0</v>
      </c>
      <c r="Q36" s="24">
        <f t="shared" si="2"/>
        <v>0</v>
      </c>
      <c r="R36" s="25">
        <f t="shared" si="2"/>
        <v>0</v>
      </c>
      <c r="S36" s="26">
        <f t="shared" si="2"/>
        <v>0</v>
      </c>
      <c r="T36" s="27"/>
      <c r="U36" s="28"/>
      <c r="V36" s="22"/>
      <c r="W36" s="27"/>
      <c r="X36" s="22"/>
      <c r="Y36" s="29"/>
      <c r="Z36" s="22"/>
      <c r="AA36" s="21"/>
      <c r="AB36" s="30"/>
      <c r="AC36" s="27"/>
      <c r="AD36" s="28"/>
      <c r="AE36" s="22"/>
      <c r="AF36" s="31"/>
      <c r="AG36" s="32"/>
      <c r="AH36" s="33"/>
      <c r="AI36" s="32"/>
      <c r="AJ36" s="34"/>
      <c r="AK36" s="32"/>
      <c r="AL36" s="35"/>
      <c r="AM36" s="35"/>
      <c r="AN36" s="35"/>
      <c r="AO36" s="35"/>
    </row>
    <row r="37" spans="1:41" x14ac:dyDescent="0.2">
      <c r="A37" s="20" t="s">
        <v>39</v>
      </c>
      <c r="B37" s="21"/>
      <c r="C37" s="22"/>
      <c r="D37" s="21"/>
      <c r="E37" s="22"/>
      <c r="F37" s="21"/>
      <c r="G37" s="22"/>
      <c r="H37" s="21"/>
      <c r="I37" s="22"/>
      <c r="J37" s="21"/>
      <c r="K37" s="22"/>
      <c r="L37" s="21"/>
      <c r="M37" s="22"/>
      <c r="N37" s="23">
        <f t="shared" si="2"/>
        <v>0</v>
      </c>
      <c r="O37" s="24">
        <f t="shared" si="2"/>
        <v>0</v>
      </c>
      <c r="P37" s="23">
        <f t="shared" si="2"/>
        <v>0</v>
      </c>
      <c r="Q37" s="24">
        <f t="shared" si="2"/>
        <v>0</v>
      </c>
      <c r="R37" s="25">
        <f t="shared" si="2"/>
        <v>0</v>
      </c>
      <c r="S37" s="26">
        <f t="shared" si="2"/>
        <v>0</v>
      </c>
      <c r="T37" s="27"/>
      <c r="U37" s="28"/>
      <c r="V37" s="22"/>
      <c r="W37" s="27"/>
      <c r="X37" s="22"/>
      <c r="Y37" s="29"/>
      <c r="Z37" s="22"/>
      <c r="AA37" s="21"/>
      <c r="AB37" s="30"/>
      <c r="AC37" s="27"/>
      <c r="AD37" s="28"/>
      <c r="AE37" s="22"/>
      <c r="AF37" s="31"/>
      <c r="AG37" s="32"/>
      <c r="AH37" s="33"/>
      <c r="AI37" s="32"/>
      <c r="AJ37" s="34"/>
      <c r="AK37" s="32"/>
      <c r="AL37" s="35"/>
      <c r="AM37" s="35"/>
      <c r="AN37" s="35"/>
      <c r="AO37" s="35"/>
    </row>
    <row r="38" spans="1:41" x14ac:dyDescent="0.2">
      <c r="A38" s="20" t="s">
        <v>40</v>
      </c>
      <c r="B38" s="21"/>
      <c r="C38" s="22"/>
      <c r="D38" s="21"/>
      <c r="E38" s="22"/>
      <c r="F38" s="21"/>
      <c r="G38" s="22">
        <v>1</v>
      </c>
      <c r="H38" s="21"/>
      <c r="I38" s="22"/>
      <c r="J38" s="21"/>
      <c r="K38" s="22"/>
      <c r="L38" s="21"/>
      <c r="M38" s="22"/>
      <c r="N38" s="23">
        <f t="shared" si="2"/>
        <v>0</v>
      </c>
      <c r="O38" s="24">
        <f t="shared" si="2"/>
        <v>0</v>
      </c>
      <c r="P38" s="23">
        <f t="shared" si="2"/>
        <v>0</v>
      </c>
      <c r="Q38" s="24">
        <f t="shared" si="2"/>
        <v>0</v>
      </c>
      <c r="R38" s="25">
        <f t="shared" si="2"/>
        <v>0</v>
      </c>
      <c r="S38" s="26">
        <f t="shared" si="2"/>
        <v>1</v>
      </c>
      <c r="T38" s="27">
        <v>1</v>
      </c>
      <c r="U38" s="28"/>
      <c r="V38" s="22"/>
      <c r="W38" s="27"/>
      <c r="X38" s="22"/>
      <c r="Y38" s="29"/>
      <c r="Z38" s="22"/>
      <c r="AA38" s="21"/>
      <c r="AB38" s="30"/>
      <c r="AC38" s="27"/>
      <c r="AD38" s="28"/>
      <c r="AE38" s="22"/>
      <c r="AF38" s="31"/>
      <c r="AG38" s="32"/>
      <c r="AH38" s="33"/>
      <c r="AI38" s="32"/>
      <c r="AJ38" s="34"/>
      <c r="AK38" s="32"/>
      <c r="AL38" s="35"/>
      <c r="AM38" s="35"/>
      <c r="AN38" s="35"/>
      <c r="AO38" s="35"/>
    </row>
    <row r="39" spans="1:41" x14ac:dyDescent="0.2">
      <c r="A39" s="20" t="s">
        <v>41</v>
      </c>
      <c r="B39" s="21"/>
      <c r="C39" s="22"/>
      <c r="D39" s="21"/>
      <c r="E39" s="22"/>
      <c r="F39" s="21"/>
      <c r="G39" s="22"/>
      <c r="H39" s="21"/>
      <c r="I39" s="22"/>
      <c r="J39" s="21"/>
      <c r="K39" s="22"/>
      <c r="L39" s="21"/>
      <c r="M39" s="22"/>
      <c r="N39" s="23">
        <f t="shared" si="2"/>
        <v>0</v>
      </c>
      <c r="O39" s="24">
        <f t="shared" si="2"/>
        <v>0</v>
      </c>
      <c r="P39" s="23">
        <f t="shared" si="2"/>
        <v>0</v>
      </c>
      <c r="Q39" s="24">
        <f t="shared" si="2"/>
        <v>0</v>
      </c>
      <c r="R39" s="25">
        <f t="shared" si="2"/>
        <v>0</v>
      </c>
      <c r="S39" s="26">
        <f t="shared" si="2"/>
        <v>0</v>
      </c>
      <c r="T39" s="27"/>
      <c r="U39" s="28"/>
      <c r="V39" s="22"/>
      <c r="W39" s="27"/>
      <c r="X39" s="22"/>
      <c r="Y39" s="29"/>
      <c r="Z39" s="22"/>
      <c r="AA39" s="21"/>
      <c r="AB39" s="30"/>
      <c r="AC39" s="27"/>
      <c r="AD39" s="28"/>
      <c r="AE39" s="22"/>
      <c r="AF39" s="31"/>
      <c r="AG39" s="32"/>
      <c r="AH39" s="33"/>
      <c r="AI39" s="32"/>
      <c r="AJ39" s="34"/>
      <c r="AK39" s="32"/>
      <c r="AL39" s="35"/>
      <c r="AM39" s="35"/>
      <c r="AN39" s="35"/>
      <c r="AO39" s="35"/>
    </row>
    <row r="40" spans="1:41" x14ac:dyDescent="0.2">
      <c r="A40" s="20" t="s">
        <v>42</v>
      </c>
      <c r="B40" s="21"/>
      <c r="C40" s="22"/>
      <c r="D40" s="21"/>
      <c r="E40" s="22"/>
      <c r="F40" s="21"/>
      <c r="G40" s="22"/>
      <c r="H40" s="21"/>
      <c r="I40" s="22"/>
      <c r="J40" s="21"/>
      <c r="K40" s="22"/>
      <c r="L40" s="21"/>
      <c r="M40" s="22"/>
      <c r="N40" s="23">
        <f t="shared" si="2"/>
        <v>0</v>
      </c>
      <c r="O40" s="24">
        <f t="shared" si="2"/>
        <v>0</v>
      </c>
      <c r="P40" s="23">
        <f t="shared" si="2"/>
        <v>0</v>
      </c>
      <c r="Q40" s="24">
        <f t="shared" si="2"/>
        <v>0</v>
      </c>
      <c r="R40" s="25">
        <f t="shared" si="2"/>
        <v>0</v>
      </c>
      <c r="S40" s="26">
        <f t="shared" si="2"/>
        <v>0</v>
      </c>
      <c r="T40" s="27"/>
      <c r="U40" s="28"/>
      <c r="V40" s="22"/>
      <c r="W40" s="27"/>
      <c r="X40" s="22"/>
      <c r="Y40" s="29"/>
      <c r="Z40" s="22"/>
      <c r="AA40" s="21"/>
      <c r="AB40" s="30"/>
      <c r="AC40" s="27"/>
      <c r="AD40" s="28"/>
      <c r="AE40" s="22"/>
      <c r="AF40" s="31"/>
      <c r="AG40" s="32"/>
      <c r="AH40" s="33"/>
      <c r="AI40" s="32"/>
      <c r="AJ40" s="34"/>
      <c r="AK40" s="32"/>
      <c r="AL40" s="35"/>
      <c r="AM40" s="35"/>
      <c r="AN40" s="35"/>
      <c r="AO40" s="35"/>
    </row>
    <row r="41" spans="1:41" x14ac:dyDescent="0.2">
      <c r="A41" s="20" t="s">
        <v>43</v>
      </c>
      <c r="B41" s="21"/>
      <c r="C41" s="22"/>
      <c r="D41" s="21"/>
      <c r="E41" s="22"/>
      <c r="F41" s="21"/>
      <c r="G41" s="22"/>
      <c r="H41" s="21"/>
      <c r="I41" s="22"/>
      <c r="J41" s="21"/>
      <c r="K41" s="22"/>
      <c r="L41" s="21"/>
      <c r="M41" s="22"/>
      <c r="N41" s="23">
        <f t="shared" si="2"/>
        <v>0</v>
      </c>
      <c r="O41" s="24">
        <f t="shared" si="2"/>
        <v>0</v>
      </c>
      <c r="P41" s="23">
        <f t="shared" si="2"/>
        <v>0</v>
      </c>
      <c r="Q41" s="24">
        <f t="shared" si="2"/>
        <v>0</v>
      </c>
      <c r="R41" s="25">
        <f t="shared" si="2"/>
        <v>0</v>
      </c>
      <c r="S41" s="26">
        <f t="shared" si="2"/>
        <v>0</v>
      </c>
      <c r="T41" s="27"/>
      <c r="U41" s="28"/>
      <c r="V41" s="22"/>
      <c r="W41" s="27"/>
      <c r="X41" s="22"/>
      <c r="Y41" s="29"/>
      <c r="Z41" s="22"/>
      <c r="AA41" s="21"/>
      <c r="AB41" s="30"/>
      <c r="AC41" s="27"/>
      <c r="AD41" s="28"/>
      <c r="AE41" s="22"/>
      <c r="AF41" s="31"/>
      <c r="AG41" s="32"/>
      <c r="AH41" s="33"/>
      <c r="AI41" s="32"/>
      <c r="AJ41" s="34"/>
      <c r="AK41" s="32"/>
      <c r="AL41" s="35"/>
      <c r="AM41" s="35"/>
      <c r="AN41" s="35"/>
      <c r="AO41" s="35"/>
    </row>
    <row r="42" spans="1:41" x14ac:dyDescent="0.2">
      <c r="A42" s="20" t="s">
        <v>44</v>
      </c>
      <c r="B42" s="21"/>
      <c r="C42" s="22"/>
      <c r="D42" s="21"/>
      <c r="E42" s="22"/>
      <c r="F42" s="21"/>
      <c r="G42" s="22"/>
      <c r="H42" s="21"/>
      <c r="I42" s="22"/>
      <c r="J42" s="21"/>
      <c r="K42" s="22"/>
      <c r="L42" s="21"/>
      <c r="M42" s="22"/>
      <c r="N42" s="23">
        <f t="shared" si="2"/>
        <v>0</v>
      </c>
      <c r="O42" s="24">
        <f t="shared" si="2"/>
        <v>0</v>
      </c>
      <c r="P42" s="23">
        <f t="shared" si="2"/>
        <v>0</v>
      </c>
      <c r="Q42" s="24">
        <f t="shared" si="2"/>
        <v>0</v>
      </c>
      <c r="R42" s="25">
        <f t="shared" si="2"/>
        <v>0</v>
      </c>
      <c r="S42" s="26">
        <f t="shared" si="2"/>
        <v>0</v>
      </c>
      <c r="T42" s="27"/>
      <c r="U42" s="28"/>
      <c r="V42" s="22"/>
      <c r="W42" s="27"/>
      <c r="X42" s="22"/>
      <c r="Y42" s="29"/>
      <c r="Z42" s="22"/>
      <c r="AA42" s="21"/>
      <c r="AB42" s="30"/>
      <c r="AC42" s="27"/>
      <c r="AD42" s="28"/>
      <c r="AE42" s="22"/>
      <c r="AF42" s="31"/>
      <c r="AG42" s="32"/>
      <c r="AH42" s="33"/>
      <c r="AI42" s="32"/>
      <c r="AJ42" s="34"/>
      <c r="AK42" s="32"/>
      <c r="AL42" s="35"/>
      <c r="AM42" s="35"/>
      <c r="AN42" s="35"/>
      <c r="AO42" s="35"/>
    </row>
    <row r="43" spans="1:41" x14ac:dyDescent="0.2">
      <c r="A43" s="20" t="s">
        <v>45</v>
      </c>
      <c r="B43" s="21"/>
      <c r="C43" s="22"/>
      <c r="D43" s="21"/>
      <c r="E43" s="22"/>
      <c r="F43" s="21"/>
      <c r="G43" s="22"/>
      <c r="H43" s="21"/>
      <c r="I43" s="22"/>
      <c r="J43" s="21"/>
      <c r="K43" s="22"/>
      <c r="L43" s="21"/>
      <c r="M43" s="22"/>
      <c r="N43" s="23">
        <f t="shared" si="2"/>
        <v>0</v>
      </c>
      <c r="O43" s="24">
        <f t="shared" si="2"/>
        <v>0</v>
      </c>
      <c r="P43" s="23">
        <f t="shared" si="2"/>
        <v>0</v>
      </c>
      <c r="Q43" s="24">
        <f t="shared" si="2"/>
        <v>0</v>
      </c>
      <c r="R43" s="25">
        <f t="shared" si="2"/>
        <v>0</v>
      </c>
      <c r="S43" s="26">
        <f t="shared" si="2"/>
        <v>0</v>
      </c>
      <c r="T43" s="27"/>
      <c r="U43" s="28"/>
      <c r="V43" s="22"/>
      <c r="W43" s="27"/>
      <c r="X43" s="22"/>
      <c r="Y43" s="29"/>
      <c r="Z43" s="22"/>
      <c r="AA43" s="21"/>
      <c r="AB43" s="30"/>
      <c r="AC43" s="27"/>
      <c r="AD43" s="28"/>
      <c r="AE43" s="22"/>
      <c r="AF43" s="31"/>
      <c r="AG43" s="32"/>
      <c r="AH43" s="33"/>
      <c r="AI43" s="32"/>
      <c r="AJ43" s="34"/>
      <c r="AK43" s="32"/>
      <c r="AL43" s="35"/>
      <c r="AM43" s="35"/>
      <c r="AN43" s="35"/>
      <c r="AO43" s="35"/>
    </row>
    <row r="44" spans="1:41" x14ac:dyDescent="0.2">
      <c r="A44" s="20" t="s">
        <v>46</v>
      </c>
      <c r="B44" s="21"/>
      <c r="C44" s="22"/>
      <c r="D44" s="21"/>
      <c r="E44" s="22"/>
      <c r="F44" s="21"/>
      <c r="G44" s="22"/>
      <c r="H44" s="21"/>
      <c r="I44" s="22"/>
      <c r="J44" s="21"/>
      <c r="K44" s="22"/>
      <c r="L44" s="21"/>
      <c r="M44" s="22"/>
      <c r="N44" s="23">
        <f t="shared" si="2"/>
        <v>0</v>
      </c>
      <c r="O44" s="24">
        <f t="shared" si="2"/>
        <v>0</v>
      </c>
      <c r="P44" s="23">
        <f t="shared" si="2"/>
        <v>0</v>
      </c>
      <c r="Q44" s="24">
        <f t="shared" si="2"/>
        <v>0</v>
      </c>
      <c r="R44" s="25">
        <f t="shared" si="2"/>
        <v>0</v>
      </c>
      <c r="S44" s="26">
        <f t="shared" si="2"/>
        <v>0</v>
      </c>
      <c r="T44" s="27"/>
      <c r="U44" s="28"/>
      <c r="V44" s="22"/>
      <c r="W44" s="27"/>
      <c r="X44" s="22"/>
      <c r="Y44" s="29"/>
      <c r="Z44" s="22"/>
      <c r="AA44" s="21"/>
      <c r="AB44" s="30"/>
      <c r="AC44" s="27"/>
      <c r="AD44" s="28"/>
      <c r="AE44" s="22"/>
      <c r="AF44" s="31"/>
      <c r="AG44" s="32"/>
      <c r="AH44" s="33"/>
      <c r="AI44" s="32"/>
      <c r="AJ44" s="34"/>
      <c r="AK44" s="32"/>
      <c r="AL44" s="35"/>
      <c r="AM44" s="35"/>
      <c r="AN44" s="35"/>
      <c r="AO44" s="35"/>
    </row>
    <row r="45" spans="1:41" x14ac:dyDescent="0.2">
      <c r="A45" s="20" t="s">
        <v>47</v>
      </c>
      <c r="B45" s="21"/>
      <c r="C45" s="22"/>
      <c r="D45" s="21"/>
      <c r="E45" s="22"/>
      <c r="F45" s="21"/>
      <c r="G45" s="22"/>
      <c r="H45" s="21"/>
      <c r="I45" s="22"/>
      <c r="J45" s="21"/>
      <c r="K45" s="22"/>
      <c r="L45" s="21"/>
      <c r="M45" s="22"/>
      <c r="N45" s="23">
        <f t="shared" si="2"/>
        <v>0</v>
      </c>
      <c r="O45" s="24">
        <f t="shared" si="2"/>
        <v>0</v>
      </c>
      <c r="P45" s="23">
        <f t="shared" si="2"/>
        <v>0</v>
      </c>
      <c r="Q45" s="24">
        <f t="shared" si="2"/>
        <v>0</v>
      </c>
      <c r="R45" s="25">
        <f t="shared" si="2"/>
        <v>0</v>
      </c>
      <c r="S45" s="26">
        <f t="shared" si="2"/>
        <v>0</v>
      </c>
      <c r="T45" s="27"/>
      <c r="U45" s="28"/>
      <c r="V45" s="22"/>
      <c r="W45" s="27"/>
      <c r="X45" s="22"/>
      <c r="Y45" s="29"/>
      <c r="Z45" s="22"/>
      <c r="AA45" s="21"/>
      <c r="AB45" s="30"/>
      <c r="AC45" s="27"/>
      <c r="AD45" s="28"/>
      <c r="AE45" s="22"/>
      <c r="AF45" s="31"/>
      <c r="AG45" s="32"/>
      <c r="AH45" s="33"/>
      <c r="AI45" s="32"/>
      <c r="AJ45" s="34"/>
      <c r="AK45" s="32"/>
      <c r="AL45" s="35"/>
      <c r="AM45" s="35"/>
      <c r="AN45" s="35"/>
      <c r="AO45" s="35"/>
    </row>
    <row r="46" spans="1:41" x14ac:dyDescent="0.2">
      <c r="A46" s="20" t="s">
        <v>48</v>
      </c>
      <c r="B46" s="21"/>
      <c r="C46" s="22"/>
      <c r="D46" s="21"/>
      <c r="E46" s="22"/>
      <c r="F46" s="21"/>
      <c r="G46" s="22"/>
      <c r="H46" s="21"/>
      <c r="I46" s="22"/>
      <c r="J46" s="21"/>
      <c r="K46" s="22"/>
      <c r="L46" s="21"/>
      <c r="M46" s="22"/>
      <c r="N46" s="23">
        <f t="shared" si="2"/>
        <v>0</v>
      </c>
      <c r="O46" s="24">
        <f t="shared" si="2"/>
        <v>0</v>
      </c>
      <c r="P46" s="23">
        <f t="shared" si="2"/>
        <v>0</v>
      </c>
      <c r="Q46" s="24">
        <f t="shared" si="2"/>
        <v>0</v>
      </c>
      <c r="R46" s="25">
        <f t="shared" si="2"/>
        <v>0</v>
      </c>
      <c r="S46" s="26">
        <f t="shared" si="2"/>
        <v>0</v>
      </c>
      <c r="T46" s="27"/>
      <c r="U46" s="28"/>
      <c r="V46" s="22"/>
      <c r="W46" s="27"/>
      <c r="X46" s="22"/>
      <c r="Y46" s="29"/>
      <c r="Z46" s="22"/>
      <c r="AA46" s="21"/>
      <c r="AB46" s="30"/>
      <c r="AC46" s="27"/>
      <c r="AD46" s="28"/>
      <c r="AE46" s="22"/>
      <c r="AF46" s="31"/>
      <c r="AG46" s="32"/>
      <c r="AH46" s="33"/>
      <c r="AI46" s="32"/>
      <c r="AJ46" s="34"/>
      <c r="AK46" s="32"/>
      <c r="AL46" s="35"/>
      <c r="AM46" s="35"/>
      <c r="AN46" s="35"/>
      <c r="AO46" s="35"/>
    </row>
    <row r="47" spans="1:41" x14ac:dyDescent="0.2">
      <c r="A47" s="20" t="s">
        <v>49</v>
      </c>
      <c r="B47" s="21"/>
      <c r="C47" s="22"/>
      <c r="D47" s="21"/>
      <c r="E47" s="22"/>
      <c r="F47" s="21"/>
      <c r="G47" s="22"/>
      <c r="H47" s="21"/>
      <c r="I47" s="22"/>
      <c r="J47" s="21"/>
      <c r="K47" s="22"/>
      <c r="L47" s="21"/>
      <c r="M47" s="22"/>
      <c r="N47" s="23">
        <f t="shared" si="2"/>
        <v>0</v>
      </c>
      <c r="O47" s="24">
        <f t="shared" si="2"/>
        <v>0</v>
      </c>
      <c r="P47" s="23">
        <f t="shared" si="2"/>
        <v>0</v>
      </c>
      <c r="Q47" s="24">
        <f t="shared" si="2"/>
        <v>0</v>
      </c>
      <c r="R47" s="25">
        <f t="shared" si="2"/>
        <v>0</v>
      </c>
      <c r="S47" s="26">
        <f t="shared" si="2"/>
        <v>0</v>
      </c>
      <c r="T47" s="27"/>
      <c r="U47" s="28"/>
      <c r="V47" s="22"/>
      <c r="W47" s="27"/>
      <c r="X47" s="22"/>
      <c r="Y47" s="29"/>
      <c r="Z47" s="22"/>
      <c r="AA47" s="21"/>
      <c r="AB47" s="30"/>
      <c r="AC47" s="27"/>
      <c r="AD47" s="28"/>
      <c r="AE47" s="22"/>
      <c r="AF47" s="31"/>
      <c r="AG47" s="32"/>
      <c r="AH47" s="33"/>
      <c r="AI47" s="32"/>
      <c r="AJ47" s="34"/>
      <c r="AK47" s="32"/>
      <c r="AL47" s="35"/>
      <c r="AM47" s="35"/>
      <c r="AN47" s="35"/>
      <c r="AO47" s="35"/>
    </row>
    <row r="48" spans="1:41" x14ac:dyDescent="0.2">
      <c r="A48" s="20" t="s">
        <v>50</v>
      </c>
      <c r="B48" s="21"/>
      <c r="C48" s="22"/>
      <c r="D48" s="21"/>
      <c r="E48" s="22"/>
      <c r="F48" s="21"/>
      <c r="G48" s="22"/>
      <c r="H48" s="21"/>
      <c r="I48" s="22"/>
      <c r="J48" s="21"/>
      <c r="K48" s="22"/>
      <c r="L48" s="21"/>
      <c r="M48" s="22"/>
      <c r="N48" s="23">
        <f t="shared" si="2"/>
        <v>0</v>
      </c>
      <c r="O48" s="24">
        <f t="shared" si="2"/>
        <v>0</v>
      </c>
      <c r="P48" s="23">
        <f t="shared" si="2"/>
        <v>0</v>
      </c>
      <c r="Q48" s="24">
        <f t="shared" si="2"/>
        <v>0</v>
      </c>
      <c r="R48" s="25">
        <f t="shared" si="2"/>
        <v>0</v>
      </c>
      <c r="S48" s="26">
        <f t="shared" si="2"/>
        <v>0</v>
      </c>
      <c r="T48" s="27"/>
      <c r="U48" s="28"/>
      <c r="V48" s="22"/>
      <c r="W48" s="27"/>
      <c r="X48" s="22"/>
      <c r="Y48" s="29"/>
      <c r="Z48" s="22"/>
      <c r="AA48" s="21"/>
      <c r="AB48" s="30"/>
      <c r="AC48" s="27"/>
      <c r="AD48" s="28"/>
      <c r="AE48" s="22"/>
      <c r="AF48" s="31"/>
      <c r="AG48" s="32"/>
      <c r="AH48" s="33"/>
      <c r="AI48" s="32"/>
      <c r="AJ48" s="34"/>
      <c r="AK48" s="32"/>
      <c r="AL48" s="35"/>
      <c r="AM48" s="35"/>
      <c r="AN48" s="35"/>
      <c r="AO48" s="35"/>
    </row>
    <row r="49" spans="1:41" x14ac:dyDescent="0.2">
      <c r="A49" s="20" t="s">
        <v>51</v>
      </c>
      <c r="B49" s="21"/>
      <c r="C49" s="22"/>
      <c r="D49" s="21"/>
      <c r="E49" s="22"/>
      <c r="F49" s="21">
        <v>4</v>
      </c>
      <c r="G49" s="22">
        <v>2</v>
      </c>
      <c r="H49" s="21"/>
      <c r="I49" s="22"/>
      <c r="J49" s="21"/>
      <c r="K49" s="22"/>
      <c r="L49" s="21"/>
      <c r="M49" s="22"/>
      <c r="N49" s="23">
        <f t="shared" si="2"/>
        <v>0</v>
      </c>
      <c r="O49" s="24">
        <f t="shared" si="2"/>
        <v>0</v>
      </c>
      <c r="P49" s="23">
        <f t="shared" si="2"/>
        <v>0</v>
      </c>
      <c r="Q49" s="24">
        <f t="shared" si="2"/>
        <v>0</v>
      </c>
      <c r="R49" s="25">
        <f t="shared" si="2"/>
        <v>4</v>
      </c>
      <c r="S49" s="26">
        <f t="shared" si="2"/>
        <v>2</v>
      </c>
      <c r="T49" s="27">
        <v>6</v>
      </c>
      <c r="U49" s="28"/>
      <c r="V49" s="22"/>
      <c r="W49" s="27"/>
      <c r="X49" s="22"/>
      <c r="Y49" s="29"/>
      <c r="Z49" s="22"/>
      <c r="AA49" s="21"/>
      <c r="AB49" s="30"/>
      <c r="AC49" s="27"/>
      <c r="AD49" s="28"/>
      <c r="AE49" s="22"/>
      <c r="AF49" s="31"/>
      <c r="AG49" s="32"/>
      <c r="AH49" s="33"/>
      <c r="AI49" s="32"/>
      <c r="AJ49" s="34"/>
      <c r="AK49" s="32"/>
      <c r="AL49" s="35"/>
      <c r="AM49" s="35"/>
      <c r="AN49" s="35"/>
      <c r="AO49" s="35"/>
    </row>
    <row r="50" spans="1:41" x14ac:dyDescent="0.2">
      <c r="A50" s="20" t="s">
        <v>52</v>
      </c>
      <c r="B50" s="21"/>
      <c r="C50" s="22"/>
      <c r="D50" s="21"/>
      <c r="E50" s="22"/>
      <c r="F50" s="21"/>
      <c r="G50" s="22"/>
      <c r="H50" s="21"/>
      <c r="I50" s="22"/>
      <c r="J50" s="21"/>
      <c r="K50" s="22"/>
      <c r="L50" s="21"/>
      <c r="M50" s="22"/>
      <c r="N50" s="23">
        <f t="shared" si="2"/>
        <v>0</v>
      </c>
      <c r="O50" s="24">
        <f t="shared" si="2"/>
        <v>0</v>
      </c>
      <c r="P50" s="23">
        <f t="shared" si="2"/>
        <v>0</v>
      </c>
      <c r="Q50" s="24">
        <f t="shared" si="2"/>
        <v>0</v>
      </c>
      <c r="R50" s="25">
        <f t="shared" si="2"/>
        <v>0</v>
      </c>
      <c r="S50" s="26">
        <f t="shared" si="2"/>
        <v>0</v>
      </c>
      <c r="T50" s="27"/>
      <c r="U50" s="28"/>
      <c r="V50" s="22"/>
      <c r="W50" s="27"/>
      <c r="X50" s="22"/>
      <c r="Y50" s="29"/>
      <c r="Z50" s="22"/>
      <c r="AA50" s="21"/>
      <c r="AB50" s="30"/>
      <c r="AC50" s="27"/>
      <c r="AD50" s="28"/>
      <c r="AE50" s="22"/>
      <c r="AF50" s="31"/>
      <c r="AG50" s="32"/>
      <c r="AH50" s="33"/>
      <c r="AI50" s="32"/>
      <c r="AJ50" s="34"/>
      <c r="AK50" s="32"/>
      <c r="AL50" s="35"/>
      <c r="AM50" s="35"/>
      <c r="AN50" s="35"/>
      <c r="AO50" s="35"/>
    </row>
    <row r="51" spans="1:41" x14ac:dyDescent="0.2">
      <c r="A51" s="20" t="s">
        <v>53</v>
      </c>
      <c r="B51" s="21"/>
      <c r="C51" s="22"/>
      <c r="D51" s="21"/>
      <c r="E51" s="22"/>
      <c r="F51" s="21">
        <v>3</v>
      </c>
      <c r="G51" s="22">
        <v>3</v>
      </c>
      <c r="H51" s="21"/>
      <c r="I51" s="22"/>
      <c r="J51" s="21"/>
      <c r="K51" s="22"/>
      <c r="L51" s="21"/>
      <c r="M51" s="22"/>
      <c r="N51" s="23">
        <f t="shared" si="2"/>
        <v>0</v>
      </c>
      <c r="O51" s="24">
        <f t="shared" si="2"/>
        <v>0</v>
      </c>
      <c r="P51" s="23">
        <f t="shared" si="2"/>
        <v>0</v>
      </c>
      <c r="Q51" s="24">
        <f t="shared" si="2"/>
        <v>0</v>
      </c>
      <c r="R51" s="25">
        <f t="shared" si="2"/>
        <v>3</v>
      </c>
      <c r="S51" s="26">
        <f t="shared" si="2"/>
        <v>3</v>
      </c>
      <c r="T51" s="27">
        <v>6</v>
      </c>
      <c r="U51" s="28"/>
      <c r="V51" s="22"/>
      <c r="W51" s="27"/>
      <c r="X51" s="22"/>
      <c r="Y51" s="29"/>
      <c r="Z51" s="22"/>
      <c r="AA51" s="21"/>
      <c r="AB51" s="30"/>
      <c r="AC51" s="27"/>
      <c r="AD51" s="28"/>
      <c r="AE51" s="22"/>
      <c r="AF51" s="31"/>
      <c r="AG51" s="32"/>
      <c r="AH51" s="33"/>
      <c r="AI51" s="32"/>
      <c r="AJ51" s="34"/>
      <c r="AK51" s="32"/>
      <c r="AL51" s="35"/>
      <c r="AM51" s="35"/>
      <c r="AN51" s="35"/>
      <c r="AO51" s="35"/>
    </row>
    <row r="52" spans="1:41" x14ac:dyDescent="0.2">
      <c r="A52" s="36" t="s">
        <v>54</v>
      </c>
      <c r="B52" s="21"/>
      <c r="C52" s="22"/>
      <c r="D52" s="21"/>
      <c r="E52" s="22"/>
      <c r="F52" s="21"/>
      <c r="G52" s="22"/>
      <c r="H52" s="21"/>
      <c r="I52" s="22"/>
      <c r="J52" s="21"/>
      <c r="K52" s="22"/>
      <c r="L52" s="21"/>
      <c r="M52" s="22"/>
      <c r="N52" s="23">
        <f t="shared" si="2"/>
        <v>0</v>
      </c>
      <c r="O52" s="24">
        <f t="shared" si="2"/>
        <v>0</v>
      </c>
      <c r="P52" s="23">
        <f t="shared" si="2"/>
        <v>0</v>
      </c>
      <c r="Q52" s="24">
        <f t="shared" si="2"/>
        <v>0</v>
      </c>
      <c r="R52" s="25">
        <f t="shared" si="2"/>
        <v>0</v>
      </c>
      <c r="S52" s="26">
        <f t="shared" si="2"/>
        <v>0</v>
      </c>
      <c r="T52" s="27"/>
      <c r="U52" s="28"/>
      <c r="V52" s="22"/>
      <c r="W52" s="27"/>
      <c r="X52" s="22"/>
      <c r="Y52" s="29"/>
      <c r="Z52" s="22"/>
      <c r="AA52" s="21"/>
      <c r="AB52" s="30"/>
      <c r="AC52" s="27"/>
      <c r="AD52" s="28"/>
      <c r="AE52" s="22"/>
      <c r="AF52" s="31"/>
      <c r="AG52" s="32"/>
      <c r="AH52" s="33"/>
      <c r="AI52" s="32"/>
      <c r="AJ52" s="34"/>
      <c r="AK52" s="32"/>
      <c r="AL52" s="35"/>
      <c r="AM52" s="35"/>
      <c r="AN52" s="35"/>
      <c r="AO52" s="35"/>
    </row>
    <row r="53" spans="1:41" x14ac:dyDescent="0.2">
      <c r="A53" s="37" t="s">
        <v>55</v>
      </c>
      <c r="B53" s="21"/>
      <c r="C53" s="22"/>
      <c r="D53" s="21"/>
      <c r="E53" s="22"/>
      <c r="F53" s="21"/>
      <c r="G53" s="22"/>
      <c r="H53" s="21"/>
      <c r="I53" s="22"/>
      <c r="J53" s="21"/>
      <c r="K53" s="22"/>
      <c r="L53" s="21"/>
      <c r="M53" s="22"/>
      <c r="N53" s="23">
        <f t="shared" si="2"/>
        <v>0</v>
      </c>
      <c r="O53" s="24">
        <f t="shared" si="2"/>
        <v>0</v>
      </c>
      <c r="P53" s="23">
        <f t="shared" si="2"/>
        <v>0</v>
      </c>
      <c r="Q53" s="24">
        <f t="shared" si="2"/>
        <v>0</v>
      </c>
      <c r="R53" s="25">
        <f t="shared" si="2"/>
        <v>0</v>
      </c>
      <c r="S53" s="26">
        <f t="shared" si="2"/>
        <v>0</v>
      </c>
      <c r="T53" s="27"/>
      <c r="U53" s="28"/>
      <c r="V53" s="22"/>
      <c r="W53" s="27"/>
      <c r="X53" s="22"/>
      <c r="Y53" s="29"/>
      <c r="Z53" s="22"/>
      <c r="AA53" s="21"/>
      <c r="AB53" s="30"/>
      <c r="AC53" s="27"/>
      <c r="AD53" s="28"/>
      <c r="AE53" s="22"/>
      <c r="AF53" s="31"/>
      <c r="AG53" s="32"/>
      <c r="AH53" s="33"/>
      <c r="AI53" s="32"/>
      <c r="AJ53" s="34"/>
      <c r="AK53" s="32"/>
      <c r="AL53" s="35"/>
      <c r="AM53" s="35"/>
      <c r="AN53" s="35"/>
      <c r="AO53" s="35"/>
    </row>
    <row r="54" spans="1:41" x14ac:dyDescent="0.2">
      <c r="A54" s="20" t="s">
        <v>56</v>
      </c>
      <c r="B54" s="21"/>
      <c r="C54" s="22"/>
      <c r="D54" s="21"/>
      <c r="E54" s="22"/>
      <c r="F54" s="21"/>
      <c r="G54" s="22"/>
      <c r="H54" s="21"/>
      <c r="I54" s="22"/>
      <c r="J54" s="21"/>
      <c r="K54" s="22"/>
      <c r="L54" s="21"/>
      <c r="M54" s="22"/>
      <c r="N54" s="23">
        <f t="shared" si="2"/>
        <v>0</v>
      </c>
      <c r="O54" s="24">
        <f t="shared" si="2"/>
        <v>0</v>
      </c>
      <c r="P54" s="23">
        <f t="shared" si="2"/>
        <v>0</v>
      </c>
      <c r="Q54" s="24">
        <f t="shared" si="2"/>
        <v>0</v>
      </c>
      <c r="R54" s="25">
        <f t="shared" si="2"/>
        <v>0</v>
      </c>
      <c r="S54" s="26">
        <f t="shared" si="2"/>
        <v>0</v>
      </c>
      <c r="T54" s="27"/>
      <c r="U54" s="28"/>
      <c r="V54" s="22"/>
      <c r="W54" s="27"/>
      <c r="X54" s="22"/>
      <c r="Y54" s="29"/>
      <c r="Z54" s="22"/>
      <c r="AA54" s="21"/>
      <c r="AB54" s="30"/>
      <c r="AC54" s="27"/>
      <c r="AD54" s="28"/>
      <c r="AE54" s="22"/>
      <c r="AF54" s="31"/>
      <c r="AG54" s="32"/>
      <c r="AH54" s="33"/>
      <c r="AI54" s="32"/>
      <c r="AJ54" s="34"/>
      <c r="AK54" s="32"/>
      <c r="AL54" s="35"/>
      <c r="AM54" s="35"/>
      <c r="AN54" s="35"/>
      <c r="AO54" s="35"/>
    </row>
    <row r="55" spans="1:41" x14ac:dyDescent="0.2">
      <c r="A55" s="20" t="s">
        <v>57</v>
      </c>
      <c r="B55" s="21"/>
      <c r="C55" s="22"/>
      <c r="D55" s="21"/>
      <c r="E55" s="22"/>
      <c r="F55" s="21"/>
      <c r="G55" s="22"/>
      <c r="H55" s="21"/>
      <c r="I55" s="22"/>
      <c r="J55" s="21"/>
      <c r="K55" s="22"/>
      <c r="L55" s="21"/>
      <c r="M55" s="22"/>
      <c r="N55" s="23">
        <f t="shared" si="2"/>
        <v>0</v>
      </c>
      <c r="O55" s="24">
        <f t="shared" si="2"/>
        <v>0</v>
      </c>
      <c r="P55" s="23">
        <f t="shared" si="2"/>
        <v>0</v>
      </c>
      <c r="Q55" s="24">
        <f t="shared" si="2"/>
        <v>0</v>
      </c>
      <c r="R55" s="25">
        <f t="shared" si="2"/>
        <v>0</v>
      </c>
      <c r="S55" s="26">
        <f t="shared" si="2"/>
        <v>0</v>
      </c>
      <c r="T55" s="27"/>
      <c r="U55" s="28"/>
      <c r="V55" s="22"/>
      <c r="W55" s="27"/>
      <c r="X55" s="22"/>
      <c r="Y55" s="29"/>
      <c r="Z55" s="22"/>
      <c r="AA55" s="21"/>
      <c r="AB55" s="30"/>
      <c r="AC55" s="27"/>
      <c r="AD55" s="28"/>
      <c r="AE55" s="22"/>
      <c r="AF55" s="31"/>
      <c r="AG55" s="32"/>
      <c r="AH55" s="33"/>
      <c r="AI55" s="32"/>
      <c r="AJ55" s="34"/>
      <c r="AK55" s="32"/>
      <c r="AL55" s="35"/>
      <c r="AM55" s="35"/>
      <c r="AN55" s="35"/>
      <c r="AO55" s="35"/>
    </row>
    <row r="56" spans="1:41" x14ac:dyDescent="0.2">
      <c r="A56" s="20" t="s">
        <v>58</v>
      </c>
      <c r="B56" s="21"/>
      <c r="C56" s="22"/>
      <c r="D56" s="21"/>
      <c r="E56" s="22"/>
      <c r="F56" s="21"/>
      <c r="G56" s="22"/>
      <c r="H56" s="21"/>
      <c r="I56" s="22"/>
      <c r="J56" s="21"/>
      <c r="K56" s="22"/>
      <c r="L56" s="21"/>
      <c r="M56" s="22"/>
      <c r="N56" s="23">
        <f t="shared" si="2"/>
        <v>0</v>
      </c>
      <c r="O56" s="24">
        <f t="shared" si="2"/>
        <v>0</v>
      </c>
      <c r="P56" s="23">
        <f t="shared" si="2"/>
        <v>0</v>
      </c>
      <c r="Q56" s="24">
        <f t="shared" si="2"/>
        <v>0</v>
      </c>
      <c r="R56" s="25">
        <f t="shared" si="2"/>
        <v>0</v>
      </c>
      <c r="S56" s="26">
        <f t="shared" si="2"/>
        <v>0</v>
      </c>
      <c r="T56" s="27"/>
      <c r="U56" s="28"/>
      <c r="V56" s="22"/>
      <c r="W56" s="27"/>
      <c r="X56" s="22"/>
      <c r="Y56" s="29"/>
      <c r="Z56" s="22"/>
      <c r="AA56" s="21"/>
      <c r="AB56" s="30"/>
      <c r="AC56" s="27"/>
      <c r="AD56" s="28"/>
      <c r="AE56" s="22"/>
      <c r="AF56" s="31"/>
      <c r="AG56" s="32"/>
      <c r="AH56" s="33"/>
      <c r="AI56" s="32"/>
      <c r="AJ56" s="34"/>
      <c r="AK56" s="32"/>
      <c r="AL56" s="35"/>
      <c r="AM56" s="35"/>
      <c r="AN56" s="35"/>
      <c r="AO56" s="35"/>
    </row>
    <row r="57" spans="1:41" x14ac:dyDescent="0.2">
      <c r="A57" s="20" t="s">
        <v>59</v>
      </c>
      <c r="B57" s="21"/>
      <c r="C57" s="22"/>
      <c r="D57" s="21"/>
      <c r="E57" s="22"/>
      <c r="F57" s="21"/>
      <c r="G57" s="22"/>
      <c r="H57" s="21"/>
      <c r="I57" s="22"/>
      <c r="J57" s="21"/>
      <c r="K57" s="22"/>
      <c r="L57" s="21"/>
      <c r="M57" s="22"/>
      <c r="N57" s="23">
        <f t="shared" si="2"/>
        <v>0</v>
      </c>
      <c r="O57" s="24">
        <f t="shared" si="2"/>
        <v>0</v>
      </c>
      <c r="P57" s="23">
        <f t="shared" si="2"/>
        <v>0</v>
      </c>
      <c r="Q57" s="24">
        <f t="shared" si="2"/>
        <v>0</v>
      </c>
      <c r="R57" s="25">
        <f t="shared" si="2"/>
        <v>0</v>
      </c>
      <c r="S57" s="26">
        <f t="shared" si="2"/>
        <v>0</v>
      </c>
      <c r="T57" s="27"/>
      <c r="U57" s="28"/>
      <c r="V57" s="22"/>
      <c r="W57" s="27"/>
      <c r="X57" s="22"/>
      <c r="Y57" s="29"/>
      <c r="Z57" s="22"/>
      <c r="AA57" s="21"/>
      <c r="AB57" s="30"/>
      <c r="AC57" s="27"/>
      <c r="AD57" s="28"/>
      <c r="AE57" s="22"/>
      <c r="AF57" s="31"/>
      <c r="AG57" s="32"/>
      <c r="AH57" s="33"/>
      <c r="AI57" s="32"/>
      <c r="AJ57" s="34"/>
      <c r="AK57" s="32"/>
      <c r="AL57" s="35"/>
      <c r="AM57" s="35"/>
      <c r="AN57" s="35"/>
      <c r="AO57" s="35"/>
    </row>
    <row r="58" spans="1:41" x14ac:dyDescent="0.2">
      <c r="A58" s="20" t="s">
        <v>60</v>
      </c>
      <c r="B58" s="21"/>
      <c r="C58" s="22"/>
      <c r="D58" s="21"/>
      <c r="E58" s="22"/>
      <c r="F58" s="21"/>
      <c r="G58" s="22"/>
      <c r="H58" s="21"/>
      <c r="I58" s="22"/>
      <c r="J58" s="21"/>
      <c r="K58" s="22"/>
      <c r="L58" s="21"/>
      <c r="M58" s="22"/>
      <c r="N58" s="23">
        <f t="shared" si="2"/>
        <v>0</v>
      </c>
      <c r="O58" s="24">
        <f t="shared" si="2"/>
        <v>0</v>
      </c>
      <c r="P58" s="23">
        <f t="shared" si="2"/>
        <v>0</v>
      </c>
      <c r="Q58" s="24">
        <f t="shared" si="2"/>
        <v>0</v>
      </c>
      <c r="R58" s="25">
        <f t="shared" si="2"/>
        <v>0</v>
      </c>
      <c r="S58" s="26">
        <f t="shared" si="2"/>
        <v>0</v>
      </c>
      <c r="T58" s="27"/>
      <c r="U58" s="28"/>
      <c r="V58" s="22"/>
      <c r="W58" s="27"/>
      <c r="X58" s="22"/>
      <c r="Y58" s="29"/>
      <c r="Z58" s="22"/>
      <c r="AA58" s="21"/>
      <c r="AB58" s="30"/>
      <c r="AC58" s="27"/>
      <c r="AD58" s="28"/>
      <c r="AE58" s="22"/>
      <c r="AF58" s="31"/>
      <c r="AG58" s="32"/>
      <c r="AH58" s="33"/>
      <c r="AI58" s="32"/>
      <c r="AJ58" s="34"/>
      <c r="AK58" s="32"/>
      <c r="AL58" s="35"/>
      <c r="AM58" s="35"/>
      <c r="AN58" s="35"/>
      <c r="AO58" s="35"/>
    </row>
    <row r="59" spans="1:41" x14ac:dyDescent="0.2">
      <c r="A59" s="20" t="s">
        <v>61</v>
      </c>
      <c r="B59" s="21"/>
      <c r="C59" s="22"/>
      <c r="D59" s="21"/>
      <c r="E59" s="22"/>
      <c r="F59" s="21"/>
      <c r="G59" s="22"/>
      <c r="H59" s="21"/>
      <c r="I59" s="22"/>
      <c r="J59" s="21"/>
      <c r="K59" s="22"/>
      <c r="L59" s="21"/>
      <c r="M59" s="22"/>
      <c r="N59" s="23">
        <f t="shared" si="2"/>
        <v>0</v>
      </c>
      <c r="O59" s="24">
        <f t="shared" si="2"/>
        <v>0</v>
      </c>
      <c r="P59" s="23">
        <f t="shared" si="2"/>
        <v>0</v>
      </c>
      <c r="Q59" s="24">
        <f t="shared" si="2"/>
        <v>0</v>
      </c>
      <c r="R59" s="25">
        <f t="shared" si="2"/>
        <v>0</v>
      </c>
      <c r="S59" s="26">
        <f t="shared" si="2"/>
        <v>0</v>
      </c>
      <c r="T59" s="27"/>
      <c r="U59" s="28"/>
      <c r="V59" s="22"/>
      <c r="W59" s="27"/>
      <c r="X59" s="22"/>
      <c r="Y59" s="29"/>
      <c r="Z59" s="22"/>
      <c r="AA59" s="21"/>
      <c r="AB59" s="30"/>
      <c r="AC59" s="27"/>
      <c r="AD59" s="28"/>
      <c r="AE59" s="22"/>
      <c r="AF59" s="31"/>
      <c r="AG59" s="32"/>
      <c r="AH59" s="33"/>
      <c r="AI59" s="32"/>
      <c r="AJ59" s="34"/>
      <c r="AK59" s="32"/>
      <c r="AL59" s="35"/>
      <c r="AM59" s="35"/>
      <c r="AN59" s="35"/>
      <c r="AO59" s="35"/>
    </row>
    <row r="60" spans="1:41" x14ac:dyDescent="0.2">
      <c r="A60" s="20" t="s">
        <v>62</v>
      </c>
      <c r="B60" s="21"/>
      <c r="C60" s="22"/>
      <c r="D60" s="21"/>
      <c r="E60" s="22"/>
      <c r="F60" s="21"/>
      <c r="G60" s="22"/>
      <c r="H60" s="21"/>
      <c r="I60" s="22"/>
      <c r="J60" s="21"/>
      <c r="K60" s="22"/>
      <c r="L60" s="21"/>
      <c r="M60" s="22"/>
      <c r="N60" s="23">
        <f t="shared" si="2"/>
        <v>0</v>
      </c>
      <c r="O60" s="24">
        <f t="shared" si="2"/>
        <v>0</v>
      </c>
      <c r="P60" s="23">
        <f t="shared" si="2"/>
        <v>0</v>
      </c>
      <c r="Q60" s="24">
        <f t="shared" si="2"/>
        <v>0</v>
      </c>
      <c r="R60" s="25">
        <f t="shared" si="2"/>
        <v>0</v>
      </c>
      <c r="S60" s="26">
        <f t="shared" si="2"/>
        <v>0</v>
      </c>
      <c r="T60" s="27"/>
      <c r="U60" s="28"/>
      <c r="V60" s="22"/>
      <c r="W60" s="27"/>
      <c r="X60" s="22"/>
      <c r="Y60" s="29"/>
      <c r="Z60" s="22"/>
      <c r="AA60" s="21"/>
      <c r="AB60" s="30"/>
      <c r="AC60" s="27"/>
      <c r="AD60" s="28"/>
      <c r="AE60" s="22"/>
      <c r="AF60" s="31"/>
      <c r="AG60" s="32"/>
      <c r="AH60" s="33"/>
      <c r="AI60" s="32"/>
      <c r="AJ60" s="34"/>
      <c r="AK60" s="32"/>
      <c r="AL60" s="35"/>
      <c r="AM60" s="35"/>
      <c r="AN60" s="35"/>
      <c r="AO60" s="35"/>
    </row>
    <row r="61" spans="1:41" x14ac:dyDescent="0.2">
      <c r="A61" s="19" t="s">
        <v>63</v>
      </c>
      <c r="B61" s="21"/>
      <c r="C61" s="22"/>
      <c r="D61" s="21"/>
      <c r="E61" s="22"/>
      <c r="F61" s="21">
        <v>1</v>
      </c>
      <c r="G61" s="22">
        <v>1</v>
      </c>
      <c r="H61" s="21"/>
      <c r="I61" s="22"/>
      <c r="J61" s="21"/>
      <c r="K61" s="22"/>
      <c r="L61" s="21"/>
      <c r="M61" s="22"/>
      <c r="N61" s="23">
        <f t="shared" si="2"/>
        <v>0</v>
      </c>
      <c r="O61" s="24">
        <f t="shared" si="2"/>
        <v>0</v>
      </c>
      <c r="P61" s="23">
        <f t="shared" si="2"/>
        <v>0</v>
      </c>
      <c r="Q61" s="24">
        <f t="shared" si="2"/>
        <v>0</v>
      </c>
      <c r="R61" s="25">
        <f t="shared" si="2"/>
        <v>1</v>
      </c>
      <c r="S61" s="26">
        <f t="shared" si="2"/>
        <v>1</v>
      </c>
      <c r="T61" s="27">
        <v>2</v>
      </c>
      <c r="U61" s="28"/>
      <c r="V61" s="22"/>
      <c r="W61" s="27"/>
      <c r="X61" s="22"/>
      <c r="Y61" s="29"/>
      <c r="Z61" s="22"/>
      <c r="AA61" s="21"/>
      <c r="AB61" s="30"/>
      <c r="AC61" s="27"/>
      <c r="AD61" s="28"/>
      <c r="AE61" s="22"/>
      <c r="AF61" s="31"/>
      <c r="AG61" s="32"/>
      <c r="AH61" s="33"/>
      <c r="AI61" s="32"/>
      <c r="AJ61" s="34"/>
      <c r="AK61" s="32"/>
      <c r="AL61" s="35"/>
      <c r="AM61" s="35"/>
      <c r="AN61" s="35"/>
      <c r="AO61" s="35"/>
    </row>
    <row r="62" spans="1:41" x14ac:dyDescent="0.2">
      <c r="A62" s="37" t="s">
        <v>64</v>
      </c>
      <c r="B62" s="21"/>
      <c r="C62" s="22">
        <v>1</v>
      </c>
      <c r="D62" s="21"/>
      <c r="E62" s="22"/>
      <c r="F62" s="21"/>
      <c r="G62" s="22">
        <v>30</v>
      </c>
      <c r="H62" s="21"/>
      <c r="I62" s="22"/>
      <c r="J62" s="21"/>
      <c r="K62" s="22"/>
      <c r="L62" s="21"/>
      <c r="M62" s="22"/>
      <c r="N62" s="23">
        <f t="shared" si="2"/>
        <v>0</v>
      </c>
      <c r="O62" s="24">
        <f t="shared" si="2"/>
        <v>1</v>
      </c>
      <c r="P62" s="23">
        <f t="shared" si="2"/>
        <v>0</v>
      </c>
      <c r="Q62" s="24">
        <f t="shared" si="2"/>
        <v>0</v>
      </c>
      <c r="R62" s="25">
        <f t="shared" si="2"/>
        <v>0</v>
      </c>
      <c r="S62" s="26">
        <f t="shared" si="2"/>
        <v>30</v>
      </c>
      <c r="T62" s="27">
        <v>31</v>
      </c>
      <c r="U62" s="28"/>
      <c r="V62" s="22"/>
      <c r="W62" s="27"/>
      <c r="X62" s="22"/>
      <c r="Y62" s="29"/>
      <c r="Z62" s="22"/>
      <c r="AA62" s="21"/>
      <c r="AB62" s="30"/>
      <c r="AC62" s="27"/>
      <c r="AD62" s="28"/>
      <c r="AE62" s="22"/>
      <c r="AF62" s="31"/>
      <c r="AG62" s="32"/>
      <c r="AH62" s="33"/>
      <c r="AI62" s="32"/>
      <c r="AJ62" s="34"/>
      <c r="AK62" s="32"/>
      <c r="AL62" s="35"/>
      <c r="AM62" s="35"/>
      <c r="AN62" s="35"/>
      <c r="AO62" s="35"/>
    </row>
    <row r="63" spans="1:41" x14ac:dyDescent="0.2">
      <c r="A63" s="37" t="s">
        <v>65</v>
      </c>
      <c r="B63" s="21"/>
      <c r="C63" s="22"/>
      <c r="D63" s="21"/>
      <c r="E63" s="22"/>
      <c r="F63" s="21"/>
      <c r="G63" s="22"/>
      <c r="H63" s="21"/>
      <c r="I63" s="22"/>
      <c r="J63" s="21"/>
      <c r="K63" s="22"/>
      <c r="L63" s="21"/>
      <c r="M63" s="22"/>
      <c r="N63" s="23">
        <f t="shared" si="2"/>
        <v>0</v>
      </c>
      <c r="O63" s="24">
        <f t="shared" si="2"/>
        <v>0</v>
      </c>
      <c r="P63" s="23">
        <f t="shared" si="2"/>
        <v>0</v>
      </c>
      <c r="Q63" s="24">
        <f t="shared" si="2"/>
        <v>0</v>
      </c>
      <c r="R63" s="25">
        <f t="shared" si="2"/>
        <v>0</v>
      </c>
      <c r="S63" s="26">
        <f t="shared" si="2"/>
        <v>0</v>
      </c>
      <c r="T63" s="27"/>
      <c r="U63" s="28"/>
      <c r="V63" s="22"/>
      <c r="W63" s="27"/>
      <c r="X63" s="22"/>
      <c r="Y63" s="29"/>
      <c r="Z63" s="22"/>
      <c r="AA63" s="21"/>
      <c r="AB63" s="30"/>
      <c r="AC63" s="27"/>
      <c r="AD63" s="28"/>
      <c r="AE63" s="22"/>
      <c r="AF63" s="31"/>
      <c r="AG63" s="32"/>
      <c r="AH63" s="33"/>
      <c r="AI63" s="32"/>
      <c r="AJ63" s="34"/>
      <c r="AK63" s="32"/>
      <c r="AL63" s="35"/>
      <c r="AM63" s="35"/>
      <c r="AN63" s="35"/>
      <c r="AO63" s="35"/>
    </row>
    <row r="64" spans="1:41" x14ac:dyDescent="0.2">
      <c r="A64" s="37" t="s">
        <v>66</v>
      </c>
      <c r="B64" s="21"/>
      <c r="C64" s="22"/>
      <c r="D64" s="21"/>
      <c r="E64" s="22"/>
      <c r="F64" s="21"/>
      <c r="G64" s="22">
        <v>1</v>
      </c>
      <c r="H64" s="21"/>
      <c r="I64" s="22"/>
      <c r="J64" s="21"/>
      <c r="K64" s="22"/>
      <c r="L64" s="21"/>
      <c r="M64" s="22"/>
      <c r="N64" s="23">
        <f t="shared" si="2"/>
        <v>0</v>
      </c>
      <c r="O64" s="24">
        <f t="shared" si="2"/>
        <v>0</v>
      </c>
      <c r="P64" s="23">
        <f t="shared" si="2"/>
        <v>0</v>
      </c>
      <c r="Q64" s="24">
        <f t="shared" si="2"/>
        <v>0</v>
      </c>
      <c r="R64" s="25">
        <f t="shared" si="2"/>
        <v>0</v>
      </c>
      <c r="S64" s="26">
        <f t="shared" si="2"/>
        <v>1</v>
      </c>
      <c r="T64" s="27">
        <v>1</v>
      </c>
      <c r="U64" s="28"/>
      <c r="V64" s="22"/>
      <c r="W64" s="27"/>
      <c r="X64" s="22"/>
      <c r="Y64" s="29"/>
      <c r="Z64" s="22"/>
      <c r="AA64" s="21"/>
      <c r="AB64" s="30"/>
      <c r="AC64" s="27"/>
      <c r="AD64" s="28"/>
      <c r="AE64" s="22"/>
      <c r="AF64" s="31"/>
      <c r="AG64" s="32"/>
      <c r="AH64" s="33"/>
      <c r="AI64" s="32"/>
      <c r="AJ64" s="34"/>
      <c r="AK64" s="32"/>
      <c r="AL64" s="35"/>
      <c r="AM64" s="35"/>
      <c r="AN64" s="35"/>
      <c r="AO64" s="35"/>
    </row>
    <row r="65" spans="1:41" x14ac:dyDescent="0.2">
      <c r="A65" s="20" t="s">
        <v>67</v>
      </c>
      <c r="B65" s="21"/>
      <c r="C65" s="22"/>
      <c r="D65" s="21"/>
      <c r="E65" s="22"/>
      <c r="F65" s="21"/>
      <c r="G65" s="22"/>
      <c r="H65" s="21"/>
      <c r="I65" s="22"/>
      <c r="J65" s="21"/>
      <c r="K65" s="22"/>
      <c r="L65" s="21"/>
      <c r="M65" s="22"/>
      <c r="N65" s="23">
        <f t="shared" si="2"/>
        <v>0</v>
      </c>
      <c r="O65" s="24">
        <f t="shared" si="2"/>
        <v>0</v>
      </c>
      <c r="P65" s="23">
        <f t="shared" si="2"/>
        <v>0</v>
      </c>
      <c r="Q65" s="24">
        <f t="shared" si="2"/>
        <v>0</v>
      </c>
      <c r="R65" s="25">
        <f t="shared" si="2"/>
        <v>0</v>
      </c>
      <c r="S65" s="26">
        <f t="shared" si="2"/>
        <v>0</v>
      </c>
      <c r="T65" s="27"/>
      <c r="U65" s="28"/>
      <c r="V65" s="22"/>
      <c r="W65" s="27"/>
      <c r="X65" s="22"/>
      <c r="Y65" s="29"/>
      <c r="Z65" s="22"/>
      <c r="AA65" s="21"/>
      <c r="AB65" s="30"/>
      <c r="AC65" s="27"/>
      <c r="AD65" s="28"/>
      <c r="AE65" s="22"/>
      <c r="AF65" s="31"/>
      <c r="AG65" s="32"/>
      <c r="AH65" s="33"/>
      <c r="AI65" s="32"/>
      <c r="AJ65" s="34"/>
      <c r="AK65" s="32"/>
      <c r="AL65" s="35"/>
      <c r="AM65" s="35"/>
      <c r="AN65" s="35"/>
      <c r="AO65" s="35"/>
    </row>
    <row r="66" spans="1:41" x14ac:dyDescent="0.2">
      <c r="A66" s="20" t="s">
        <v>68</v>
      </c>
      <c r="B66" s="21"/>
      <c r="C66" s="22"/>
      <c r="D66" s="21"/>
      <c r="E66" s="22"/>
      <c r="F66" s="21"/>
      <c r="G66" s="22"/>
      <c r="H66" s="21"/>
      <c r="I66" s="22"/>
      <c r="J66" s="21"/>
      <c r="K66" s="22"/>
      <c r="L66" s="21"/>
      <c r="M66" s="22"/>
      <c r="N66" s="23">
        <f t="shared" si="2"/>
        <v>0</v>
      </c>
      <c r="O66" s="24">
        <f t="shared" si="2"/>
        <v>0</v>
      </c>
      <c r="P66" s="23">
        <f t="shared" si="2"/>
        <v>0</v>
      </c>
      <c r="Q66" s="24">
        <f t="shared" si="2"/>
        <v>0</v>
      </c>
      <c r="R66" s="25">
        <f t="shared" si="2"/>
        <v>0</v>
      </c>
      <c r="S66" s="26">
        <f t="shared" si="2"/>
        <v>0</v>
      </c>
      <c r="T66" s="27"/>
      <c r="U66" s="28"/>
      <c r="V66" s="22"/>
      <c r="W66" s="27"/>
      <c r="X66" s="22"/>
      <c r="Y66" s="29"/>
      <c r="Z66" s="22"/>
      <c r="AA66" s="21"/>
      <c r="AB66" s="30"/>
      <c r="AC66" s="27"/>
      <c r="AD66" s="28"/>
      <c r="AE66" s="22"/>
      <c r="AF66" s="31"/>
      <c r="AG66" s="32"/>
      <c r="AH66" s="33"/>
      <c r="AI66" s="32"/>
      <c r="AJ66" s="34"/>
      <c r="AK66" s="32"/>
      <c r="AL66" s="35"/>
      <c r="AM66" s="35"/>
      <c r="AN66" s="35"/>
      <c r="AO66" s="35"/>
    </row>
    <row r="67" spans="1:41" x14ac:dyDescent="0.2">
      <c r="A67" s="20" t="s">
        <v>69</v>
      </c>
      <c r="B67" s="21"/>
      <c r="C67" s="22"/>
      <c r="D67" s="21"/>
      <c r="E67" s="22"/>
      <c r="F67" s="21"/>
      <c r="G67" s="22"/>
      <c r="H67" s="21"/>
      <c r="I67" s="22"/>
      <c r="J67" s="21"/>
      <c r="K67" s="22"/>
      <c r="L67" s="21"/>
      <c r="M67" s="22"/>
      <c r="N67" s="23">
        <f t="shared" si="2"/>
        <v>0</v>
      </c>
      <c r="O67" s="24">
        <f t="shared" si="2"/>
        <v>0</v>
      </c>
      <c r="P67" s="23">
        <f t="shared" si="2"/>
        <v>0</v>
      </c>
      <c r="Q67" s="24">
        <f t="shared" si="2"/>
        <v>0</v>
      </c>
      <c r="R67" s="25">
        <f t="shared" si="2"/>
        <v>0</v>
      </c>
      <c r="S67" s="26">
        <f t="shared" si="2"/>
        <v>0</v>
      </c>
      <c r="T67" s="27"/>
      <c r="U67" s="28"/>
      <c r="V67" s="22"/>
      <c r="W67" s="27"/>
      <c r="X67" s="22"/>
      <c r="Y67" s="29"/>
      <c r="Z67" s="22"/>
      <c r="AA67" s="21"/>
      <c r="AB67" s="30"/>
      <c r="AC67" s="27"/>
      <c r="AD67" s="28"/>
      <c r="AE67" s="22"/>
      <c r="AF67" s="31"/>
      <c r="AG67" s="32"/>
      <c r="AH67" s="33"/>
      <c r="AI67" s="32"/>
      <c r="AJ67" s="34"/>
      <c r="AK67" s="32"/>
      <c r="AL67" s="35"/>
      <c r="AM67" s="35"/>
      <c r="AN67" s="35"/>
      <c r="AO67" s="35"/>
    </row>
    <row r="68" spans="1:41" x14ac:dyDescent="0.2">
      <c r="A68" s="20" t="s">
        <v>70</v>
      </c>
      <c r="B68" s="21"/>
      <c r="C68" s="22"/>
      <c r="D68" s="21">
        <v>1</v>
      </c>
      <c r="E68" s="22"/>
      <c r="F68" s="21">
        <v>1</v>
      </c>
      <c r="G68" s="22"/>
      <c r="H68" s="21"/>
      <c r="I68" s="22"/>
      <c r="J68" s="21"/>
      <c r="K68" s="22"/>
      <c r="L68" s="21"/>
      <c r="M68" s="22"/>
      <c r="N68" s="23">
        <f t="shared" si="2"/>
        <v>0</v>
      </c>
      <c r="O68" s="24">
        <f t="shared" si="2"/>
        <v>0</v>
      </c>
      <c r="P68" s="23">
        <f t="shared" si="2"/>
        <v>1</v>
      </c>
      <c r="Q68" s="24">
        <f t="shared" si="2"/>
        <v>0</v>
      </c>
      <c r="R68" s="25">
        <f t="shared" si="2"/>
        <v>1</v>
      </c>
      <c r="S68" s="26">
        <f t="shared" si="2"/>
        <v>0</v>
      </c>
      <c r="T68" s="27">
        <v>2</v>
      </c>
      <c r="U68" s="28"/>
      <c r="V68" s="22"/>
      <c r="W68" s="27"/>
      <c r="X68" s="22"/>
      <c r="Y68" s="29"/>
      <c r="Z68" s="22"/>
      <c r="AA68" s="21"/>
      <c r="AB68" s="30"/>
      <c r="AC68" s="27"/>
      <c r="AD68" s="28"/>
      <c r="AE68" s="22"/>
      <c r="AF68" s="31"/>
      <c r="AG68" s="32"/>
      <c r="AH68" s="33"/>
      <c r="AI68" s="32"/>
      <c r="AJ68" s="34"/>
      <c r="AK68" s="32"/>
      <c r="AL68" s="35"/>
      <c r="AM68" s="35"/>
      <c r="AN68" s="35"/>
      <c r="AO68" s="35"/>
    </row>
    <row r="69" spans="1:41" x14ac:dyDescent="0.2">
      <c r="A69" s="20" t="s">
        <v>71</v>
      </c>
      <c r="B69" s="21"/>
      <c r="C69" s="22"/>
      <c r="D69" s="21"/>
      <c r="E69" s="22"/>
      <c r="F69" s="21"/>
      <c r="G69" s="22"/>
      <c r="H69" s="21"/>
      <c r="I69" s="22"/>
      <c r="J69" s="21"/>
      <c r="K69" s="22"/>
      <c r="L69" s="21"/>
      <c r="M69" s="22"/>
      <c r="N69" s="23">
        <f t="shared" si="2"/>
        <v>0</v>
      </c>
      <c r="O69" s="24">
        <f t="shared" si="2"/>
        <v>0</v>
      </c>
      <c r="P69" s="23">
        <f t="shared" si="2"/>
        <v>0</v>
      </c>
      <c r="Q69" s="24">
        <f t="shared" si="2"/>
        <v>0</v>
      </c>
      <c r="R69" s="25">
        <f t="shared" si="2"/>
        <v>0</v>
      </c>
      <c r="S69" s="26">
        <f t="shared" si="2"/>
        <v>0</v>
      </c>
      <c r="T69" s="27"/>
      <c r="U69" s="28"/>
      <c r="V69" s="22"/>
      <c r="W69" s="27"/>
      <c r="X69" s="22"/>
      <c r="Y69" s="29"/>
      <c r="Z69" s="22"/>
      <c r="AA69" s="21"/>
      <c r="AB69" s="30"/>
      <c r="AC69" s="27"/>
      <c r="AD69" s="28"/>
      <c r="AE69" s="22"/>
      <c r="AF69" s="31"/>
      <c r="AG69" s="32"/>
      <c r="AH69" s="33"/>
      <c r="AI69" s="32"/>
      <c r="AJ69" s="34"/>
      <c r="AK69" s="32"/>
      <c r="AL69" s="35"/>
      <c r="AM69" s="35"/>
      <c r="AN69" s="35"/>
      <c r="AO69" s="35"/>
    </row>
    <row r="70" spans="1:41" x14ac:dyDescent="0.2">
      <c r="A70" s="20" t="s">
        <v>72</v>
      </c>
      <c r="B70" s="21"/>
      <c r="C70" s="22"/>
      <c r="D70" s="21"/>
      <c r="E70" s="22"/>
      <c r="F70" s="21"/>
      <c r="G70" s="22"/>
      <c r="H70" s="21"/>
      <c r="I70" s="22"/>
      <c r="J70" s="21"/>
      <c r="K70" s="22"/>
      <c r="L70" s="21"/>
      <c r="M70" s="22"/>
      <c r="N70" s="23">
        <f t="shared" si="2"/>
        <v>0</v>
      </c>
      <c r="O70" s="24">
        <f t="shared" si="2"/>
        <v>0</v>
      </c>
      <c r="P70" s="23">
        <f t="shared" si="2"/>
        <v>0</v>
      </c>
      <c r="Q70" s="24">
        <f t="shared" si="2"/>
        <v>0</v>
      </c>
      <c r="R70" s="25">
        <f t="shared" si="2"/>
        <v>0</v>
      </c>
      <c r="S70" s="26">
        <f t="shared" si="2"/>
        <v>0</v>
      </c>
      <c r="T70" s="27"/>
      <c r="U70" s="28"/>
      <c r="V70" s="22"/>
      <c r="W70" s="27"/>
      <c r="X70" s="22"/>
      <c r="Y70" s="29"/>
      <c r="Z70" s="22"/>
      <c r="AA70" s="21"/>
      <c r="AB70" s="30"/>
      <c r="AC70" s="27"/>
      <c r="AD70" s="28"/>
      <c r="AE70" s="22"/>
      <c r="AF70" s="31"/>
      <c r="AG70" s="32"/>
      <c r="AH70" s="33"/>
      <c r="AI70" s="32"/>
      <c r="AJ70" s="34"/>
      <c r="AK70" s="32"/>
      <c r="AL70" s="35"/>
      <c r="AM70" s="35"/>
      <c r="AN70" s="35"/>
      <c r="AO70" s="35"/>
    </row>
    <row r="71" spans="1:41" x14ac:dyDescent="0.2">
      <c r="A71" s="20" t="s">
        <v>73</v>
      </c>
      <c r="B71" s="21"/>
      <c r="C71" s="22"/>
      <c r="D71" s="21"/>
      <c r="E71" s="22"/>
      <c r="F71" s="21"/>
      <c r="G71" s="22"/>
      <c r="H71" s="21"/>
      <c r="I71" s="22"/>
      <c r="J71" s="21"/>
      <c r="K71" s="22"/>
      <c r="L71" s="21"/>
      <c r="M71" s="22"/>
      <c r="N71" s="23">
        <f t="shared" si="2"/>
        <v>0</v>
      </c>
      <c r="O71" s="24">
        <f t="shared" si="2"/>
        <v>0</v>
      </c>
      <c r="P71" s="23">
        <f t="shared" si="2"/>
        <v>0</v>
      </c>
      <c r="Q71" s="24">
        <f t="shared" si="2"/>
        <v>0</v>
      </c>
      <c r="R71" s="25">
        <f t="shared" si="2"/>
        <v>0</v>
      </c>
      <c r="S71" s="26">
        <f t="shared" si="2"/>
        <v>0</v>
      </c>
      <c r="T71" s="27"/>
      <c r="U71" s="28"/>
      <c r="V71" s="22"/>
      <c r="W71" s="27"/>
      <c r="X71" s="22"/>
      <c r="Y71" s="29"/>
      <c r="Z71" s="22"/>
      <c r="AA71" s="21"/>
      <c r="AB71" s="30"/>
      <c r="AC71" s="27"/>
      <c r="AD71" s="28"/>
      <c r="AE71" s="22"/>
      <c r="AF71" s="31"/>
      <c r="AG71" s="32"/>
      <c r="AH71" s="33"/>
      <c r="AI71" s="32"/>
      <c r="AJ71" s="34"/>
      <c r="AK71" s="32"/>
      <c r="AL71" s="35"/>
      <c r="AM71" s="35"/>
      <c r="AN71" s="35"/>
      <c r="AO71" s="35"/>
    </row>
    <row r="72" spans="1:41" x14ac:dyDescent="0.2">
      <c r="A72" s="20" t="s">
        <v>74</v>
      </c>
      <c r="B72" s="21"/>
      <c r="C72" s="22"/>
      <c r="D72" s="21"/>
      <c r="E72" s="22"/>
      <c r="F72" s="21"/>
      <c r="G72" s="22"/>
      <c r="H72" s="21"/>
      <c r="I72" s="22"/>
      <c r="J72" s="21"/>
      <c r="K72" s="22"/>
      <c r="L72" s="21"/>
      <c r="M72" s="22"/>
      <c r="N72" s="23">
        <f t="shared" si="2"/>
        <v>0</v>
      </c>
      <c r="O72" s="24">
        <f t="shared" si="2"/>
        <v>0</v>
      </c>
      <c r="P72" s="23">
        <f t="shared" si="2"/>
        <v>0</v>
      </c>
      <c r="Q72" s="24">
        <f t="shared" si="2"/>
        <v>0</v>
      </c>
      <c r="R72" s="25">
        <f t="shared" si="2"/>
        <v>0</v>
      </c>
      <c r="S72" s="26">
        <f t="shared" si="2"/>
        <v>0</v>
      </c>
      <c r="T72" s="27"/>
      <c r="U72" s="28"/>
      <c r="V72" s="22"/>
      <c r="W72" s="27"/>
      <c r="X72" s="22"/>
      <c r="Y72" s="29"/>
      <c r="Z72" s="22"/>
      <c r="AA72" s="21"/>
      <c r="AB72" s="30"/>
      <c r="AC72" s="27"/>
      <c r="AD72" s="28"/>
      <c r="AE72" s="22"/>
      <c r="AF72" s="31"/>
      <c r="AG72" s="32"/>
      <c r="AH72" s="33"/>
      <c r="AI72" s="32"/>
      <c r="AJ72" s="34"/>
      <c r="AK72" s="32"/>
      <c r="AL72" s="35"/>
      <c r="AM72" s="35"/>
      <c r="AN72" s="35"/>
      <c r="AO72" s="35"/>
    </row>
    <row r="73" spans="1:41" x14ac:dyDescent="0.2">
      <c r="A73" s="20" t="s">
        <v>75</v>
      </c>
      <c r="B73" s="21"/>
      <c r="C73" s="22"/>
      <c r="D73" s="21"/>
      <c r="E73" s="22"/>
      <c r="F73" s="21"/>
      <c r="G73" s="22"/>
      <c r="H73" s="21"/>
      <c r="I73" s="22"/>
      <c r="J73" s="21"/>
      <c r="K73" s="22"/>
      <c r="L73" s="21"/>
      <c r="M73" s="22"/>
      <c r="N73" s="23">
        <f t="shared" si="2"/>
        <v>0</v>
      </c>
      <c r="O73" s="24">
        <f t="shared" si="2"/>
        <v>0</v>
      </c>
      <c r="P73" s="23">
        <f t="shared" si="2"/>
        <v>0</v>
      </c>
      <c r="Q73" s="24">
        <f t="shared" si="2"/>
        <v>0</v>
      </c>
      <c r="R73" s="25">
        <f t="shared" si="2"/>
        <v>0</v>
      </c>
      <c r="S73" s="26">
        <f t="shared" si="2"/>
        <v>0</v>
      </c>
      <c r="T73" s="27"/>
      <c r="U73" s="28"/>
      <c r="V73" s="22"/>
      <c r="W73" s="27"/>
      <c r="X73" s="22"/>
      <c r="Y73" s="29"/>
      <c r="Z73" s="22"/>
      <c r="AA73" s="21"/>
      <c r="AB73" s="30"/>
      <c r="AC73" s="27"/>
      <c r="AD73" s="28"/>
      <c r="AE73" s="22"/>
      <c r="AF73" s="31"/>
      <c r="AG73" s="32"/>
      <c r="AH73" s="33"/>
      <c r="AI73" s="32"/>
      <c r="AJ73" s="34"/>
      <c r="AK73" s="32"/>
      <c r="AL73" s="35"/>
      <c r="AM73" s="35"/>
      <c r="AN73" s="35"/>
      <c r="AO73" s="35"/>
    </row>
    <row r="74" spans="1:41" x14ac:dyDescent="0.2">
      <c r="A74" s="20" t="s">
        <v>76</v>
      </c>
      <c r="B74" s="21"/>
      <c r="C74" s="22"/>
      <c r="D74" s="21"/>
      <c r="E74" s="22"/>
      <c r="F74" s="21"/>
      <c r="G74" s="22"/>
      <c r="H74" s="21"/>
      <c r="I74" s="22"/>
      <c r="J74" s="21"/>
      <c r="K74" s="22"/>
      <c r="L74" s="21"/>
      <c r="M74" s="22"/>
      <c r="N74" s="23">
        <f t="shared" si="2"/>
        <v>0</v>
      </c>
      <c r="O74" s="24">
        <f t="shared" si="2"/>
        <v>0</v>
      </c>
      <c r="P74" s="23">
        <f t="shared" si="2"/>
        <v>0</v>
      </c>
      <c r="Q74" s="24">
        <f t="shared" si="2"/>
        <v>0</v>
      </c>
      <c r="R74" s="25">
        <f t="shared" si="2"/>
        <v>0</v>
      </c>
      <c r="S74" s="26">
        <f t="shared" si="2"/>
        <v>0</v>
      </c>
      <c r="T74" s="27"/>
      <c r="U74" s="28"/>
      <c r="V74" s="22"/>
      <c r="W74" s="27"/>
      <c r="X74" s="22"/>
      <c r="Y74" s="29"/>
      <c r="Z74" s="22"/>
      <c r="AA74" s="21"/>
      <c r="AB74" s="30"/>
      <c r="AC74" s="27"/>
      <c r="AD74" s="28"/>
      <c r="AE74" s="22"/>
      <c r="AF74" s="31"/>
      <c r="AG74" s="32"/>
      <c r="AH74" s="33"/>
      <c r="AI74" s="32"/>
      <c r="AJ74" s="34"/>
      <c r="AK74" s="32"/>
      <c r="AL74" s="35"/>
      <c r="AM74" s="35"/>
      <c r="AN74" s="35"/>
      <c r="AO74" s="35"/>
    </row>
    <row r="75" spans="1:41" x14ac:dyDescent="0.2">
      <c r="A75" s="38" t="s">
        <v>77</v>
      </c>
      <c r="B75" s="39"/>
      <c r="C75" s="40"/>
      <c r="D75" s="39"/>
      <c r="E75" s="40"/>
      <c r="F75" s="39"/>
      <c r="G75" s="40"/>
      <c r="H75" s="39"/>
      <c r="I75" s="40"/>
      <c r="J75" s="39"/>
      <c r="K75" s="40"/>
      <c r="L75" s="39"/>
      <c r="M75" s="40"/>
      <c r="N75" s="41">
        <f t="shared" si="2"/>
        <v>0</v>
      </c>
      <c r="O75" s="42">
        <f t="shared" si="2"/>
        <v>0</v>
      </c>
      <c r="P75" s="41">
        <f t="shared" si="2"/>
        <v>0</v>
      </c>
      <c r="Q75" s="42">
        <f t="shared" si="2"/>
        <v>0</v>
      </c>
      <c r="R75" s="43">
        <f t="shared" si="2"/>
        <v>0</v>
      </c>
      <c r="S75" s="44">
        <f t="shared" si="2"/>
        <v>0</v>
      </c>
      <c r="T75" s="45"/>
      <c r="U75" s="46"/>
      <c r="V75" s="40"/>
      <c r="W75" s="45"/>
      <c r="X75" s="40"/>
      <c r="Y75" s="47"/>
      <c r="Z75" s="40"/>
      <c r="AA75" s="39"/>
      <c r="AB75" s="48"/>
      <c r="AC75" s="45"/>
      <c r="AD75" s="46"/>
      <c r="AE75" s="40"/>
      <c r="AF75" s="49"/>
      <c r="AG75" s="50"/>
      <c r="AH75" s="51"/>
      <c r="AI75" s="50"/>
      <c r="AJ75" s="52"/>
      <c r="AK75" s="50"/>
      <c r="AL75" s="35"/>
      <c r="AM75" s="35"/>
      <c r="AN75" s="35"/>
      <c r="AO75" s="35"/>
    </row>
    <row r="76" spans="1:41" x14ac:dyDescent="0.2">
      <c r="A76" s="19" t="s">
        <v>78</v>
      </c>
      <c r="B76" s="39"/>
      <c r="C76" s="40"/>
      <c r="D76" s="39"/>
      <c r="E76" s="40"/>
      <c r="F76" s="39"/>
      <c r="G76" s="40"/>
      <c r="H76" s="39"/>
      <c r="I76" s="40"/>
      <c r="J76" s="39"/>
      <c r="K76" s="40"/>
      <c r="L76" s="39"/>
      <c r="M76" s="40"/>
      <c r="N76" s="41">
        <f t="shared" si="2"/>
        <v>0</v>
      </c>
      <c r="O76" s="42">
        <f t="shared" si="2"/>
        <v>0</v>
      </c>
      <c r="P76" s="41">
        <f t="shared" si="2"/>
        <v>0</v>
      </c>
      <c r="Q76" s="42">
        <f t="shared" si="2"/>
        <v>0</v>
      </c>
      <c r="R76" s="43">
        <f t="shared" ref="R76:S77" si="3">SUM(F76+L76)</f>
        <v>0</v>
      </c>
      <c r="S76" s="44">
        <f t="shared" si="3"/>
        <v>0</v>
      </c>
      <c r="T76" s="45"/>
      <c r="U76" s="46"/>
      <c r="V76" s="40"/>
      <c r="W76" s="45"/>
      <c r="X76" s="40"/>
      <c r="Y76" s="47"/>
      <c r="Z76" s="40"/>
      <c r="AA76" s="39"/>
      <c r="AB76" s="48"/>
      <c r="AC76" s="45"/>
      <c r="AD76" s="46"/>
      <c r="AE76" s="40"/>
      <c r="AF76" s="49"/>
      <c r="AG76" s="50"/>
      <c r="AH76" s="51"/>
      <c r="AI76" s="50"/>
      <c r="AJ76" s="52"/>
      <c r="AK76" s="50"/>
      <c r="AL76" s="35"/>
      <c r="AM76" s="35"/>
      <c r="AN76" s="35"/>
      <c r="AO76" s="35"/>
    </row>
    <row r="77" spans="1:41" x14ac:dyDescent="0.2">
      <c r="A77" s="53" t="s">
        <v>79</v>
      </c>
      <c r="B77" s="54"/>
      <c r="C77" s="55"/>
      <c r="D77" s="54"/>
      <c r="E77" s="55"/>
      <c r="F77" s="54"/>
      <c r="G77" s="55"/>
      <c r="H77" s="54"/>
      <c r="I77" s="55"/>
      <c r="J77" s="54"/>
      <c r="K77" s="55"/>
      <c r="L77" s="54"/>
      <c r="M77" s="55"/>
      <c r="N77" s="12">
        <f t="shared" ref="N77:Q77" si="4">SUM(B77+H77)</f>
        <v>0</v>
      </c>
      <c r="O77" s="13">
        <f t="shared" si="4"/>
        <v>0</v>
      </c>
      <c r="P77" s="12">
        <f t="shared" si="4"/>
        <v>0</v>
      </c>
      <c r="Q77" s="13">
        <f t="shared" si="4"/>
        <v>0</v>
      </c>
      <c r="R77" s="14">
        <f t="shared" si="3"/>
        <v>0</v>
      </c>
      <c r="S77" s="56">
        <f t="shared" si="3"/>
        <v>0</v>
      </c>
      <c r="T77" s="57"/>
      <c r="U77" s="58"/>
      <c r="V77" s="55"/>
      <c r="W77" s="57"/>
      <c r="X77" s="55"/>
      <c r="Y77" s="59"/>
      <c r="Z77" s="55"/>
      <c r="AA77" s="54"/>
      <c r="AB77" s="60"/>
      <c r="AC77" s="57"/>
      <c r="AD77" s="58"/>
      <c r="AE77" s="55"/>
      <c r="AF77" s="61"/>
      <c r="AG77" s="62"/>
      <c r="AH77" s="63"/>
      <c r="AI77" s="62"/>
      <c r="AJ77" s="64"/>
      <c r="AK77" s="62"/>
      <c r="AL77" s="35"/>
      <c r="AM77" s="35"/>
      <c r="AN77" s="35"/>
      <c r="AO77" s="35"/>
    </row>
    <row r="78" spans="1:41" ht="32.1" customHeight="1" x14ac:dyDescent="0.2">
      <c r="A78" s="65" t="s">
        <v>80</v>
      </c>
      <c r="B78" s="66"/>
      <c r="C78" s="66"/>
      <c r="D78" s="36"/>
      <c r="E78" s="36"/>
      <c r="F78" s="36"/>
      <c r="G78" s="36"/>
      <c r="H78" s="67"/>
      <c r="I78" s="67"/>
      <c r="J78" s="67"/>
      <c r="K78" s="68"/>
      <c r="L78" s="68"/>
      <c r="M78" s="68"/>
      <c r="N78" s="67"/>
      <c r="O78" s="68"/>
      <c r="P78" s="68"/>
      <c r="Q78" s="68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</row>
    <row r="79" spans="1:41" ht="47.25" customHeight="1" x14ac:dyDescent="0.2">
      <c r="A79" s="338" t="s">
        <v>81</v>
      </c>
      <c r="B79" s="323" t="s">
        <v>82</v>
      </c>
      <c r="C79" s="324"/>
      <c r="D79" s="324"/>
      <c r="E79" s="324"/>
      <c r="F79" s="324"/>
      <c r="G79" s="326"/>
      <c r="H79" s="330" t="s">
        <v>7</v>
      </c>
      <c r="I79" s="327"/>
      <c r="J79" s="328"/>
      <c r="K79" s="329" t="s">
        <v>83</v>
      </c>
      <c r="L79" s="324"/>
      <c r="M79" s="324"/>
      <c r="N79" s="324"/>
      <c r="O79" s="324"/>
      <c r="P79" s="325"/>
    </row>
    <row r="80" spans="1:41" ht="14.25" customHeight="1" x14ac:dyDescent="0.2">
      <c r="A80" s="339"/>
      <c r="B80" s="327" t="s">
        <v>10</v>
      </c>
      <c r="C80" s="334"/>
      <c r="D80" s="335" t="s">
        <v>11</v>
      </c>
      <c r="E80" s="334"/>
      <c r="F80" s="335" t="s">
        <v>12</v>
      </c>
      <c r="G80" s="328"/>
      <c r="H80" s="198" t="s">
        <v>84</v>
      </c>
      <c r="I80" s="323" t="s">
        <v>14</v>
      </c>
      <c r="J80" s="326"/>
      <c r="K80" s="327" t="s">
        <v>10</v>
      </c>
      <c r="L80" s="334"/>
      <c r="M80" s="335" t="s">
        <v>11</v>
      </c>
      <c r="N80" s="334"/>
      <c r="O80" s="335" t="s">
        <v>12</v>
      </c>
      <c r="P80" s="334"/>
    </row>
    <row r="81" spans="1:37" ht="21" x14ac:dyDescent="0.2">
      <c r="A81" s="384"/>
      <c r="B81" s="7" t="s">
        <v>85</v>
      </c>
      <c r="C81" s="227" t="s">
        <v>16</v>
      </c>
      <c r="D81" s="9" t="s">
        <v>15</v>
      </c>
      <c r="E81" s="227" t="s">
        <v>16</v>
      </c>
      <c r="F81" s="7" t="s">
        <v>15</v>
      </c>
      <c r="G81" s="175" t="s">
        <v>16</v>
      </c>
      <c r="H81" s="198" t="s">
        <v>86</v>
      </c>
      <c r="I81" s="71" t="s">
        <v>17</v>
      </c>
      <c r="J81" s="198" t="s">
        <v>18</v>
      </c>
      <c r="K81" s="10" t="s">
        <v>15</v>
      </c>
      <c r="L81" s="227" t="s">
        <v>16</v>
      </c>
      <c r="M81" s="7" t="s">
        <v>15</v>
      </c>
      <c r="N81" s="227" t="s">
        <v>16</v>
      </c>
      <c r="O81" s="9" t="s">
        <v>15</v>
      </c>
      <c r="P81" s="227" t="s">
        <v>16</v>
      </c>
    </row>
    <row r="82" spans="1:37" x14ac:dyDescent="0.2">
      <c r="A82" s="192" t="s">
        <v>87</v>
      </c>
      <c r="B82" s="178"/>
      <c r="C82" s="179"/>
      <c r="D82" s="178"/>
      <c r="E82" s="179"/>
      <c r="F82" s="186"/>
      <c r="G82" s="187"/>
      <c r="H82" s="193"/>
      <c r="I82" s="178"/>
      <c r="J82" s="179"/>
      <c r="K82" s="184"/>
      <c r="L82" s="179"/>
      <c r="M82" s="186"/>
      <c r="N82" s="179"/>
      <c r="O82" s="178"/>
      <c r="P82" s="179"/>
    </row>
    <row r="83" spans="1:37" x14ac:dyDescent="0.2">
      <c r="A83" s="72" t="s">
        <v>88</v>
      </c>
      <c r="B83" s="39"/>
      <c r="C83" s="40"/>
      <c r="D83" s="39"/>
      <c r="E83" s="40"/>
      <c r="F83" s="47"/>
      <c r="G83" s="48"/>
      <c r="H83" s="40"/>
      <c r="I83" s="39"/>
      <c r="J83" s="40"/>
      <c r="K83" s="45"/>
      <c r="L83" s="40"/>
      <c r="M83" s="47"/>
      <c r="N83" s="40"/>
      <c r="O83" s="39">
        <v>1</v>
      </c>
      <c r="P83" s="40">
        <v>6</v>
      </c>
    </row>
    <row r="84" spans="1:37" x14ac:dyDescent="0.2">
      <c r="A84" s="215" t="s">
        <v>89</v>
      </c>
      <c r="B84" s="216"/>
      <c r="C84" s="217"/>
      <c r="D84" s="218"/>
      <c r="E84" s="217"/>
      <c r="F84" s="216"/>
      <c r="G84" s="219"/>
      <c r="H84" s="217"/>
      <c r="I84" s="218"/>
      <c r="J84" s="217"/>
      <c r="K84" s="220"/>
      <c r="L84" s="217"/>
      <c r="M84" s="216"/>
      <c r="N84" s="217"/>
      <c r="O84" s="218"/>
      <c r="P84" s="217"/>
    </row>
    <row r="85" spans="1:37" x14ac:dyDescent="0.2">
      <c r="A85" s="6" t="s">
        <v>90</v>
      </c>
      <c r="B85" s="36"/>
      <c r="C85" s="36"/>
      <c r="D85" s="36"/>
      <c r="E85" s="36"/>
      <c r="F85" s="3"/>
      <c r="G85" s="36"/>
      <c r="H85" s="3"/>
      <c r="I85" s="3"/>
      <c r="J85" s="3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</row>
    <row r="86" spans="1:37" ht="14.25" customHeight="1" x14ac:dyDescent="0.2">
      <c r="A86" s="341" t="s">
        <v>91</v>
      </c>
      <c r="B86" s="323" t="s">
        <v>92</v>
      </c>
      <c r="C86" s="324"/>
      <c r="D86" s="324"/>
      <c r="E86" s="324"/>
      <c r="F86" s="324"/>
      <c r="G86" s="324"/>
      <c r="H86" s="324"/>
      <c r="I86" s="324"/>
      <c r="J86" s="326"/>
      <c r="K86" s="329" t="s">
        <v>93</v>
      </c>
      <c r="L86" s="324"/>
      <c r="M86" s="324"/>
      <c r="N86" s="324"/>
      <c r="O86" s="324"/>
      <c r="P86" s="324"/>
      <c r="Q86" s="324"/>
      <c r="R86" s="324"/>
      <c r="S86" s="326"/>
      <c r="T86" s="348" t="s">
        <v>94</v>
      </c>
      <c r="U86" s="34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</row>
    <row r="87" spans="1:37" x14ac:dyDescent="0.2">
      <c r="A87" s="342"/>
      <c r="B87" s="335" t="s">
        <v>10</v>
      </c>
      <c r="C87" s="334"/>
      <c r="D87" s="335" t="s">
        <v>11</v>
      </c>
      <c r="E87" s="334"/>
      <c r="F87" s="327" t="s">
        <v>12</v>
      </c>
      <c r="G87" s="328"/>
      <c r="H87" s="330" t="s">
        <v>7</v>
      </c>
      <c r="I87" s="327"/>
      <c r="J87" s="328"/>
      <c r="K87" s="330" t="s">
        <v>10</v>
      </c>
      <c r="L87" s="334"/>
      <c r="M87" s="335" t="s">
        <v>11</v>
      </c>
      <c r="N87" s="334"/>
      <c r="O87" s="335" t="s">
        <v>12</v>
      </c>
      <c r="P87" s="328"/>
      <c r="Q87" s="330" t="s">
        <v>7</v>
      </c>
      <c r="R87" s="327"/>
      <c r="S87" s="328"/>
      <c r="T87" s="348"/>
      <c r="U87" s="34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</row>
    <row r="88" spans="1:37" ht="14.25" customHeight="1" x14ac:dyDescent="0.2">
      <c r="A88" s="342"/>
      <c r="B88" s="344" t="s">
        <v>15</v>
      </c>
      <c r="C88" s="346" t="s">
        <v>16</v>
      </c>
      <c r="D88" s="344" t="s">
        <v>15</v>
      </c>
      <c r="E88" s="346" t="s">
        <v>16</v>
      </c>
      <c r="F88" s="352" t="s">
        <v>15</v>
      </c>
      <c r="G88" s="354" t="s">
        <v>16</v>
      </c>
      <c r="H88" s="336" t="s">
        <v>13</v>
      </c>
      <c r="I88" s="333" t="s">
        <v>14</v>
      </c>
      <c r="J88" s="326"/>
      <c r="K88" s="356" t="s">
        <v>15</v>
      </c>
      <c r="L88" s="346" t="s">
        <v>16</v>
      </c>
      <c r="M88" s="352" t="s">
        <v>15</v>
      </c>
      <c r="N88" s="346" t="s">
        <v>16</v>
      </c>
      <c r="O88" s="344" t="s">
        <v>15</v>
      </c>
      <c r="P88" s="354" t="s">
        <v>16</v>
      </c>
      <c r="Q88" s="336" t="s">
        <v>13</v>
      </c>
      <c r="R88" s="333" t="s">
        <v>14</v>
      </c>
      <c r="S88" s="326"/>
      <c r="T88" s="350" t="s">
        <v>95</v>
      </c>
      <c r="U88" s="351" t="s">
        <v>96</v>
      </c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</row>
    <row r="89" spans="1:37" x14ac:dyDescent="0.2">
      <c r="A89" s="385"/>
      <c r="B89" s="386"/>
      <c r="C89" s="387"/>
      <c r="D89" s="386"/>
      <c r="E89" s="387"/>
      <c r="F89" s="353"/>
      <c r="G89" s="388"/>
      <c r="H89" s="383"/>
      <c r="I89" s="73" t="s">
        <v>17</v>
      </c>
      <c r="J89" s="74" t="s">
        <v>18</v>
      </c>
      <c r="K89" s="389"/>
      <c r="L89" s="387"/>
      <c r="M89" s="353"/>
      <c r="N89" s="387"/>
      <c r="O89" s="386"/>
      <c r="P89" s="388"/>
      <c r="Q89" s="383"/>
      <c r="R89" s="73" t="s">
        <v>17</v>
      </c>
      <c r="S89" s="74" t="s">
        <v>18</v>
      </c>
      <c r="T89" s="350"/>
      <c r="U89" s="351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</row>
    <row r="90" spans="1:37" x14ac:dyDescent="0.2">
      <c r="A90" s="75" t="s">
        <v>97</v>
      </c>
      <c r="B90" s="76">
        <f>SUM(B91:B103)</f>
        <v>0</v>
      </c>
      <c r="C90" s="228">
        <f t="shared" ref="C90:S90" si="5">SUM(C91:C103)</f>
        <v>0</v>
      </c>
      <c r="D90" s="76">
        <f t="shared" si="5"/>
        <v>0</v>
      </c>
      <c r="E90" s="228">
        <f t="shared" si="5"/>
        <v>0</v>
      </c>
      <c r="F90" s="16">
        <f>SUM(F91:F103)</f>
        <v>0</v>
      </c>
      <c r="G90" s="194">
        <f>SUM(G91:G103)</f>
        <v>0</v>
      </c>
      <c r="H90" s="78">
        <f t="shared" si="5"/>
        <v>0</v>
      </c>
      <c r="I90" s="195">
        <f t="shared" si="5"/>
        <v>0</v>
      </c>
      <c r="J90" s="79">
        <f t="shared" si="5"/>
        <v>0</v>
      </c>
      <c r="K90" s="78">
        <f>SUM(K91:K103)</f>
        <v>41</v>
      </c>
      <c r="L90" s="80">
        <f>SUM(L91:L103)</f>
        <v>47</v>
      </c>
      <c r="M90" s="81">
        <f t="shared" si="5"/>
        <v>25</v>
      </c>
      <c r="N90" s="80">
        <f t="shared" si="5"/>
        <v>23</v>
      </c>
      <c r="O90" s="16">
        <f t="shared" si="5"/>
        <v>568</v>
      </c>
      <c r="P90" s="194">
        <f t="shared" si="5"/>
        <v>461</v>
      </c>
      <c r="Q90" s="16">
        <f t="shared" si="5"/>
        <v>0</v>
      </c>
      <c r="R90" s="16">
        <f t="shared" si="5"/>
        <v>0</v>
      </c>
      <c r="S90" s="194">
        <f t="shared" si="5"/>
        <v>1165</v>
      </c>
      <c r="T90" s="82">
        <v>0</v>
      </c>
      <c r="U90" s="83">
        <v>1165</v>
      </c>
      <c r="V90" s="69"/>
      <c r="W90" s="69"/>
      <c r="X90" s="3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</row>
    <row r="91" spans="1:37" x14ac:dyDescent="0.2">
      <c r="A91" s="84" t="s">
        <v>98</v>
      </c>
      <c r="B91" s="85"/>
      <c r="C91" s="86"/>
      <c r="D91" s="85"/>
      <c r="E91" s="86"/>
      <c r="F91" s="87"/>
      <c r="G91" s="88"/>
      <c r="H91" s="85"/>
      <c r="I91" s="89"/>
      <c r="J91" s="88"/>
      <c r="K91" s="90"/>
      <c r="L91" s="86"/>
      <c r="M91" s="87"/>
      <c r="N91" s="86"/>
      <c r="O91" s="85"/>
      <c r="P91" s="88"/>
      <c r="Q91" s="90"/>
      <c r="R91" s="91"/>
      <c r="S91" s="92"/>
      <c r="T91" s="193"/>
      <c r="U91" s="196"/>
      <c r="V91" s="69"/>
      <c r="W91" s="69"/>
      <c r="X91" s="3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</row>
    <row r="92" spans="1:37" x14ac:dyDescent="0.2">
      <c r="A92" s="84" t="s">
        <v>99</v>
      </c>
      <c r="B92" s="21"/>
      <c r="C92" s="22"/>
      <c r="D92" s="21"/>
      <c r="E92" s="22"/>
      <c r="F92" s="29"/>
      <c r="G92" s="30"/>
      <c r="H92" s="21"/>
      <c r="I92" s="28"/>
      <c r="J92" s="30"/>
      <c r="K92" s="27"/>
      <c r="L92" s="22"/>
      <c r="M92" s="29"/>
      <c r="N92" s="22"/>
      <c r="O92" s="21"/>
      <c r="P92" s="30"/>
      <c r="Q92" s="27"/>
      <c r="R92" s="93"/>
      <c r="S92" s="94"/>
      <c r="T92" s="95"/>
      <c r="U92" s="96"/>
      <c r="V92" s="69"/>
      <c r="W92" s="69"/>
      <c r="X92" s="3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</row>
    <row r="93" spans="1:37" x14ac:dyDescent="0.2">
      <c r="A93" s="84" t="s">
        <v>100</v>
      </c>
      <c r="B93" s="21"/>
      <c r="C93" s="22"/>
      <c r="D93" s="21"/>
      <c r="E93" s="22"/>
      <c r="F93" s="29"/>
      <c r="G93" s="30"/>
      <c r="H93" s="21"/>
      <c r="I93" s="28"/>
      <c r="J93" s="30"/>
      <c r="K93" s="27"/>
      <c r="L93" s="22"/>
      <c r="M93" s="29"/>
      <c r="N93" s="22"/>
      <c r="O93" s="21"/>
      <c r="P93" s="30"/>
      <c r="Q93" s="27"/>
      <c r="R93" s="93"/>
      <c r="S93" s="94"/>
      <c r="T93" s="95"/>
      <c r="U93" s="96"/>
      <c r="V93" s="69"/>
      <c r="W93" s="69"/>
      <c r="X93" s="3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</row>
    <row r="94" spans="1:37" x14ac:dyDescent="0.2">
      <c r="A94" s="84" t="s">
        <v>101</v>
      </c>
      <c r="B94" s="21"/>
      <c r="C94" s="22"/>
      <c r="D94" s="21"/>
      <c r="E94" s="22"/>
      <c r="F94" s="29"/>
      <c r="G94" s="30"/>
      <c r="H94" s="21"/>
      <c r="I94" s="28"/>
      <c r="J94" s="30"/>
      <c r="K94" s="27"/>
      <c r="L94" s="22"/>
      <c r="M94" s="29"/>
      <c r="N94" s="22"/>
      <c r="O94" s="21"/>
      <c r="P94" s="30"/>
      <c r="Q94" s="27"/>
      <c r="R94" s="93"/>
      <c r="S94" s="94"/>
      <c r="T94" s="95"/>
      <c r="U94" s="96"/>
      <c r="V94" s="69"/>
      <c r="W94" s="69"/>
      <c r="X94" s="3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</row>
    <row r="95" spans="1:37" x14ac:dyDescent="0.2">
      <c r="A95" s="84" t="s">
        <v>102</v>
      </c>
      <c r="B95" s="21"/>
      <c r="C95" s="22"/>
      <c r="D95" s="21"/>
      <c r="E95" s="22"/>
      <c r="F95" s="29"/>
      <c r="G95" s="30"/>
      <c r="H95" s="21"/>
      <c r="I95" s="28"/>
      <c r="J95" s="30"/>
      <c r="K95" s="27"/>
      <c r="L95" s="22"/>
      <c r="M95" s="29"/>
      <c r="N95" s="22"/>
      <c r="O95" s="21"/>
      <c r="P95" s="30"/>
      <c r="Q95" s="27"/>
      <c r="R95" s="93"/>
      <c r="S95" s="94"/>
      <c r="T95" s="95"/>
      <c r="U95" s="96"/>
      <c r="V95" s="69"/>
      <c r="W95" s="69"/>
      <c r="X95" s="3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</row>
    <row r="96" spans="1:37" x14ac:dyDescent="0.2">
      <c r="A96" s="84" t="s">
        <v>103</v>
      </c>
      <c r="B96" s="21"/>
      <c r="C96" s="22"/>
      <c r="D96" s="21"/>
      <c r="E96" s="22"/>
      <c r="F96" s="29"/>
      <c r="G96" s="30"/>
      <c r="H96" s="21"/>
      <c r="I96" s="28"/>
      <c r="J96" s="30"/>
      <c r="K96" s="27"/>
      <c r="L96" s="22"/>
      <c r="M96" s="29"/>
      <c r="N96" s="22"/>
      <c r="O96" s="21"/>
      <c r="P96" s="30"/>
      <c r="Q96" s="27"/>
      <c r="R96" s="93"/>
      <c r="S96" s="94"/>
      <c r="T96" s="95"/>
      <c r="U96" s="96"/>
      <c r="V96" s="69"/>
      <c r="W96" s="69"/>
      <c r="X96" s="3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</row>
    <row r="97" spans="1:39" x14ac:dyDescent="0.2">
      <c r="A97" s="84" t="s">
        <v>104</v>
      </c>
      <c r="B97" s="21"/>
      <c r="C97" s="22"/>
      <c r="D97" s="21"/>
      <c r="E97" s="22"/>
      <c r="F97" s="29"/>
      <c r="G97" s="30"/>
      <c r="H97" s="21"/>
      <c r="I97" s="28"/>
      <c r="J97" s="30"/>
      <c r="K97" s="27"/>
      <c r="L97" s="22"/>
      <c r="M97" s="29"/>
      <c r="N97" s="22"/>
      <c r="O97" s="21"/>
      <c r="P97" s="30"/>
      <c r="Q97" s="27"/>
      <c r="R97" s="93"/>
      <c r="S97" s="94"/>
      <c r="T97" s="95"/>
      <c r="U97" s="96"/>
      <c r="V97" s="69"/>
      <c r="W97" s="69"/>
      <c r="X97" s="3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</row>
    <row r="98" spans="1:39" x14ac:dyDescent="0.2">
      <c r="A98" s="84" t="s">
        <v>105</v>
      </c>
      <c r="B98" s="21"/>
      <c r="C98" s="22"/>
      <c r="D98" s="21"/>
      <c r="E98" s="22"/>
      <c r="F98" s="29"/>
      <c r="G98" s="30"/>
      <c r="H98" s="21"/>
      <c r="I98" s="28"/>
      <c r="J98" s="30"/>
      <c r="K98" s="27"/>
      <c r="L98" s="22"/>
      <c r="M98" s="29"/>
      <c r="N98" s="22"/>
      <c r="O98" s="21"/>
      <c r="P98" s="30"/>
      <c r="Q98" s="27"/>
      <c r="R98" s="93"/>
      <c r="S98" s="94"/>
      <c r="T98" s="95"/>
      <c r="U98" s="96"/>
      <c r="V98" s="69"/>
      <c r="W98" s="69"/>
      <c r="X98" s="3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</row>
    <row r="99" spans="1:39" x14ac:dyDescent="0.2">
      <c r="A99" s="84" t="s">
        <v>106</v>
      </c>
      <c r="B99" s="21"/>
      <c r="C99" s="22"/>
      <c r="D99" s="21"/>
      <c r="E99" s="22"/>
      <c r="F99" s="29"/>
      <c r="G99" s="30"/>
      <c r="H99" s="39"/>
      <c r="I99" s="46"/>
      <c r="J99" s="48"/>
      <c r="K99" s="27"/>
      <c r="L99" s="22"/>
      <c r="M99" s="29"/>
      <c r="N99" s="22"/>
      <c r="O99" s="21"/>
      <c r="P99" s="30"/>
      <c r="Q99" s="27"/>
      <c r="R99" s="93"/>
      <c r="S99" s="94"/>
      <c r="T99" s="95"/>
      <c r="U99" s="96"/>
      <c r="V99" s="69"/>
      <c r="W99" s="69"/>
      <c r="X99" s="3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</row>
    <row r="100" spans="1:39" x14ac:dyDescent="0.2">
      <c r="A100" s="84" t="s">
        <v>107</v>
      </c>
      <c r="B100" s="97"/>
      <c r="C100" s="98"/>
      <c r="D100" s="97"/>
      <c r="E100" s="99"/>
      <c r="F100" s="100"/>
      <c r="G100" s="101"/>
      <c r="H100" s="102"/>
      <c r="I100" s="103"/>
      <c r="J100" s="104"/>
      <c r="K100" s="27">
        <v>41</v>
      </c>
      <c r="L100" s="22">
        <v>47</v>
      </c>
      <c r="M100" s="29">
        <v>25</v>
      </c>
      <c r="N100" s="22">
        <v>23</v>
      </c>
      <c r="O100" s="21">
        <v>568</v>
      </c>
      <c r="P100" s="30">
        <v>461</v>
      </c>
      <c r="Q100" s="27"/>
      <c r="R100" s="93"/>
      <c r="S100" s="94">
        <v>1165</v>
      </c>
      <c r="T100" s="95"/>
      <c r="U100" s="96">
        <v>1165</v>
      </c>
      <c r="V100" s="69"/>
      <c r="W100" s="69"/>
      <c r="X100" s="3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</row>
    <row r="101" spans="1:39" x14ac:dyDescent="0.2">
      <c r="A101" s="105" t="s">
        <v>108</v>
      </c>
      <c r="B101" s="106"/>
      <c r="C101" s="107"/>
      <c r="D101" s="106"/>
      <c r="E101" s="108"/>
      <c r="F101" s="109"/>
      <c r="G101" s="110"/>
      <c r="H101" s="111"/>
      <c r="I101" s="112"/>
      <c r="J101" s="113"/>
      <c r="K101" s="27"/>
      <c r="L101" s="22"/>
      <c r="M101" s="29"/>
      <c r="N101" s="22"/>
      <c r="O101" s="21"/>
      <c r="P101" s="30"/>
      <c r="Q101" s="27"/>
      <c r="R101" s="93"/>
      <c r="S101" s="94"/>
      <c r="T101" s="95"/>
      <c r="U101" s="96"/>
      <c r="V101" s="69"/>
      <c r="W101" s="69"/>
      <c r="X101" s="3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</row>
    <row r="102" spans="1:39" x14ac:dyDescent="0.2">
      <c r="A102" s="105" t="s">
        <v>109</v>
      </c>
      <c r="B102" s="21"/>
      <c r="C102" s="22"/>
      <c r="D102" s="21"/>
      <c r="E102" s="22"/>
      <c r="F102" s="29"/>
      <c r="G102" s="30"/>
      <c r="H102" s="21"/>
      <c r="I102" s="28"/>
      <c r="J102" s="30"/>
      <c r="K102" s="27"/>
      <c r="L102" s="22"/>
      <c r="M102" s="29"/>
      <c r="N102" s="22"/>
      <c r="O102" s="21"/>
      <c r="P102" s="30"/>
      <c r="Q102" s="27"/>
      <c r="R102" s="93"/>
      <c r="S102" s="94"/>
      <c r="T102" s="95"/>
      <c r="U102" s="96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</row>
    <row r="103" spans="1:39" x14ac:dyDescent="0.2">
      <c r="A103" s="84" t="s">
        <v>110</v>
      </c>
      <c r="B103" s="54"/>
      <c r="C103" s="55"/>
      <c r="D103" s="54"/>
      <c r="E103" s="55"/>
      <c r="F103" s="59"/>
      <c r="G103" s="60"/>
      <c r="H103" s="54"/>
      <c r="I103" s="58"/>
      <c r="J103" s="60"/>
      <c r="K103" s="57"/>
      <c r="L103" s="55"/>
      <c r="M103" s="59"/>
      <c r="N103" s="55"/>
      <c r="O103" s="54"/>
      <c r="P103" s="60"/>
      <c r="Q103" s="57"/>
      <c r="R103" s="114"/>
      <c r="S103" s="115"/>
      <c r="T103" s="116"/>
      <c r="U103" s="117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</row>
    <row r="104" spans="1:39" ht="15" x14ac:dyDescent="0.25">
      <c r="A104" s="118" t="s">
        <v>111</v>
      </c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</row>
    <row r="105" spans="1:39" ht="14.25" customHeight="1" x14ac:dyDescent="0.2">
      <c r="A105" s="359" t="s">
        <v>112</v>
      </c>
      <c r="B105" s="323" t="s">
        <v>113</v>
      </c>
      <c r="C105" s="324"/>
      <c r="D105" s="324"/>
      <c r="E105" s="324"/>
      <c r="F105" s="324"/>
      <c r="G105" s="325"/>
      <c r="H105" s="323" t="s">
        <v>114</v>
      </c>
      <c r="I105" s="324"/>
      <c r="J105" s="324"/>
      <c r="K105" s="324"/>
      <c r="L105" s="324"/>
      <c r="M105" s="326"/>
      <c r="N105" s="329" t="s">
        <v>115</v>
      </c>
      <c r="O105" s="324"/>
      <c r="P105" s="324"/>
      <c r="Q105" s="324"/>
      <c r="R105" s="324"/>
      <c r="S105" s="326"/>
      <c r="T105" s="327" t="s">
        <v>7</v>
      </c>
      <c r="U105" s="327"/>
      <c r="V105" s="328"/>
      <c r="W105" s="329" t="s">
        <v>116</v>
      </c>
      <c r="X105" s="324"/>
      <c r="Y105" s="324"/>
      <c r="Z105" s="324"/>
      <c r="AA105" s="324"/>
      <c r="AB105" s="325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</row>
    <row r="106" spans="1:39" ht="14.25" customHeight="1" x14ac:dyDescent="0.2">
      <c r="A106" s="360"/>
      <c r="B106" s="327" t="s">
        <v>10</v>
      </c>
      <c r="C106" s="334"/>
      <c r="D106" s="335" t="s">
        <v>11</v>
      </c>
      <c r="E106" s="334"/>
      <c r="F106" s="335" t="s">
        <v>12</v>
      </c>
      <c r="G106" s="334"/>
      <c r="H106" s="327" t="s">
        <v>10</v>
      </c>
      <c r="I106" s="334"/>
      <c r="J106" s="335" t="s">
        <v>11</v>
      </c>
      <c r="K106" s="334"/>
      <c r="L106" s="335" t="s">
        <v>12</v>
      </c>
      <c r="M106" s="328"/>
      <c r="N106" s="327" t="s">
        <v>10</v>
      </c>
      <c r="O106" s="334"/>
      <c r="P106" s="335" t="s">
        <v>11</v>
      </c>
      <c r="Q106" s="334"/>
      <c r="R106" s="335" t="s">
        <v>12</v>
      </c>
      <c r="S106" s="328"/>
      <c r="T106" s="71" t="s">
        <v>13</v>
      </c>
      <c r="U106" s="324" t="s">
        <v>14</v>
      </c>
      <c r="V106" s="326"/>
      <c r="W106" s="327" t="s">
        <v>10</v>
      </c>
      <c r="X106" s="334"/>
      <c r="Y106" s="335" t="s">
        <v>11</v>
      </c>
      <c r="Z106" s="334"/>
      <c r="AA106" s="335" t="s">
        <v>12</v>
      </c>
      <c r="AB106" s="334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</row>
    <row r="107" spans="1:39" ht="21" x14ac:dyDescent="0.2">
      <c r="A107" s="390"/>
      <c r="B107" s="7" t="s">
        <v>15</v>
      </c>
      <c r="C107" s="227" t="s">
        <v>16</v>
      </c>
      <c r="D107" s="9" t="s">
        <v>15</v>
      </c>
      <c r="E107" s="227" t="s">
        <v>16</v>
      </c>
      <c r="F107" s="9" t="s">
        <v>15</v>
      </c>
      <c r="G107" s="227" t="s">
        <v>16</v>
      </c>
      <c r="H107" s="9" t="s">
        <v>15</v>
      </c>
      <c r="I107" s="227" t="s">
        <v>16</v>
      </c>
      <c r="J107" s="9" t="s">
        <v>15</v>
      </c>
      <c r="K107" s="227" t="s">
        <v>16</v>
      </c>
      <c r="L107" s="9" t="s">
        <v>15</v>
      </c>
      <c r="M107" s="175" t="s">
        <v>16</v>
      </c>
      <c r="N107" s="10" t="s">
        <v>15</v>
      </c>
      <c r="O107" s="227" t="s">
        <v>16</v>
      </c>
      <c r="P107" s="7" t="s">
        <v>15</v>
      </c>
      <c r="Q107" s="227" t="s">
        <v>16</v>
      </c>
      <c r="R107" s="9" t="s">
        <v>15</v>
      </c>
      <c r="S107" s="175" t="s">
        <v>16</v>
      </c>
      <c r="T107" s="221" t="s">
        <v>86</v>
      </c>
      <c r="U107" s="176" t="s">
        <v>17</v>
      </c>
      <c r="V107" s="177" t="s">
        <v>18</v>
      </c>
      <c r="W107" s="10" t="s">
        <v>15</v>
      </c>
      <c r="X107" s="227" t="s">
        <v>16</v>
      </c>
      <c r="Y107" s="7" t="s">
        <v>15</v>
      </c>
      <c r="Z107" s="227" t="s">
        <v>16</v>
      </c>
      <c r="AA107" s="9" t="s">
        <v>15</v>
      </c>
      <c r="AB107" s="227" t="s">
        <v>16</v>
      </c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</row>
    <row r="108" spans="1:39" x14ac:dyDescent="0.2">
      <c r="A108" s="11" t="s">
        <v>19</v>
      </c>
      <c r="B108" s="12">
        <f>SUM(B109:B119)</f>
        <v>0</v>
      </c>
      <c r="C108" s="228">
        <f t="shared" ref="C108:AB108" si="6">SUM(C109:C119)</f>
        <v>0</v>
      </c>
      <c r="D108" s="12">
        <f t="shared" si="6"/>
        <v>0</v>
      </c>
      <c r="E108" s="228">
        <f t="shared" si="6"/>
        <v>0</v>
      </c>
      <c r="F108" s="12">
        <f t="shared" si="6"/>
        <v>0</v>
      </c>
      <c r="G108" s="228">
        <f t="shared" si="6"/>
        <v>0</v>
      </c>
      <c r="H108" s="12">
        <f t="shared" si="6"/>
        <v>0</v>
      </c>
      <c r="I108" s="228">
        <f t="shared" si="6"/>
        <v>0</v>
      </c>
      <c r="J108" s="12">
        <f t="shared" si="6"/>
        <v>0</v>
      </c>
      <c r="K108" s="228">
        <f t="shared" si="6"/>
        <v>0</v>
      </c>
      <c r="L108" s="12">
        <f t="shared" si="6"/>
        <v>0</v>
      </c>
      <c r="M108" s="12">
        <f t="shared" si="6"/>
        <v>0</v>
      </c>
      <c r="N108" s="18">
        <f t="shared" si="6"/>
        <v>0</v>
      </c>
      <c r="O108" s="194">
        <f t="shared" si="6"/>
        <v>0</v>
      </c>
      <c r="P108" s="18">
        <f t="shared" si="6"/>
        <v>0</v>
      </c>
      <c r="Q108" s="194">
        <f t="shared" si="6"/>
        <v>0</v>
      </c>
      <c r="R108" s="18">
        <f t="shared" si="6"/>
        <v>0</v>
      </c>
      <c r="S108" s="194">
        <f t="shared" si="6"/>
        <v>0</v>
      </c>
      <c r="T108" s="18">
        <f t="shared" si="6"/>
        <v>0</v>
      </c>
      <c r="U108" s="222">
        <f t="shared" si="6"/>
        <v>0</v>
      </c>
      <c r="V108" s="223">
        <f t="shared" si="6"/>
        <v>0</v>
      </c>
      <c r="W108" s="17">
        <f t="shared" si="6"/>
        <v>0</v>
      </c>
      <c r="X108" s="13">
        <f t="shared" si="6"/>
        <v>0</v>
      </c>
      <c r="Y108" s="12">
        <f t="shared" si="6"/>
        <v>0</v>
      </c>
      <c r="Z108" s="13">
        <f t="shared" si="6"/>
        <v>0</v>
      </c>
      <c r="AA108" s="14">
        <f>SUM(AA109:AA119)</f>
        <v>0</v>
      </c>
      <c r="AB108" s="13">
        <f t="shared" si="6"/>
        <v>0</v>
      </c>
      <c r="AC108" s="69"/>
      <c r="AD108" s="69"/>
      <c r="AE108" s="69"/>
      <c r="AF108" s="69"/>
      <c r="AG108" s="69"/>
      <c r="AH108" s="69"/>
      <c r="AI108" s="69"/>
      <c r="AJ108" s="69"/>
      <c r="AK108" s="69"/>
      <c r="AL108" s="69"/>
      <c r="AM108" s="69"/>
    </row>
    <row r="109" spans="1:39" x14ac:dyDescent="0.2">
      <c r="A109" s="84" t="s">
        <v>117</v>
      </c>
      <c r="B109" s="29"/>
      <c r="C109" s="22"/>
      <c r="D109" s="21"/>
      <c r="E109" s="22"/>
      <c r="F109" s="21"/>
      <c r="G109" s="22"/>
      <c r="H109" s="21"/>
      <c r="I109" s="22"/>
      <c r="J109" s="21"/>
      <c r="K109" s="22"/>
      <c r="L109" s="21"/>
      <c r="M109" s="30"/>
      <c r="N109" s="119">
        <f t="shared" ref="N109:S119" si="7">+B109+H109</f>
        <v>0</v>
      </c>
      <c r="O109" s="24">
        <f t="shared" si="7"/>
        <v>0</v>
      </c>
      <c r="P109" s="23">
        <f t="shared" si="7"/>
        <v>0</v>
      </c>
      <c r="Q109" s="24">
        <f t="shared" si="7"/>
        <v>0</v>
      </c>
      <c r="R109" s="25">
        <f t="shared" si="7"/>
        <v>0</v>
      </c>
      <c r="S109" s="120">
        <f t="shared" si="7"/>
        <v>0</v>
      </c>
      <c r="T109" s="29"/>
      <c r="U109" s="28"/>
      <c r="V109" s="30"/>
      <c r="W109" s="121"/>
      <c r="X109" s="122"/>
      <c r="Y109" s="123"/>
      <c r="Z109" s="122"/>
      <c r="AA109" s="124"/>
      <c r="AB109" s="122"/>
      <c r="AC109" s="69"/>
      <c r="AD109" s="69"/>
      <c r="AE109" s="69"/>
      <c r="AF109" s="69"/>
      <c r="AG109" s="69"/>
      <c r="AH109" s="69"/>
      <c r="AI109" s="69"/>
      <c r="AJ109" s="69"/>
      <c r="AK109" s="69"/>
      <c r="AL109" s="69"/>
      <c r="AM109" s="69"/>
    </row>
    <row r="110" spans="1:39" x14ac:dyDescent="0.2">
      <c r="A110" s="84" t="s">
        <v>118</v>
      </c>
      <c r="B110" s="29"/>
      <c r="C110" s="22"/>
      <c r="D110" s="21"/>
      <c r="E110" s="22"/>
      <c r="F110" s="21"/>
      <c r="G110" s="22"/>
      <c r="H110" s="21"/>
      <c r="I110" s="22"/>
      <c r="J110" s="21"/>
      <c r="K110" s="22"/>
      <c r="L110" s="21"/>
      <c r="M110" s="30"/>
      <c r="N110" s="119">
        <f t="shared" si="7"/>
        <v>0</v>
      </c>
      <c r="O110" s="24">
        <f t="shared" si="7"/>
        <v>0</v>
      </c>
      <c r="P110" s="23">
        <f t="shared" si="7"/>
        <v>0</v>
      </c>
      <c r="Q110" s="24">
        <f t="shared" si="7"/>
        <v>0</v>
      </c>
      <c r="R110" s="25">
        <f t="shared" si="7"/>
        <v>0</v>
      </c>
      <c r="S110" s="120">
        <f t="shared" si="7"/>
        <v>0</v>
      </c>
      <c r="T110" s="29"/>
      <c r="U110" s="28"/>
      <c r="V110" s="30"/>
      <c r="W110" s="31"/>
      <c r="X110" s="32"/>
      <c r="Y110" s="33"/>
      <c r="Z110" s="32"/>
      <c r="AA110" s="34"/>
      <c r="AB110" s="32"/>
      <c r="AC110" s="69"/>
      <c r="AD110" s="69"/>
      <c r="AE110" s="69"/>
      <c r="AF110" s="69"/>
      <c r="AG110" s="69"/>
      <c r="AH110" s="69"/>
      <c r="AI110" s="69"/>
      <c r="AJ110" s="69"/>
      <c r="AK110" s="69"/>
      <c r="AL110" s="69"/>
      <c r="AM110" s="69"/>
    </row>
    <row r="111" spans="1:39" x14ac:dyDescent="0.2">
      <c r="A111" s="84" t="s">
        <v>119</v>
      </c>
      <c r="B111" s="29"/>
      <c r="C111" s="22"/>
      <c r="D111" s="21"/>
      <c r="E111" s="22"/>
      <c r="F111" s="21"/>
      <c r="G111" s="22"/>
      <c r="H111" s="21"/>
      <c r="I111" s="22"/>
      <c r="J111" s="21"/>
      <c r="K111" s="22"/>
      <c r="L111" s="21"/>
      <c r="M111" s="30"/>
      <c r="N111" s="119">
        <f t="shared" si="7"/>
        <v>0</v>
      </c>
      <c r="O111" s="24">
        <f t="shared" si="7"/>
        <v>0</v>
      </c>
      <c r="P111" s="23">
        <f t="shared" si="7"/>
        <v>0</v>
      </c>
      <c r="Q111" s="24">
        <f t="shared" si="7"/>
        <v>0</v>
      </c>
      <c r="R111" s="25">
        <f t="shared" si="7"/>
        <v>0</v>
      </c>
      <c r="S111" s="120">
        <f t="shared" si="7"/>
        <v>0</v>
      </c>
      <c r="T111" s="29"/>
      <c r="U111" s="28"/>
      <c r="V111" s="30"/>
      <c r="W111" s="31"/>
      <c r="X111" s="32"/>
      <c r="Y111" s="33"/>
      <c r="Z111" s="32"/>
      <c r="AA111" s="34"/>
      <c r="AB111" s="32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  <c r="AM111" s="69"/>
    </row>
    <row r="112" spans="1:39" x14ac:dyDescent="0.2">
      <c r="A112" s="84" t="s">
        <v>120</v>
      </c>
      <c r="B112" s="29"/>
      <c r="C112" s="22"/>
      <c r="D112" s="21"/>
      <c r="E112" s="22"/>
      <c r="F112" s="21"/>
      <c r="G112" s="22"/>
      <c r="H112" s="21"/>
      <c r="I112" s="22"/>
      <c r="J112" s="21"/>
      <c r="K112" s="22"/>
      <c r="L112" s="21"/>
      <c r="M112" s="30"/>
      <c r="N112" s="119">
        <f t="shared" si="7"/>
        <v>0</v>
      </c>
      <c r="O112" s="24">
        <f t="shared" si="7"/>
        <v>0</v>
      </c>
      <c r="P112" s="23">
        <f t="shared" si="7"/>
        <v>0</v>
      </c>
      <c r="Q112" s="24">
        <f t="shared" si="7"/>
        <v>0</v>
      </c>
      <c r="R112" s="25">
        <f t="shared" si="7"/>
        <v>0</v>
      </c>
      <c r="S112" s="120">
        <f t="shared" si="7"/>
        <v>0</v>
      </c>
      <c r="T112" s="29"/>
      <c r="U112" s="28"/>
      <c r="V112" s="30"/>
      <c r="W112" s="31"/>
      <c r="X112" s="32"/>
      <c r="Y112" s="33"/>
      <c r="Z112" s="32"/>
      <c r="AA112" s="34"/>
      <c r="AB112" s="32"/>
      <c r="AC112" s="69"/>
      <c r="AD112" s="69"/>
      <c r="AE112" s="69"/>
      <c r="AF112" s="69"/>
      <c r="AG112" s="69"/>
      <c r="AH112" s="69"/>
      <c r="AI112" s="69"/>
      <c r="AJ112" s="69"/>
      <c r="AK112" s="69"/>
      <c r="AL112" s="69"/>
      <c r="AM112" s="69"/>
    </row>
    <row r="113" spans="1:39" x14ac:dyDescent="0.2">
      <c r="A113" s="84" t="s">
        <v>121</v>
      </c>
      <c r="B113" s="29"/>
      <c r="C113" s="22"/>
      <c r="D113" s="21"/>
      <c r="E113" s="22"/>
      <c r="F113" s="21"/>
      <c r="G113" s="22"/>
      <c r="H113" s="21"/>
      <c r="I113" s="22"/>
      <c r="J113" s="21"/>
      <c r="K113" s="22"/>
      <c r="L113" s="21"/>
      <c r="M113" s="30"/>
      <c r="N113" s="119">
        <f t="shared" si="7"/>
        <v>0</v>
      </c>
      <c r="O113" s="24">
        <f t="shared" si="7"/>
        <v>0</v>
      </c>
      <c r="P113" s="23">
        <f t="shared" si="7"/>
        <v>0</v>
      </c>
      <c r="Q113" s="24">
        <f t="shared" si="7"/>
        <v>0</v>
      </c>
      <c r="R113" s="25">
        <f t="shared" si="7"/>
        <v>0</v>
      </c>
      <c r="S113" s="120">
        <f t="shared" si="7"/>
        <v>0</v>
      </c>
      <c r="T113" s="29"/>
      <c r="U113" s="28"/>
      <c r="V113" s="30"/>
      <c r="W113" s="31"/>
      <c r="X113" s="32"/>
      <c r="Y113" s="33"/>
      <c r="Z113" s="32"/>
      <c r="AA113" s="34"/>
      <c r="AB113" s="32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</row>
    <row r="114" spans="1:39" x14ac:dyDescent="0.2">
      <c r="A114" s="84" t="s">
        <v>122</v>
      </c>
      <c r="B114" s="29"/>
      <c r="C114" s="22"/>
      <c r="D114" s="21"/>
      <c r="E114" s="22"/>
      <c r="F114" s="21"/>
      <c r="G114" s="22"/>
      <c r="H114" s="21"/>
      <c r="I114" s="22"/>
      <c r="J114" s="21"/>
      <c r="K114" s="22"/>
      <c r="L114" s="21"/>
      <c r="M114" s="30"/>
      <c r="N114" s="119">
        <f t="shared" si="7"/>
        <v>0</v>
      </c>
      <c r="O114" s="24">
        <f t="shared" si="7"/>
        <v>0</v>
      </c>
      <c r="P114" s="23">
        <f t="shared" si="7"/>
        <v>0</v>
      </c>
      <c r="Q114" s="24">
        <f t="shared" si="7"/>
        <v>0</v>
      </c>
      <c r="R114" s="25">
        <f t="shared" si="7"/>
        <v>0</v>
      </c>
      <c r="S114" s="120">
        <f t="shared" si="7"/>
        <v>0</v>
      </c>
      <c r="T114" s="29"/>
      <c r="U114" s="28"/>
      <c r="V114" s="30"/>
      <c r="W114" s="31"/>
      <c r="X114" s="32"/>
      <c r="Y114" s="33"/>
      <c r="Z114" s="32"/>
      <c r="AA114" s="34"/>
      <c r="AB114" s="32"/>
      <c r="AC114" s="69"/>
      <c r="AD114" s="69"/>
      <c r="AE114" s="69"/>
      <c r="AF114" s="69"/>
      <c r="AG114" s="69"/>
      <c r="AH114" s="69"/>
      <c r="AI114" s="69"/>
      <c r="AJ114" s="69"/>
      <c r="AK114" s="69"/>
      <c r="AL114" s="69"/>
      <c r="AM114" s="69"/>
    </row>
    <row r="115" spans="1:39" x14ac:dyDescent="0.2">
      <c r="A115" s="84" t="s">
        <v>123</v>
      </c>
      <c r="B115" s="29"/>
      <c r="C115" s="22"/>
      <c r="D115" s="21"/>
      <c r="E115" s="22"/>
      <c r="F115" s="21"/>
      <c r="G115" s="22"/>
      <c r="H115" s="21"/>
      <c r="I115" s="22"/>
      <c r="J115" s="21"/>
      <c r="K115" s="22"/>
      <c r="L115" s="21"/>
      <c r="M115" s="30"/>
      <c r="N115" s="119">
        <f t="shared" si="7"/>
        <v>0</v>
      </c>
      <c r="O115" s="24">
        <f t="shared" si="7"/>
        <v>0</v>
      </c>
      <c r="P115" s="23">
        <f t="shared" si="7"/>
        <v>0</v>
      </c>
      <c r="Q115" s="24">
        <f t="shared" si="7"/>
        <v>0</v>
      </c>
      <c r="R115" s="25">
        <f t="shared" si="7"/>
        <v>0</v>
      </c>
      <c r="S115" s="120">
        <f t="shared" si="7"/>
        <v>0</v>
      </c>
      <c r="T115" s="29"/>
      <c r="U115" s="28"/>
      <c r="V115" s="30"/>
      <c r="W115" s="31"/>
      <c r="X115" s="32"/>
      <c r="Y115" s="33"/>
      <c r="Z115" s="32"/>
      <c r="AA115" s="34"/>
      <c r="AB115" s="32"/>
      <c r="AC115" s="69"/>
      <c r="AD115" s="69"/>
      <c r="AE115" s="69"/>
      <c r="AF115" s="69"/>
      <c r="AG115" s="69"/>
      <c r="AH115" s="69"/>
      <c r="AI115" s="69"/>
      <c r="AJ115" s="69"/>
      <c r="AK115" s="69"/>
      <c r="AL115" s="69"/>
      <c r="AM115" s="69"/>
    </row>
    <row r="116" spans="1:39" x14ac:dyDescent="0.2">
      <c r="A116" s="84" t="s">
        <v>124</v>
      </c>
      <c r="B116" s="29"/>
      <c r="C116" s="22"/>
      <c r="D116" s="21"/>
      <c r="E116" s="22"/>
      <c r="F116" s="21"/>
      <c r="G116" s="22"/>
      <c r="H116" s="21"/>
      <c r="I116" s="22"/>
      <c r="J116" s="21"/>
      <c r="K116" s="22"/>
      <c r="L116" s="21"/>
      <c r="M116" s="30"/>
      <c r="N116" s="119">
        <f t="shared" si="7"/>
        <v>0</v>
      </c>
      <c r="O116" s="24">
        <f t="shared" si="7"/>
        <v>0</v>
      </c>
      <c r="P116" s="23">
        <f t="shared" si="7"/>
        <v>0</v>
      </c>
      <c r="Q116" s="24">
        <f t="shared" si="7"/>
        <v>0</v>
      </c>
      <c r="R116" s="25">
        <f t="shared" si="7"/>
        <v>0</v>
      </c>
      <c r="S116" s="120">
        <f t="shared" si="7"/>
        <v>0</v>
      </c>
      <c r="T116" s="29"/>
      <c r="U116" s="28"/>
      <c r="V116" s="30"/>
      <c r="W116" s="31"/>
      <c r="X116" s="32"/>
      <c r="Y116" s="33"/>
      <c r="Z116" s="32"/>
      <c r="AA116" s="34"/>
      <c r="AB116" s="32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</row>
    <row r="117" spans="1:39" x14ac:dyDescent="0.2">
      <c r="A117" s="84" t="s">
        <v>125</v>
      </c>
      <c r="B117" s="29"/>
      <c r="C117" s="22"/>
      <c r="D117" s="21"/>
      <c r="E117" s="22"/>
      <c r="F117" s="21"/>
      <c r="G117" s="22"/>
      <c r="H117" s="21"/>
      <c r="I117" s="22"/>
      <c r="J117" s="21"/>
      <c r="K117" s="22"/>
      <c r="L117" s="21"/>
      <c r="M117" s="30"/>
      <c r="N117" s="119">
        <f t="shared" si="7"/>
        <v>0</v>
      </c>
      <c r="O117" s="24">
        <f t="shared" si="7"/>
        <v>0</v>
      </c>
      <c r="P117" s="23">
        <f t="shared" si="7"/>
        <v>0</v>
      </c>
      <c r="Q117" s="24">
        <f t="shared" si="7"/>
        <v>0</v>
      </c>
      <c r="R117" s="25">
        <f t="shared" si="7"/>
        <v>0</v>
      </c>
      <c r="S117" s="120">
        <f t="shared" si="7"/>
        <v>0</v>
      </c>
      <c r="T117" s="29"/>
      <c r="U117" s="28"/>
      <c r="V117" s="30"/>
      <c r="W117" s="31"/>
      <c r="X117" s="32"/>
      <c r="Y117" s="33"/>
      <c r="Z117" s="32"/>
      <c r="AA117" s="34"/>
      <c r="AB117" s="32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</row>
    <row r="118" spans="1:39" x14ac:dyDescent="0.2">
      <c r="A118" s="84" t="s">
        <v>126</v>
      </c>
      <c r="B118" s="29"/>
      <c r="C118" s="22"/>
      <c r="D118" s="21"/>
      <c r="E118" s="22"/>
      <c r="F118" s="21"/>
      <c r="G118" s="22"/>
      <c r="H118" s="21"/>
      <c r="I118" s="22"/>
      <c r="J118" s="21"/>
      <c r="K118" s="22"/>
      <c r="L118" s="21"/>
      <c r="M118" s="30"/>
      <c r="N118" s="119">
        <f t="shared" si="7"/>
        <v>0</v>
      </c>
      <c r="O118" s="24">
        <f t="shared" si="7"/>
        <v>0</v>
      </c>
      <c r="P118" s="23">
        <f>+D118+J118</f>
        <v>0</v>
      </c>
      <c r="Q118" s="24">
        <f>+E118+K118</f>
        <v>0</v>
      </c>
      <c r="R118" s="25">
        <f t="shared" si="7"/>
        <v>0</v>
      </c>
      <c r="S118" s="120">
        <f t="shared" si="7"/>
        <v>0</v>
      </c>
      <c r="T118" s="29"/>
      <c r="U118" s="28"/>
      <c r="V118" s="30"/>
      <c r="W118" s="31"/>
      <c r="X118" s="32"/>
      <c r="Y118" s="33"/>
      <c r="Z118" s="32"/>
      <c r="AA118" s="34"/>
      <c r="AB118" s="32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</row>
    <row r="119" spans="1:39" x14ac:dyDescent="0.2">
      <c r="A119" s="125" t="s">
        <v>127</v>
      </c>
      <c r="B119" s="59"/>
      <c r="C119" s="55"/>
      <c r="D119" s="54"/>
      <c r="E119" s="55"/>
      <c r="F119" s="54"/>
      <c r="G119" s="55"/>
      <c r="H119" s="54"/>
      <c r="I119" s="55"/>
      <c r="J119" s="54"/>
      <c r="K119" s="55"/>
      <c r="L119" s="54"/>
      <c r="M119" s="60"/>
      <c r="N119" s="17">
        <f t="shared" si="7"/>
        <v>0</v>
      </c>
      <c r="O119" s="13">
        <f t="shared" si="7"/>
        <v>0</v>
      </c>
      <c r="P119" s="12">
        <f t="shared" si="7"/>
        <v>0</v>
      </c>
      <c r="Q119" s="13">
        <f t="shared" si="7"/>
        <v>0</v>
      </c>
      <c r="R119" s="14">
        <f t="shared" si="7"/>
        <v>0</v>
      </c>
      <c r="S119" s="15">
        <f t="shared" si="7"/>
        <v>0</v>
      </c>
      <c r="T119" s="59"/>
      <c r="U119" s="58"/>
      <c r="V119" s="60"/>
      <c r="W119" s="61"/>
      <c r="X119" s="62"/>
      <c r="Y119" s="63"/>
      <c r="Z119" s="62"/>
      <c r="AA119" s="64"/>
      <c r="AB119" s="62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</row>
    <row r="120" spans="1:39" x14ac:dyDescent="0.2">
      <c r="A120" s="126" t="s">
        <v>128</v>
      </c>
    </row>
    <row r="121" spans="1:39" ht="14.25" customHeight="1" x14ac:dyDescent="0.2">
      <c r="A121" s="370" t="s">
        <v>129</v>
      </c>
      <c r="B121" s="323" t="s">
        <v>93</v>
      </c>
      <c r="C121" s="324"/>
      <c r="D121" s="324"/>
      <c r="E121" s="324"/>
      <c r="F121" s="324"/>
      <c r="G121" s="324"/>
      <c r="H121" s="324"/>
      <c r="I121" s="324"/>
      <c r="J121" s="326"/>
      <c r="K121" s="373" t="s">
        <v>130</v>
      </c>
      <c r="L121" s="374"/>
      <c r="M121" s="374"/>
      <c r="N121" s="374"/>
      <c r="O121" s="374"/>
      <c r="P121" s="375"/>
    </row>
    <row r="122" spans="1:39" x14ac:dyDescent="0.2">
      <c r="A122" s="371"/>
      <c r="B122" s="327" t="s">
        <v>10</v>
      </c>
      <c r="C122" s="334"/>
      <c r="D122" s="335" t="s">
        <v>11</v>
      </c>
      <c r="E122" s="334"/>
      <c r="F122" s="327" t="s">
        <v>12</v>
      </c>
      <c r="G122" s="334"/>
      <c r="H122" s="330" t="s">
        <v>7</v>
      </c>
      <c r="I122" s="327"/>
      <c r="J122" s="328"/>
      <c r="K122" s="393"/>
      <c r="L122" s="377"/>
      <c r="M122" s="377"/>
      <c r="N122" s="377"/>
      <c r="O122" s="377"/>
      <c r="P122" s="394"/>
    </row>
    <row r="123" spans="1:39" ht="14.25" customHeight="1" x14ac:dyDescent="0.2">
      <c r="A123" s="371"/>
      <c r="B123" s="344" t="s">
        <v>15</v>
      </c>
      <c r="C123" s="346" t="s">
        <v>16</v>
      </c>
      <c r="D123" s="344" t="s">
        <v>15</v>
      </c>
      <c r="E123" s="346" t="s">
        <v>16</v>
      </c>
      <c r="F123" s="352" t="s">
        <v>15</v>
      </c>
      <c r="G123" s="354" t="s">
        <v>16</v>
      </c>
      <c r="H123" s="198" t="s">
        <v>13</v>
      </c>
      <c r="I123" s="323" t="s">
        <v>14</v>
      </c>
      <c r="J123" s="326"/>
      <c r="K123" s="330" t="s">
        <v>10</v>
      </c>
      <c r="L123" s="334"/>
      <c r="M123" s="327" t="s">
        <v>11</v>
      </c>
      <c r="N123" s="334"/>
      <c r="O123" s="335" t="s">
        <v>12</v>
      </c>
      <c r="P123" s="334"/>
    </row>
    <row r="124" spans="1:39" ht="21" x14ac:dyDescent="0.2">
      <c r="A124" s="392"/>
      <c r="B124" s="386"/>
      <c r="C124" s="387"/>
      <c r="D124" s="386"/>
      <c r="E124" s="387"/>
      <c r="F124" s="353"/>
      <c r="G124" s="388"/>
      <c r="H124" s="198" t="s">
        <v>86</v>
      </c>
      <c r="I124" s="200" t="s">
        <v>17</v>
      </c>
      <c r="J124" s="128" t="s">
        <v>18</v>
      </c>
      <c r="K124" s="10" t="s">
        <v>15</v>
      </c>
      <c r="L124" s="227" t="s">
        <v>16</v>
      </c>
      <c r="M124" s="7" t="s">
        <v>15</v>
      </c>
      <c r="N124" s="227" t="s">
        <v>16</v>
      </c>
      <c r="O124" s="9" t="s">
        <v>15</v>
      </c>
      <c r="P124" s="227" t="s">
        <v>16</v>
      </c>
    </row>
    <row r="125" spans="1:39" x14ac:dyDescent="0.2">
      <c r="A125" s="11" t="s">
        <v>19</v>
      </c>
      <c r="B125" s="16">
        <f>SUM(B126:B129)</f>
        <v>0</v>
      </c>
      <c r="C125" s="228">
        <f>SUM(C126:C129)</f>
        <v>0</v>
      </c>
      <c r="D125" s="76">
        <f>SUM(D126:D129)</f>
        <v>0</v>
      </c>
      <c r="E125" s="228">
        <f>SUM(E126:E129)</f>
        <v>0</v>
      </c>
      <c r="F125" s="16">
        <f t="shared" ref="F125:P125" si="8">SUM(F126:F129)</f>
        <v>0</v>
      </c>
      <c r="G125" s="194">
        <f t="shared" si="8"/>
        <v>0</v>
      </c>
      <c r="H125" s="80">
        <f t="shared" si="8"/>
        <v>0</v>
      </c>
      <c r="I125" s="129">
        <f t="shared" si="8"/>
        <v>0</v>
      </c>
      <c r="J125" s="79">
        <f t="shared" si="8"/>
        <v>0</v>
      </c>
      <c r="K125" s="78">
        <f t="shared" si="8"/>
        <v>0</v>
      </c>
      <c r="L125" s="229">
        <f t="shared" si="8"/>
        <v>0</v>
      </c>
      <c r="M125" s="129">
        <f t="shared" si="8"/>
        <v>0</v>
      </c>
      <c r="N125" s="195">
        <f t="shared" si="8"/>
        <v>0</v>
      </c>
      <c r="O125" s="81">
        <f t="shared" si="8"/>
        <v>1</v>
      </c>
      <c r="P125" s="229">
        <f t="shared" si="8"/>
        <v>4</v>
      </c>
    </row>
    <row r="126" spans="1:39" x14ac:dyDescent="0.2">
      <c r="A126" s="84" t="s">
        <v>131</v>
      </c>
      <c r="B126" s="87"/>
      <c r="C126" s="86"/>
      <c r="D126" s="85"/>
      <c r="E126" s="86"/>
      <c r="F126" s="87"/>
      <c r="G126" s="88"/>
      <c r="H126" s="131"/>
      <c r="I126" s="87"/>
      <c r="J126" s="92"/>
      <c r="K126" s="121"/>
      <c r="L126" s="122"/>
      <c r="M126" s="123"/>
      <c r="N126" s="122"/>
      <c r="O126" s="124"/>
      <c r="P126" s="32"/>
    </row>
    <row r="127" spans="1:39" x14ac:dyDescent="0.2">
      <c r="A127" s="84" t="s">
        <v>132</v>
      </c>
      <c r="B127" s="29"/>
      <c r="C127" s="22"/>
      <c r="D127" s="21"/>
      <c r="E127" s="22"/>
      <c r="F127" s="29"/>
      <c r="G127" s="30"/>
      <c r="H127" s="132"/>
      <c r="I127" s="29"/>
      <c r="J127" s="94"/>
      <c r="K127" s="31"/>
      <c r="L127" s="32"/>
      <c r="M127" s="33"/>
      <c r="N127" s="32"/>
      <c r="O127" s="34">
        <v>1</v>
      </c>
      <c r="P127" s="32">
        <v>4</v>
      </c>
    </row>
    <row r="128" spans="1:39" x14ac:dyDescent="0.2">
      <c r="A128" s="84" t="s">
        <v>133</v>
      </c>
      <c r="B128" s="29"/>
      <c r="C128" s="22"/>
      <c r="D128" s="21"/>
      <c r="E128" s="22"/>
      <c r="F128" s="29"/>
      <c r="G128" s="30"/>
      <c r="H128" s="132"/>
      <c r="I128" s="29"/>
      <c r="J128" s="94"/>
      <c r="K128" s="31"/>
      <c r="L128" s="32"/>
      <c r="M128" s="33"/>
      <c r="N128" s="32"/>
      <c r="O128" s="34"/>
      <c r="P128" s="32"/>
    </row>
    <row r="129" spans="1:16" x14ac:dyDescent="0.2">
      <c r="A129" s="125" t="s">
        <v>134</v>
      </c>
      <c r="B129" s="59"/>
      <c r="C129" s="55"/>
      <c r="D129" s="54"/>
      <c r="E129" s="55"/>
      <c r="F129" s="59"/>
      <c r="G129" s="60"/>
      <c r="H129" s="116"/>
      <c r="I129" s="59"/>
      <c r="J129" s="115"/>
      <c r="K129" s="61"/>
      <c r="L129" s="62"/>
      <c r="M129" s="63"/>
      <c r="N129" s="62"/>
      <c r="O129" s="64"/>
      <c r="P129" s="62"/>
    </row>
    <row r="130" spans="1:16" x14ac:dyDescent="0.2">
      <c r="A130" s="126" t="s">
        <v>135</v>
      </c>
    </row>
    <row r="131" spans="1:16" ht="14.25" customHeight="1" x14ac:dyDescent="0.2">
      <c r="A131" s="358" t="s">
        <v>136</v>
      </c>
      <c r="B131" s="320" t="s">
        <v>137</v>
      </c>
      <c r="C131" s="379" t="s">
        <v>138</v>
      </c>
      <c r="D131" s="374"/>
      <c r="E131" s="375"/>
      <c r="F131" s="344" t="s">
        <v>139</v>
      </c>
      <c r="G131" s="352"/>
      <c r="H131" s="354"/>
      <c r="I131" s="329" t="s">
        <v>140</v>
      </c>
      <c r="J131" s="324"/>
      <c r="K131" s="324"/>
      <c r="L131" s="324"/>
      <c r="M131" s="324"/>
      <c r="N131" s="325"/>
    </row>
    <row r="132" spans="1:16" x14ac:dyDescent="0.2">
      <c r="A132" s="358"/>
      <c r="B132" s="321"/>
      <c r="C132" s="395"/>
      <c r="D132" s="377"/>
      <c r="E132" s="394"/>
      <c r="F132" s="386"/>
      <c r="G132" s="353"/>
      <c r="H132" s="388"/>
      <c r="I132" s="330" t="s">
        <v>10</v>
      </c>
      <c r="J132" s="334"/>
      <c r="K132" s="327" t="s">
        <v>11</v>
      </c>
      <c r="L132" s="334"/>
      <c r="M132" s="335" t="s">
        <v>12</v>
      </c>
      <c r="N132" s="334"/>
    </row>
    <row r="133" spans="1:16" ht="21" x14ac:dyDescent="0.2">
      <c r="A133" s="358" t="s">
        <v>141</v>
      </c>
      <c r="B133" s="381"/>
      <c r="C133" s="71" t="s">
        <v>10</v>
      </c>
      <c r="D133" s="133" t="s">
        <v>11</v>
      </c>
      <c r="E133" s="198" t="s">
        <v>12</v>
      </c>
      <c r="F133" s="9" t="s">
        <v>142</v>
      </c>
      <c r="G133" s="7" t="s">
        <v>15</v>
      </c>
      <c r="H133" s="199" t="s">
        <v>16</v>
      </c>
      <c r="I133" s="10" t="s">
        <v>15</v>
      </c>
      <c r="J133" s="201" t="s">
        <v>16</v>
      </c>
      <c r="K133" s="7" t="s">
        <v>15</v>
      </c>
      <c r="L133" s="201" t="s">
        <v>16</v>
      </c>
      <c r="M133" s="7" t="s">
        <v>15</v>
      </c>
      <c r="N133" s="227" t="s">
        <v>16</v>
      </c>
    </row>
    <row r="134" spans="1:16" x14ac:dyDescent="0.2">
      <c r="A134" s="320"/>
      <c r="B134" s="136">
        <f>SUM(B135:B140)</f>
        <v>0</v>
      </c>
      <c r="C134" s="76">
        <f t="shared" ref="C134:N134" si="9">SUM(C135:C140)</f>
        <v>0</v>
      </c>
      <c r="D134" s="16">
        <f t="shared" si="9"/>
        <v>0</v>
      </c>
      <c r="E134" s="137">
        <f t="shared" si="9"/>
        <v>0</v>
      </c>
      <c r="F134" s="76">
        <f t="shared" si="9"/>
        <v>0</v>
      </c>
      <c r="G134" s="16">
        <f t="shared" si="9"/>
        <v>0</v>
      </c>
      <c r="H134" s="138">
        <f t="shared" si="9"/>
        <v>0</v>
      </c>
      <c r="I134" s="78">
        <f t="shared" si="9"/>
        <v>0</v>
      </c>
      <c r="J134" s="80">
        <f t="shared" si="9"/>
        <v>0</v>
      </c>
      <c r="K134" s="129">
        <f t="shared" si="9"/>
        <v>0</v>
      </c>
      <c r="L134" s="80">
        <f t="shared" si="9"/>
        <v>0</v>
      </c>
      <c r="M134" s="81">
        <f t="shared" si="9"/>
        <v>0</v>
      </c>
      <c r="N134" s="80">
        <f t="shared" si="9"/>
        <v>0</v>
      </c>
    </row>
    <row r="135" spans="1:16" x14ac:dyDescent="0.2">
      <c r="A135" s="197" t="s">
        <v>143</v>
      </c>
      <c r="B135" s="132"/>
      <c r="C135" s="21"/>
      <c r="D135" s="29"/>
      <c r="E135" s="132"/>
      <c r="F135" s="21"/>
      <c r="G135" s="29"/>
      <c r="H135" s="94"/>
      <c r="I135" s="31"/>
      <c r="J135" s="139"/>
      <c r="K135" s="33"/>
      <c r="L135" s="139"/>
      <c r="M135" s="34"/>
      <c r="N135" s="139"/>
    </row>
    <row r="136" spans="1:16" x14ac:dyDescent="0.2">
      <c r="A136" s="140" t="s">
        <v>144</v>
      </c>
      <c r="B136" s="132"/>
      <c r="C136" s="21"/>
      <c r="D136" s="29"/>
      <c r="E136" s="132"/>
      <c r="F136" s="21"/>
      <c r="G136" s="29"/>
      <c r="H136" s="94"/>
      <c r="I136" s="31"/>
      <c r="J136" s="139"/>
      <c r="K136" s="33"/>
      <c r="L136" s="139"/>
      <c r="M136" s="34"/>
      <c r="N136" s="139"/>
    </row>
    <row r="137" spans="1:16" x14ac:dyDescent="0.2">
      <c r="A137" s="140" t="s">
        <v>145</v>
      </c>
      <c r="B137" s="132"/>
      <c r="C137" s="21"/>
      <c r="D137" s="29"/>
      <c r="E137" s="132"/>
      <c r="F137" s="21"/>
      <c r="G137" s="29"/>
      <c r="H137" s="94"/>
      <c r="I137" s="31"/>
      <c r="J137" s="139"/>
      <c r="K137" s="33"/>
      <c r="L137" s="139"/>
      <c r="M137" s="34"/>
      <c r="N137" s="139"/>
    </row>
    <row r="138" spans="1:16" x14ac:dyDescent="0.2">
      <c r="A138" s="140" t="s">
        <v>146</v>
      </c>
      <c r="B138" s="132"/>
      <c r="C138" s="21"/>
      <c r="D138" s="29"/>
      <c r="E138" s="132"/>
      <c r="F138" s="21"/>
      <c r="G138" s="29"/>
      <c r="H138" s="94"/>
      <c r="I138" s="31"/>
      <c r="J138" s="139"/>
      <c r="K138" s="33"/>
      <c r="L138" s="139"/>
      <c r="M138" s="34"/>
      <c r="N138" s="139"/>
    </row>
    <row r="139" spans="1:16" x14ac:dyDescent="0.2">
      <c r="A139" s="140" t="s">
        <v>147</v>
      </c>
      <c r="B139" s="132"/>
      <c r="C139" s="21"/>
      <c r="D139" s="29"/>
      <c r="E139" s="132"/>
      <c r="F139" s="21"/>
      <c r="G139" s="29"/>
      <c r="H139" s="94"/>
      <c r="I139" s="31"/>
      <c r="J139" s="139"/>
      <c r="K139" s="33"/>
      <c r="L139" s="139"/>
      <c r="M139" s="34"/>
      <c r="N139" s="139"/>
    </row>
    <row r="140" spans="1:16" x14ac:dyDescent="0.2">
      <c r="A140" s="141" t="s">
        <v>148</v>
      </c>
      <c r="B140" s="116"/>
      <c r="C140" s="54"/>
      <c r="D140" s="59"/>
      <c r="E140" s="116"/>
      <c r="F140" s="54"/>
      <c r="G140" s="59"/>
      <c r="H140" s="115"/>
      <c r="I140" s="61"/>
      <c r="J140" s="142"/>
      <c r="K140" s="63"/>
      <c r="L140" s="142"/>
      <c r="M140" s="64"/>
      <c r="N140" s="142"/>
    </row>
    <row r="141" spans="1:16" x14ac:dyDescent="0.2">
      <c r="A141" s="143" t="s">
        <v>149</v>
      </c>
      <c r="B141" s="144"/>
      <c r="C141" s="144"/>
      <c r="D141" s="145"/>
    </row>
    <row r="142" spans="1:16" x14ac:dyDescent="0.2">
      <c r="A142" s="362" t="s">
        <v>150</v>
      </c>
      <c r="B142" s="365" t="s">
        <v>7</v>
      </c>
      <c r="C142" s="366"/>
      <c r="D142" s="367"/>
    </row>
    <row r="143" spans="1:16" ht="14.25" customHeight="1" x14ac:dyDescent="0.2">
      <c r="A143" s="363"/>
      <c r="B143" s="202" t="s">
        <v>13</v>
      </c>
      <c r="C143" s="368" t="s">
        <v>14</v>
      </c>
      <c r="D143" s="369"/>
    </row>
    <row r="144" spans="1:16" ht="21" x14ac:dyDescent="0.2">
      <c r="A144" s="391"/>
      <c r="B144" s="147" t="s">
        <v>86</v>
      </c>
      <c r="C144" s="148" t="s">
        <v>17</v>
      </c>
      <c r="D144" s="149" t="s">
        <v>18</v>
      </c>
    </row>
    <row r="145" spans="1:4" x14ac:dyDescent="0.2">
      <c r="A145" s="150" t="s">
        <v>151</v>
      </c>
      <c r="B145" s="151"/>
      <c r="C145" s="152"/>
      <c r="D145" s="230"/>
    </row>
    <row r="172" spans="1:1" x14ac:dyDescent="0.2">
      <c r="A172" s="153"/>
    </row>
    <row r="180" spans="1:2" s="154" customFormat="1" x14ac:dyDescent="0.2">
      <c r="A180" s="154">
        <f>SUM(B17:AK17,B82:P84,B90:U90,B125:P125,B134:N134,B108:AB108,B145:D145)</f>
        <v>3660</v>
      </c>
      <c r="B180" s="154">
        <v>0</v>
      </c>
    </row>
  </sheetData>
  <mergeCells count="117">
    <mergeCell ref="A142:A144"/>
    <mergeCell ref="B142:D142"/>
    <mergeCell ref="C143:D143"/>
    <mergeCell ref="I123:J123"/>
    <mergeCell ref="K123:L123"/>
    <mergeCell ref="M123:N123"/>
    <mergeCell ref="A121:A124"/>
    <mergeCell ref="B121:J121"/>
    <mergeCell ref="K121:P122"/>
    <mergeCell ref="B122:C122"/>
    <mergeCell ref="D122:E122"/>
    <mergeCell ref="F122:G122"/>
    <mergeCell ref="H122:J122"/>
    <mergeCell ref="O123:P123"/>
    <mergeCell ref="A131:A132"/>
    <mergeCell ref="B131:B133"/>
    <mergeCell ref="C131:E132"/>
    <mergeCell ref="F131:H132"/>
    <mergeCell ref="I131:N131"/>
    <mergeCell ref="I132:J132"/>
    <mergeCell ref="B123:B124"/>
    <mergeCell ref="C123:C124"/>
    <mergeCell ref="D123:D124"/>
    <mergeCell ref="E123:E124"/>
    <mergeCell ref="M132:N132"/>
    <mergeCell ref="A133:A134"/>
    <mergeCell ref="W105:AB105"/>
    <mergeCell ref="B106:C106"/>
    <mergeCell ref="D106:E106"/>
    <mergeCell ref="F106:G106"/>
    <mergeCell ref="H106:I106"/>
    <mergeCell ref="J106:K106"/>
    <mergeCell ref="L106:M106"/>
    <mergeCell ref="N106:O106"/>
    <mergeCell ref="P106:Q106"/>
    <mergeCell ref="R106:S106"/>
    <mergeCell ref="W106:X106"/>
    <mergeCell ref="Y106:Z106"/>
    <mergeCell ref="AA106:AB106"/>
    <mergeCell ref="A105:A107"/>
    <mergeCell ref="B105:G105"/>
    <mergeCell ref="H105:M105"/>
    <mergeCell ref="N105:S105"/>
    <mergeCell ref="T105:V105"/>
    <mergeCell ref="U106:V106"/>
    <mergeCell ref="F88:F89"/>
    <mergeCell ref="G88:G89"/>
    <mergeCell ref="H88:H89"/>
    <mergeCell ref="I88:J88"/>
    <mergeCell ref="K88:K89"/>
    <mergeCell ref="L88:L89"/>
    <mergeCell ref="F123:F124"/>
    <mergeCell ref="G123:G124"/>
    <mergeCell ref="K132:L132"/>
    <mergeCell ref="A86:A89"/>
    <mergeCell ref="B86:J86"/>
    <mergeCell ref="K86:S86"/>
    <mergeCell ref="B88:B89"/>
    <mergeCell ref="C88:C89"/>
    <mergeCell ref="D88:D89"/>
    <mergeCell ref="E88:E89"/>
    <mergeCell ref="T86:U87"/>
    <mergeCell ref="B87:C87"/>
    <mergeCell ref="D87:E87"/>
    <mergeCell ref="F87:G87"/>
    <mergeCell ref="H87:J87"/>
    <mergeCell ref="K87:L87"/>
    <mergeCell ref="M87:N87"/>
    <mergeCell ref="O87:P87"/>
    <mergeCell ref="Q87:S87"/>
    <mergeCell ref="T88:T89"/>
    <mergeCell ref="U88:U89"/>
    <mergeCell ref="M88:M89"/>
    <mergeCell ref="N88:N89"/>
    <mergeCell ref="O88:O89"/>
    <mergeCell ref="P88:P89"/>
    <mergeCell ref="Q88:Q89"/>
    <mergeCell ref="R88:S88"/>
    <mergeCell ref="A79:A81"/>
    <mergeCell ref="B79:G79"/>
    <mergeCell ref="H79:J79"/>
    <mergeCell ref="K79:P79"/>
    <mergeCell ref="B80:C80"/>
    <mergeCell ref="D80:E80"/>
    <mergeCell ref="F80:G80"/>
    <mergeCell ref="I80:J80"/>
    <mergeCell ref="W15:X15"/>
    <mergeCell ref="K80:L80"/>
    <mergeCell ref="M80:N80"/>
    <mergeCell ref="O80:P80"/>
    <mergeCell ref="AF14:AK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H15:AI15"/>
    <mergeCell ref="AJ15:AK15"/>
    <mergeCell ref="Y15:Z15"/>
    <mergeCell ref="AA15:AB15"/>
    <mergeCell ref="AC15:AC16"/>
    <mergeCell ref="AD15:AE15"/>
    <mergeCell ref="AF15:AG15"/>
    <mergeCell ref="A6:AE6"/>
    <mergeCell ref="A14:A16"/>
    <mergeCell ref="B14:G14"/>
    <mergeCell ref="H14:M14"/>
    <mergeCell ref="N14:S14"/>
    <mergeCell ref="T14:V14"/>
    <mergeCell ref="W14:AB14"/>
    <mergeCell ref="AC14:AE14"/>
    <mergeCell ref="T15:T16"/>
    <mergeCell ref="U15:V15"/>
  </mergeCells>
  <dataValidations count="1">
    <dataValidation type="whole" operator="greaterThanOrEqual" allowBlank="1" showInputMessage="1" showErrorMessage="1" sqref="B18:M77 T18:AJ77 B82:P84 B91:U103 B109:M119 T109:AB119 B126:P129 B135:N140 B145:D145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80"/>
  <sheetViews>
    <sheetView workbookViewId="0">
      <selection activeCell="A6" sqref="A6:AE6"/>
    </sheetView>
  </sheetViews>
  <sheetFormatPr baseColWidth="10" defaultColWidth="11.42578125" defaultRowHeight="14.25" x14ac:dyDescent="0.2"/>
  <cols>
    <col min="1" max="1" width="66.42578125" style="2" customWidth="1"/>
    <col min="2" max="2" width="13.5703125" style="2" customWidth="1"/>
    <col min="3" max="7" width="11.42578125" style="2"/>
    <col min="8" max="8" width="16.7109375" style="2" customWidth="1"/>
    <col min="9" max="9" width="13.42578125" style="2" customWidth="1"/>
    <col min="10" max="10" width="13.28515625" style="2" bestFit="1" customWidth="1"/>
    <col min="11" max="15" width="11.42578125" style="2"/>
    <col min="16" max="16" width="11.42578125" style="2" customWidth="1"/>
    <col min="17" max="17" width="11.42578125" style="2"/>
    <col min="18" max="18" width="15.85546875" style="2" customWidth="1"/>
    <col min="19" max="19" width="14" style="2" customWidth="1"/>
    <col min="20" max="20" width="14.42578125" style="2" customWidth="1"/>
    <col min="21" max="23" width="11.42578125" style="2"/>
    <col min="24" max="24" width="11.28515625" style="2" customWidth="1"/>
    <col min="25" max="25" width="12" style="2" customWidth="1"/>
    <col min="26" max="16384" width="11.42578125" style="2"/>
  </cols>
  <sheetData>
    <row r="1" spans="1:37" x14ac:dyDescent="0.2">
      <c r="A1" s="1" t="s">
        <v>0</v>
      </c>
    </row>
    <row r="2" spans="1:37" x14ac:dyDescent="0.2">
      <c r="A2" s="1" t="str">
        <f>CONCATENATE("COMUNA: ",[4]NOMBRE!B2," - ","( ",[4]NOMBRE!C2,[4]NOMBRE!D2,[4]NOMBRE!E2,[4]NOMBRE!F2,[4]NOMBRE!G2," )")</f>
        <v>COMUNA: LINARES - ( 07401 )</v>
      </c>
      <c r="D2" s="224"/>
      <c r="E2" s="224"/>
      <c r="F2" s="224"/>
      <c r="G2" s="224"/>
    </row>
    <row r="3" spans="1:37" x14ac:dyDescent="0.2">
      <c r="A3" s="1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  <c r="E3" s="173"/>
      <c r="G3" s="173"/>
      <c r="H3" s="174"/>
    </row>
    <row r="4" spans="1:37" x14ac:dyDescent="0.2">
      <c r="A4" s="1" t="str">
        <f>CONCATENATE("MES: ",[4]NOMBRE!B6," - ","( ",[4]NOMBRE!C6,[4]NOMBRE!D6," )")</f>
        <v>MES: MARZO - ( 03 )</v>
      </c>
    </row>
    <row r="5" spans="1:37" x14ac:dyDescent="0.2">
      <c r="A5" s="1" t="str">
        <f>CONCATENATE("AÑO: ",[4]NOMBRE!B7)</f>
        <v>AÑO: 2023</v>
      </c>
    </row>
    <row r="6" spans="1:37" ht="15" x14ac:dyDescent="0.2">
      <c r="A6" s="319" t="s">
        <v>1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19"/>
      <c r="W6" s="319"/>
      <c r="X6" s="319"/>
      <c r="Y6" s="319"/>
      <c r="Z6" s="319"/>
      <c r="AA6" s="319"/>
      <c r="AB6" s="319"/>
      <c r="AC6" s="319"/>
      <c r="AD6" s="319"/>
      <c r="AE6" s="319"/>
      <c r="AF6" s="3"/>
      <c r="AG6" s="3"/>
    </row>
    <row r="7" spans="1:37" ht="15" x14ac:dyDescent="0.2">
      <c r="A7" s="4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7" ht="15" x14ac:dyDescent="0.2">
      <c r="A8" s="4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1:37" x14ac:dyDescent="0.2">
      <c r="A9" s="5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1:37" x14ac:dyDescent="0.2">
      <c r="A10" s="6" t="s">
        <v>2</v>
      </c>
      <c r="B10" s="6"/>
      <c r="C10" s="6"/>
      <c r="D10" s="6"/>
      <c r="E10" s="6"/>
      <c r="F10" s="6"/>
      <c r="G10" s="6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pans="1:37" x14ac:dyDescent="0.2">
      <c r="A11" s="5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</row>
    <row r="12" spans="1:37" x14ac:dyDescent="0.2">
      <c r="A12" s="5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7" x14ac:dyDescent="0.2">
      <c r="A13" s="5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</row>
    <row r="14" spans="1:37" ht="14.25" customHeight="1" x14ac:dyDescent="0.2">
      <c r="A14" s="320" t="s">
        <v>3</v>
      </c>
      <c r="B14" s="323" t="s">
        <v>4</v>
      </c>
      <c r="C14" s="324"/>
      <c r="D14" s="324"/>
      <c r="E14" s="324"/>
      <c r="F14" s="324"/>
      <c r="G14" s="325"/>
      <c r="H14" s="323" t="s">
        <v>5</v>
      </c>
      <c r="I14" s="324"/>
      <c r="J14" s="324"/>
      <c r="K14" s="324"/>
      <c r="L14" s="324"/>
      <c r="M14" s="325"/>
      <c r="N14" s="323" t="s">
        <v>6</v>
      </c>
      <c r="O14" s="324"/>
      <c r="P14" s="324"/>
      <c r="Q14" s="324"/>
      <c r="R14" s="324"/>
      <c r="S14" s="326"/>
      <c r="T14" s="327" t="s">
        <v>7</v>
      </c>
      <c r="U14" s="327"/>
      <c r="V14" s="328"/>
      <c r="W14" s="329" t="s">
        <v>8</v>
      </c>
      <c r="X14" s="324"/>
      <c r="Y14" s="324"/>
      <c r="Z14" s="324"/>
      <c r="AA14" s="324"/>
      <c r="AB14" s="326"/>
      <c r="AC14" s="330" t="s">
        <v>7</v>
      </c>
      <c r="AD14" s="327"/>
      <c r="AE14" s="328"/>
      <c r="AF14" s="329" t="s">
        <v>9</v>
      </c>
      <c r="AG14" s="324"/>
      <c r="AH14" s="324"/>
      <c r="AI14" s="324"/>
      <c r="AJ14" s="324"/>
      <c r="AK14" s="325"/>
    </row>
    <row r="15" spans="1:37" ht="14.25" customHeight="1" x14ac:dyDescent="0.2">
      <c r="A15" s="321"/>
      <c r="B15" s="327" t="s">
        <v>10</v>
      </c>
      <c r="C15" s="334"/>
      <c r="D15" s="335" t="s">
        <v>11</v>
      </c>
      <c r="E15" s="334"/>
      <c r="F15" s="335" t="s">
        <v>12</v>
      </c>
      <c r="G15" s="334"/>
      <c r="H15" s="327" t="s">
        <v>10</v>
      </c>
      <c r="I15" s="334"/>
      <c r="J15" s="335" t="s">
        <v>11</v>
      </c>
      <c r="K15" s="334"/>
      <c r="L15" s="335" t="s">
        <v>12</v>
      </c>
      <c r="M15" s="334"/>
      <c r="N15" s="335" t="s">
        <v>10</v>
      </c>
      <c r="O15" s="334"/>
      <c r="P15" s="335" t="s">
        <v>11</v>
      </c>
      <c r="Q15" s="334"/>
      <c r="R15" s="335" t="s">
        <v>12</v>
      </c>
      <c r="S15" s="328"/>
      <c r="T15" s="331" t="s">
        <v>13</v>
      </c>
      <c r="U15" s="333" t="s">
        <v>14</v>
      </c>
      <c r="V15" s="326"/>
      <c r="W15" s="330" t="s">
        <v>10</v>
      </c>
      <c r="X15" s="334"/>
      <c r="Y15" s="327" t="s">
        <v>11</v>
      </c>
      <c r="Z15" s="334"/>
      <c r="AA15" s="335" t="s">
        <v>12</v>
      </c>
      <c r="AB15" s="334"/>
      <c r="AC15" s="336" t="s">
        <v>13</v>
      </c>
      <c r="AD15" s="333" t="s">
        <v>14</v>
      </c>
      <c r="AE15" s="326"/>
      <c r="AF15" s="327" t="s">
        <v>10</v>
      </c>
      <c r="AG15" s="334"/>
      <c r="AH15" s="335" t="s">
        <v>11</v>
      </c>
      <c r="AI15" s="334"/>
      <c r="AJ15" s="335" t="s">
        <v>12</v>
      </c>
      <c r="AK15" s="334"/>
    </row>
    <row r="16" spans="1:37" ht="21" x14ac:dyDescent="0.2">
      <c r="A16" s="381"/>
      <c r="B16" s="7" t="s">
        <v>15</v>
      </c>
      <c r="C16" s="227" t="s">
        <v>16</v>
      </c>
      <c r="D16" s="9" t="s">
        <v>15</v>
      </c>
      <c r="E16" s="227" t="s">
        <v>16</v>
      </c>
      <c r="F16" s="9" t="s">
        <v>15</v>
      </c>
      <c r="G16" s="227" t="s">
        <v>16</v>
      </c>
      <c r="H16" s="9" t="s">
        <v>15</v>
      </c>
      <c r="I16" s="227" t="s">
        <v>16</v>
      </c>
      <c r="J16" s="9" t="s">
        <v>15</v>
      </c>
      <c r="K16" s="227" t="s">
        <v>16</v>
      </c>
      <c r="L16" s="9" t="s">
        <v>15</v>
      </c>
      <c r="M16" s="227" t="s">
        <v>16</v>
      </c>
      <c r="N16" s="9" t="s">
        <v>15</v>
      </c>
      <c r="O16" s="227" t="s">
        <v>16</v>
      </c>
      <c r="P16" s="9" t="s">
        <v>15</v>
      </c>
      <c r="Q16" s="227" t="s">
        <v>16</v>
      </c>
      <c r="R16" s="9" t="s">
        <v>15</v>
      </c>
      <c r="S16" s="175" t="s">
        <v>16</v>
      </c>
      <c r="T16" s="382"/>
      <c r="U16" s="176" t="s">
        <v>17</v>
      </c>
      <c r="V16" s="177" t="s">
        <v>18</v>
      </c>
      <c r="W16" s="10" t="s">
        <v>15</v>
      </c>
      <c r="X16" s="227" t="s">
        <v>16</v>
      </c>
      <c r="Y16" s="7" t="s">
        <v>15</v>
      </c>
      <c r="Z16" s="227" t="s">
        <v>16</v>
      </c>
      <c r="AA16" s="9" t="s">
        <v>15</v>
      </c>
      <c r="AB16" s="175" t="s">
        <v>16</v>
      </c>
      <c r="AC16" s="383"/>
      <c r="AD16" s="176" t="s">
        <v>17</v>
      </c>
      <c r="AE16" s="177" t="s">
        <v>18</v>
      </c>
      <c r="AF16" s="10" t="s">
        <v>15</v>
      </c>
      <c r="AG16" s="227" t="s">
        <v>16</v>
      </c>
      <c r="AH16" s="7" t="s">
        <v>15</v>
      </c>
      <c r="AI16" s="227" t="s">
        <v>16</v>
      </c>
      <c r="AJ16" s="9" t="s">
        <v>15</v>
      </c>
      <c r="AK16" s="227" t="s">
        <v>16</v>
      </c>
    </row>
    <row r="17" spans="1:41" x14ac:dyDescent="0.2">
      <c r="A17" s="11" t="s">
        <v>19</v>
      </c>
      <c r="B17" s="12">
        <f t="shared" ref="B17:AK17" si="0">SUM(B18:B77)</f>
        <v>13</v>
      </c>
      <c r="C17" s="13">
        <f t="shared" si="0"/>
        <v>12</v>
      </c>
      <c r="D17" s="14">
        <f t="shared" si="0"/>
        <v>0</v>
      </c>
      <c r="E17" s="13">
        <f t="shared" si="0"/>
        <v>4</v>
      </c>
      <c r="F17" s="14">
        <f>SUM(F18:F77)</f>
        <v>26</v>
      </c>
      <c r="G17" s="13">
        <f>SUM(G18:G77)</f>
        <v>81</v>
      </c>
      <c r="H17" s="14">
        <f>SUM(H18:H77)</f>
        <v>0</v>
      </c>
      <c r="I17" s="13">
        <f>SUM(I18:I77)</f>
        <v>0</v>
      </c>
      <c r="J17" s="14">
        <f t="shared" si="0"/>
        <v>0</v>
      </c>
      <c r="K17" s="13">
        <f t="shared" si="0"/>
        <v>0</v>
      </c>
      <c r="L17" s="14">
        <f t="shared" si="0"/>
        <v>0</v>
      </c>
      <c r="M17" s="13">
        <f t="shared" si="0"/>
        <v>0</v>
      </c>
      <c r="N17" s="14">
        <f>SUM(N18:N77)</f>
        <v>13</v>
      </c>
      <c r="O17" s="13">
        <f>SUM(O18:O77)</f>
        <v>12</v>
      </c>
      <c r="P17" s="12">
        <f>SUM(P18:P77)</f>
        <v>0</v>
      </c>
      <c r="Q17" s="13">
        <f t="shared" si="0"/>
        <v>4</v>
      </c>
      <c r="R17" s="14">
        <f t="shared" si="0"/>
        <v>26</v>
      </c>
      <c r="S17" s="15">
        <f t="shared" si="0"/>
        <v>81</v>
      </c>
      <c r="T17" s="16">
        <f t="shared" si="0"/>
        <v>136</v>
      </c>
      <c r="U17" s="12">
        <f t="shared" si="0"/>
        <v>0</v>
      </c>
      <c r="V17" s="214">
        <f t="shared" si="0"/>
        <v>0</v>
      </c>
      <c r="W17" s="17">
        <f>SUM(W18:W77)</f>
        <v>0</v>
      </c>
      <c r="X17" s="13">
        <f>SUM(X18:X77)</f>
        <v>0</v>
      </c>
      <c r="Y17" s="12">
        <f t="shared" si="0"/>
        <v>0</v>
      </c>
      <c r="Z17" s="13">
        <f t="shared" si="0"/>
        <v>0</v>
      </c>
      <c r="AA17" s="14">
        <f t="shared" si="0"/>
        <v>0</v>
      </c>
      <c r="AB17" s="15">
        <f t="shared" si="0"/>
        <v>0</v>
      </c>
      <c r="AC17" s="18">
        <f t="shared" si="0"/>
        <v>0</v>
      </c>
      <c r="AD17" s="12">
        <f t="shared" si="0"/>
        <v>0</v>
      </c>
      <c r="AE17" s="214">
        <f t="shared" si="0"/>
        <v>0</v>
      </c>
      <c r="AF17" s="17">
        <f>SUM(AF18:AF77)</f>
        <v>0</v>
      </c>
      <c r="AG17" s="13">
        <f>SUM(AG18:AG77)</f>
        <v>0</v>
      </c>
      <c r="AH17" s="12">
        <f t="shared" si="0"/>
        <v>0</v>
      </c>
      <c r="AI17" s="13">
        <f t="shared" si="0"/>
        <v>0</v>
      </c>
      <c r="AJ17" s="14">
        <f t="shared" si="0"/>
        <v>0</v>
      </c>
      <c r="AK17" s="13">
        <f t="shared" si="0"/>
        <v>0</v>
      </c>
    </row>
    <row r="18" spans="1:41" x14ac:dyDescent="0.2">
      <c r="A18" s="19" t="s">
        <v>20</v>
      </c>
      <c r="B18" s="178">
        <v>6</v>
      </c>
      <c r="C18" s="179">
        <v>11</v>
      </c>
      <c r="D18" s="178"/>
      <c r="E18" s="179"/>
      <c r="F18" s="178"/>
      <c r="G18" s="179"/>
      <c r="H18" s="178"/>
      <c r="I18" s="179"/>
      <c r="J18" s="178"/>
      <c r="K18" s="179"/>
      <c r="L18" s="178"/>
      <c r="M18" s="179"/>
      <c r="N18" s="180">
        <f t="shared" ref="N18:S33" si="1">SUM(B18+H18)</f>
        <v>6</v>
      </c>
      <c r="O18" s="181">
        <f t="shared" si="1"/>
        <v>11</v>
      </c>
      <c r="P18" s="180">
        <f t="shared" si="1"/>
        <v>0</v>
      </c>
      <c r="Q18" s="181">
        <f t="shared" si="1"/>
        <v>0</v>
      </c>
      <c r="R18" s="182">
        <f t="shared" si="1"/>
        <v>0</v>
      </c>
      <c r="S18" s="183">
        <f t="shared" si="1"/>
        <v>0</v>
      </c>
      <c r="T18" s="184">
        <v>17</v>
      </c>
      <c r="U18" s="185"/>
      <c r="V18" s="179"/>
      <c r="W18" s="184"/>
      <c r="X18" s="179"/>
      <c r="Y18" s="186"/>
      <c r="Z18" s="179"/>
      <c r="AA18" s="178"/>
      <c r="AB18" s="187"/>
      <c r="AC18" s="184"/>
      <c r="AD18" s="185"/>
      <c r="AE18" s="179"/>
      <c r="AF18" s="188"/>
      <c r="AG18" s="189"/>
      <c r="AH18" s="190"/>
      <c r="AI18" s="189"/>
      <c r="AJ18" s="191"/>
      <c r="AK18" s="189"/>
    </row>
    <row r="19" spans="1:41" x14ac:dyDescent="0.2">
      <c r="A19" s="20" t="s">
        <v>21</v>
      </c>
      <c r="B19" s="21"/>
      <c r="C19" s="22"/>
      <c r="D19" s="21"/>
      <c r="E19" s="22"/>
      <c r="F19" s="21">
        <v>6</v>
      </c>
      <c r="G19" s="22">
        <v>13</v>
      </c>
      <c r="H19" s="21"/>
      <c r="I19" s="22"/>
      <c r="J19" s="21"/>
      <c r="K19" s="22"/>
      <c r="L19" s="21"/>
      <c r="M19" s="22"/>
      <c r="N19" s="23">
        <f t="shared" si="1"/>
        <v>0</v>
      </c>
      <c r="O19" s="24">
        <f t="shared" si="1"/>
        <v>0</v>
      </c>
      <c r="P19" s="23">
        <f t="shared" si="1"/>
        <v>0</v>
      </c>
      <c r="Q19" s="24">
        <f t="shared" si="1"/>
        <v>0</v>
      </c>
      <c r="R19" s="25">
        <f t="shared" si="1"/>
        <v>6</v>
      </c>
      <c r="S19" s="26">
        <f t="shared" si="1"/>
        <v>13</v>
      </c>
      <c r="T19" s="27">
        <v>19</v>
      </c>
      <c r="U19" s="28"/>
      <c r="V19" s="22"/>
      <c r="W19" s="27"/>
      <c r="X19" s="22"/>
      <c r="Y19" s="29"/>
      <c r="Z19" s="22"/>
      <c r="AA19" s="21"/>
      <c r="AB19" s="30"/>
      <c r="AC19" s="27"/>
      <c r="AD19" s="28"/>
      <c r="AE19" s="22"/>
      <c r="AF19" s="31"/>
      <c r="AG19" s="32"/>
      <c r="AH19" s="33"/>
      <c r="AI19" s="32"/>
      <c r="AJ19" s="34"/>
      <c r="AK19" s="32"/>
    </row>
    <row r="20" spans="1:41" x14ac:dyDescent="0.2">
      <c r="A20" s="20" t="s">
        <v>22</v>
      </c>
      <c r="B20" s="21"/>
      <c r="C20" s="22"/>
      <c r="D20" s="21"/>
      <c r="E20" s="22"/>
      <c r="F20" s="21"/>
      <c r="G20" s="22"/>
      <c r="H20" s="21"/>
      <c r="I20" s="22"/>
      <c r="J20" s="21"/>
      <c r="K20" s="22"/>
      <c r="L20" s="21"/>
      <c r="M20" s="22"/>
      <c r="N20" s="23">
        <f t="shared" si="1"/>
        <v>0</v>
      </c>
      <c r="O20" s="24">
        <f t="shared" si="1"/>
        <v>0</v>
      </c>
      <c r="P20" s="23">
        <f t="shared" si="1"/>
        <v>0</v>
      </c>
      <c r="Q20" s="24">
        <f t="shared" si="1"/>
        <v>0</v>
      </c>
      <c r="R20" s="25">
        <f t="shared" si="1"/>
        <v>0</v>
      </c>
      <c r="S20" s="26">
        <f t="shared" si="1"/>
        <v>0</v>
      </c>
      <c r="T20" s="27"/>
      <c r="U20" s="28"/>
      <c r="V20" s="22"/>
      <c r="W20" s="27"/>
      <c r="X20" s="22"/>
      <c r="Y20" s="29"/>
      <c r="Z20" s="22"/>
      <c r="AA20" s="21"/>
      <c r="AB20" s="30"/>
      <c r="AC20" s="27"/>
      <c r="AD20" s="28"/>
      <c r="AE20" s="22"/>
      <c r="AF20" s="31"/>
      <c r="AG20" s="32"/>
      <c r="AH20" s="33"/>
      <c r="AI20" s="32"/>
      <c r="AJ20" s="34"/>
      <c r="AK20" s="32"/>
    </row>
    <row r="21" spans="1:41" x14ac:dyDescent="0.2">
      <c r="A21" s="20" t="s">
        <v>23</v>
      </c>
      <c r="B21" s="21"/>
      <c r="C21" s="22"/>
      <c r="D21" s="21"/>
      <c r="E21" s="22"/>
      <c r="F21" s="21"/>
      <c r="G21" s="22"/>
      <c r="H21" s="21"/>
      <c r="I21" s="22"/>
      <c r="J21" s="21"/>
      <c r="K21" s="22"/>
      <c r="L21" s="21"/>
      <c r="M21" s="22"/>
      <c r="N21" s="23">
        <f t="shared" si="1"/>
        <v>0</v>
      </c>
      <c r="O21" s="24">
        <f t="shared" si="1"/>
        <v>0</v>
      </c>
      <c r="P21" s="23">
        <f t="shared" si="1"/>
        <v>0</v>
      </c>
      <c r="Q21" s="24">
        <f t="shared" si="1"/>
        <v>0</v>
      </c>
      <c r="R21" s="25">
        <f t="shared" si="1"/>
        <v>0</v>
      </c>
      <c r="S21" s="26">
        <f t="shared" si="1"/>
        <v>0</v>
      </c>
      <c r="T21" s="27"/>
      <c r="U21" s="28"/>
      <c r="V21" s="22"/>
      <c r="W21" s="27"/>
      <c r="X21" s="22"/>
      <c r="Y21" s="29"/>
      <c r="Z21" s="22"/>
      <c r="AA21" s="21"/>
      <c r="AB21" s="30"/>
      <c r="AC21" s="27"/>
      <c r="AD21" s="28"/>
      <c r="AE21" s="22"/>
      <c r="AF21" s="31"/>
      <c r="AG21" s="32"/>
      <c r="AH21" s="33"/>
      <c r="AI21" s="32"/>
      <c r="AJ21" s="34"/>
      <c r="AK21" s="32"/>
    </row>
    <row r="22" spans="1:41" x14ac:dyDescent="0.2">
      <c r="A22" s="20" t="s">
        <v>24</v>
      </c>
      <c r="B22" s="21"/>
      <c r="C22" s="22"/>
      <c r="D22" s="21"/>
      <c r="E22" s="22"/>
      <c r="F22" s="21">
        <v>2</v>
      </c>
      <c r="G22" s="22"/>
      <c r="H22" s="21"/>
      <c r="I22" s="22"/>
      <c r="J22" s="21"/>
      <c r="K22" s="22"/>
      <c r="L22" s="21"/>
      <c r="M22" s="22"/>
      <c r="N22" s="23">
        <f t="shared" si="1"/>
        <v>0</v>
      </c>
      <c r="O22" s="24">
        <f t="shared" si="1"/>
        <v>0</v>
      </c>
      <c r="P22" s="23">
        <f t="shared" si="1"/>
        <v>0</v>
      </c>
      <c r="Q22" s="24">
        <f t="shared" si="1"/>
        <v>0</v>
      </c>
      <c r="R22" s="25">
        <f t="shared" si="1"/>
        <v>2</v>
      </c>
      <c r="S22" s="26">
        <f t="shared" si="1"/>
        <v>0</v>
      </c>
      <c r="T22" s="27">
        <v>2</v>
      </c>
      <c r="U22" s="28"/>
      <c r="V22" s="22"/>
      <c r="W22" s="27"/>
      <c r="X22" s="22"/>
      <c r="Y22" s="29"/>
      <c r="Z22" s="22"/>
      <c r="AA22" s="21"/>
      <c r="AB22" s="30"/>
      <c r="AC22" s="27"/>
      <c r="AD22" s="28"/>
      <c r="AE22" s="22"/>
      <c r="AF22" s="31"/>
      <c r="AG22" s="32"/>
      <c r="AH22" s="33"/>
      <c r="AI22" s="32"/>
      <c r="AJ22" s="34"/>
      <c r="AK22" s="32"/>
    </row>
    <row r="23" spans="1:41" x14ac:dyDescent="0.2">
      <c r="A23" s="20" t="s">
        <v>25</v>
      </c>
      <c r="B23" s="21">
        <v>3</v>
      </c>
      <c r="C23" s="22"/>
      <c r="D23" s="21"/>
      <c r="E23" s="22"/>
      <c r="F23" s="21"/>
      <c r="G23" s="22"/>
      <c r="H23" s="21"/>
      <c r="I23" s="22"/>
      <c r="J23" s="21"/>
      <c r="K23" s="22"/>
      <c r="L23" s="21"/>
      <c r="M23" s="22"/>
      <c r="N23" s="23">
        <f t="shared" si="1"/>
        <v>3</v>
      </c>
      <c r="O23" s="24">
        <f t="shared" si="1"/>
        <v>0</v>
      </c>
      <c r="P23" s="23">
        <f t="shared" si="1"/>
        <v>0</v>
      </c>
      <c r="Q23" s="24">
        <f t="shared" si="1"/>
        <v>0</v>
      </c>
      <c r="R23" s="25">
        <f t="shared" si="1"/>
        <v>0</v>
      </c>
      <c r="S23" s="26">
        <f t="shared" si="1"/>
        <v>0</v>
      </c>
      <c r="T23" s="27">
        <v>3</v>
      </c>
      <c r="U23" s="28"/>
      <c r="V23" s="22"/>
      <c r="W23" s="27"/>
      <c r="X23" s="22"/>
      <c r="Y23" s="29"/>
      <c r="Z23" s="22"/>
      <c r="AA23" s="21"/>
      <c r="AB23" s="30"/>
      <c r="AC23" s="27"/>
      <c r="AD23" s="28"/>
      <c r="AE23" s="22"/>
      <c r="AF23" s="31"/>
      <c r="AG23" s="32"/>
      <c r="AH23" s="33"/>
      <c r="AI23" s="32"/>
      <c r="AJ23" s="34"/>
      <c r="AK23" s="32"/>
    </row>
    <row r="24" spans="1:41" x14ac:dyDescent="0.2">
      <c r="A24" s="20" t="s">
        <v>26</v>
      </c>
      <c r="B24" s="21"/>
      <c r="C24" s="22"/>
      <c r="D24" s="21"/>
      <c r="E24" s="22"/>
      <c r="F24" s="21"/>
      <c r="G24" s="22">
        <v>1</v>
      </c>
      <c r="H24" s="21"/>
      <c r="I24" s="22"/>
      <c r="J24" s="21"/>
      <c r="K24" s="22"/>
      <c r="L24" s="21"/>
      <c r="M24" s="22"/>
      <c r="N24" s="23">
        <f t="shared" si="1"/>
        <v>0</v>
      </c>
      <c r="O24" s="24">
        <f t="shared" si="1"/>
        <v>0</v>
      </c>
      <c r="P24" s="23">
        <f t="shared" si="1"/>
        <v>0</v>
      </c>
      <c r="Q24" s="24">
        <f t="shared" si="1"/>
        <v>0</v>
      </c>
      <c r="R24" s="25">
        <f t="shared" si="1"/>
        <v>0</v>
      </c>
      <c r="S24" s="26">
        <f t="shared" si="1"/>
        <v>1</v>
      </c>
      <c r="T24" s="27">
        <v>1</v>
      </c>
      <c r="U24" s="28"/>
      <c r="V24" s="22"/>
      <c r="W24" s="27"/>
      <c r="X24" s="22"/>
      <c r="Y24" s="29"/>
      <c r="Z24" s="22"/>
      <c r="AA24" s="21"/>
      <c r="AB24" s="30"/>
      <c r="AC24" s="27"/>
      <c r="AD24" s="28"/>
      <c r="AE24" s="22"/>
      <c r="AF24" s="31"/>
      <c r="AG24" s="32"/>
      <c r="AH24" s="33"/>
      <c r="AI24" s="32"/>
      <c r="AJ24" s="34"/>
      <c r="AK24" s="32"/>
    </row>
    <row r="25" spans="1:41" x14ac:dyDescent="0.2">
      <c r="A25" s="20" t="s">
        <v>27</v>
      </c>
      <c r="B25" s="21"/>
      <c r="C25" s="22"/>
      <c r="D25" s="21"/>
      <c r="E25" s="22"/>
      <c r="F25" s="21"/>
      <c r="G25" s="22"/>
      <c r="H25" s="21"/>
      <c r="I25" s="22"/>
      <c r="J25" s="21"/>
      <c r="K25" s="22"/>
      <c r="L25" s="21"/>
      <c r="M25" s="22"/>
      <c r="N25" s="23">
        <f t="shared" si="1"/>
        <v>0</v>
      </c>
      <c r="O25" s="24">
        <f t="shared" si="1"/>
        <v>0</v>
      </c>
      <c r="P25" s="23">
        <f t="shared" si="1"/>
        <v>0</v>
      </c>
      <c r="Q25" s="24">
        <f t="shared" si="1"/>
        <v>0</v>
      </c>
      <c r="R25" s="25">
        <f t="shared" si="1"/>
        <v>0</v>
      </c>
      <c r="S25" s="26">
        <f t="shared" si="1"/>
        <v>0</v>
      </c>
      <c r="T25" s="27"/>
      <c r="U25" s="28"/>
      <c r="V25" s="22"/>
      <c r="W25" s="27"/>
      <c r="X25" s="22"/>
      <c r="Y25" s="29"/>
      <c r="Z25" s="22"/>
      <c r="AA25" s="21"/>
      <c r="AB25" s="30"/>
      <c r="AC25" s="27"/>
      <c r="AD25" s="28"/>
      <c r="AE25" s="22"/>
      <c r="AF25" s="31"/>
      <c r="AG25" s="32"/>
      <c r="AH25" s="33"/>
      <c r="AI25" s="32"/>
      <c r="AJ25" s="34"/>
      <c r="AK25" s="32"/>
    </row>
    <row r="26" spans="1:41" x14ac:dyDescent="0.2">
      <c r="A26" s="20" t="s">
        <v>28</v>
      </c>
      <c r="B26" s="21"/>
      <c r="C26" s="22"/>
      <c r="D26" s="21"/>
      <c r="E26" s="22"/>
      <c r="F26" s="21"/>
      <c r="G26" s="22"/>
      <c r="H26" s="21"/>
      <c r="I26" s="22"/>
      <c r="J26" s="21"/>
      <c r="K26" s="22"/>
      <c r="L26" s="21"/>
      <c r="M26" s="22"/>
      <c r="N26" s="23">
        <f t="shared" si="1"/>
        <v>0</v>
      </c>
      <c r="O26" s="24">
        <f t="shared" si="1"/>
        <v>0</v>
      </c>
      <c r="P26" s="23">
        <f t="shared" si="1"/>
        <v>0</v>
      </c>
      <c r="Q26" s="24">
        <f t="shared" si="1"/>
        <v>0</v>
      </c>
      <c r="R26" s="25">
        <f t="shared" si="1"/>
        <v>0</v>
      </c>
      <c r="S26" s="26">
        <f t="shared" si="1"/>
        <v>0</v>
      </c>
      <c r="T26" s="27"/>
      <c r="U26" s="28"/>
      <c r="V26" s="22"/>
      <c r="W26" s="27"/>
      <c r="X26" s="22"/>
      <c r="Y26" s="29"/>
      <c r="Z26" s="22"/>
      <c r="AA26" s="21"/>
      <c r="AB26" s="30"/>
      <c r="AC26" s="27"/>
      <c r="AD26" s="28"/>
      <c r="AE26" s="22"/>
      <c r="AF26" s="31"/>
      <c r="AG26" s="32"/>
      <c r="AH26" s="33"/>
      <c r="AI26" s="32"/>
      <c r="AJ26" s="34"/>
      <c r="AK26" s="32"/>
      <c r="AL26" s="35"/>
      <c r="AM26" s="35"/>
      <c r="AN26" s="35"/>
      <c r="AO26" s="35"/>
    </row>
    <row r="27" spans="1:41" x14ac:dyDescent="0.2">
      <c r="A27" s="20" t="s">
        <v>29</v>
      </c>
      <c r="B27" s="21"/>
      <c r="C27" s="22"/>
      <c r="D27" s="21"/>
      <c r="E27" s="22"/>
      <c r="F27" s="21"/>
      <c r="G27" s="22"/>
      <c r="H27" s="21"/>
      <c r="I27" s="22"/>
      <c r="J27" s="21"/>
      <c r="K27" s="22"/>
      <c r="L27" s="21"/>
      <c r="M27" s="22"/>
      <c r="N27" s="23">
        <f t="shared" si="1"/>
        <v>0</v>
      </c>
      <c r="O27" s="24">
        <f t="shared" si="1"/>
        <v>0</v>
      </c>
      <c r="P27" s="23">
        <f t="shared" si="1"/>
        <v>0</v>
      </c>
      <c r="Q27" s="24">
        <f t="shared" si="1"/>
        <v>0</v>
      </c>
      <c r="R27" s="25">
        <f t="shared" si="1"/>
        <v>0</v>
      </c>
      <c r="S27" s="26">
        <f t="shared" si="1"/>
        <v>0</v>
      </c>
      <c r="T27" s="27"/>
      <c r="U27" s="28"/>
      <c r="V27" s="22"/>
      <c r="W27" s="27"/>
      <c r="X27" s="22"/>
      <c r="Y27" s="29"/>
      <c r="Z27" s="22"/>
      <c r="AA27" s="21"/>
      <c r="AB27" s="30"/>
      <c r="AC27" s="27"/>
      <c r="AD27" s="28"/>
      <c r="AE27" s="22"/>
      <c r="AF27" s="31"/>
      <c r="AG27" s="32"/>
      <c r="AH27" s="33"/>
      <c r="AI27" s="32"/>
      <c r="AJ27" s="34"/>
      <c r="AK27" s="32"/>
      <c r="AL27" s="35"/>
      <c r="AM27" s="35"/>
      <c r="AN27" s="35"/>
      <c r="AO27" s="35"/>
    </row>
    <row r="28" spans="1:41" x14ac:dyDescent="0.2">
      <c r="A28" s="20" t="s">
        <v>30</v>
      </c>
      <c r="B28" s="21"/>
      <c r="C28" s="22"/>
      <c r="D28" s="21"/>
      <c r="E28" s="22"/>
      <c r="F28" s="21"/>
      <c r="G28" s="22"/>
      <c r="H28" s="21"/>
      <c r="I28" s="22"/>
      <c r="J28" s="21"/>
      <c r="K28" s="22"/>
      <c r="L28" s="21"/>
      <c r="M28" s="22"/>
      <c r="N28" s="23">
        <f t="shared" si="1"/>
        <v>0</v>
      </c>
      <c r="O28" s="24">
        <f t="shared" si="1"/>
        <v>0</v>
      </c>
      <c r="P28" s="23">
        <f t="shared" si="1"/>
        <v>0</v>
      </c>
      <c r="Q28" s="24">
        <f t="shared" si="1"/>
        <v>0</v>
      </c>
      <c r="R28" s="25">
        <f t="shared" si="1"/>
        <v>0</v>
      </c>
      <c r="S28" s="26">
        <f t="shared" si="1"/>
        <v>0</v>
      </c>
      <c r="T28" s="27"/>
      <c r="U28" s="28"/>
      <c r="V28" s="22"/>
      <c r="W28" s="27"/>
      <c r="X28" s="22"/>
      <c r="Y28" s="29"/>
      <c r="Z28" s="22"/>
      <c r="AA28" s="21"/>
      <c r="AB28" s="30"/>
      <c r="AC28" s="27"/>
      <c r="AD28" s="28"/>
      <c r="AE28" s="22"/>
      <c r="AF28" s="31"/>
      <c r="AG28" s="32"/>
      <c r="AH28" s="33"/>
      <c r="AI28" s="32"/>
      <c r="AJ28" s="34"/>
      <c r="AK28" s="32"/>
      <c r="AL28" s="35"/>
      <c r="AM28" s="35"/>
      <c r="AN28" s="35"/>
      <c r="AO28" s="35"/>
    </row>
    <row r="29" spans="1:41" x14ac:dyDescent="0.2">
      <c r="A29" s="20" t="s">
        <v>31</v>
      </c>
      <c r="B29" s="21"/>
      <c r="C29" s="22"/>
      <c r="D29" s="21"/>
      <c r="E29" s="22"/>
      <c r="F29" s="21"/>
      <c r="G29" s="22"/>
      <c r="H29" s="21"/>
      <c r="I29" s="22"/>
      <c r="J29" s="21"/>
      <c r="K29" s="22"/>
      <c r="L29" s="21"/>
      <c r="M29" s="22"/>
      <c r="N29" s="23">
        <f t="shared" si="1"/>
        <v>0</v>
      </c>
      <c r="O29" s="24">
        <f t="shared" si="1"/>
        <v>0</v>
      </c>
      <c r="P29" s="23">
        <f t="shared" si="1"/>
        <v>0</v>
      </c>
      <c r="Q29" s="24">
        <f t="shared" si="1"/>
        <v>0</v>
      </c>
      <c r="R29" s="25">
        <f t="shared" si="1"/>
        <v>0</v>
      </c>
      <c r="S29" s="26">
        <f t="shared" si="1"/>
        <v>0</v>
      </c>
      <c r="T29" s="27"/>
      <c r="U29" s="28"/>
      <c r="V29" s="22"/>
      <c r="W29" s="27"/>
      <c r="X29" s="22"/>
      <c r="Y29" s="29"/>
      <c r="Z29" s="22"/>
      <c r="AA29" s="21"/>
      <c r="AB29" s="30"/>
      <c r="AC29" s="27"/>
      <c r="AD29" s="28"/>
      <c r="AE29" s="22"/>
      <c r="AF29" s="31"/>
      <c r="AG29" s="32"/>
      <c r="AH29" s="33"/>
      <c r="AI29" s="32"/>
      <c r="AJ29" s="34"/>
      <c r="AK29" s="32"/>
      <c r="AL29" s="35"/>
      <c r="AM29" s="35"/>
      <c r="AN29" s="35"/>
      <c r="AO29" s="35"/>
    </row>
    <row r="30" spans="1:41" x14ac:dyDescent="0.2">
      <c r="A30" s="20" t="s">
        <v>32</v>
      </c>
      <c r="B30" s="21"/>
      <c r="C30" s="22"/>
      <c r="D30" s="21"/>
      <c r="E30" s="22"/>
      <c r="F30" s="21"/>
      <c r="G30" s="22"/>
      <c r="H30" s="21"/>
      <c r="I30" s="22"/>
      <c r="J30" s="21"/>
      <c r="K30" s="22"/>
      <c r="L30" s="21"/>
      <c r="M30" s="22"/>
      <c r="N30" s="23">
        <f t="shared" si="1"/>
        <v>0</v>
      </c>
      <c r="O30" s="24">
        <f t="shared" si="1"/>
        <v>0</v>
      </c>
      <c r="P30" s="23">
        <f t="shared" si="1"/>
        <v>0</v>
      </c>
      <c r="Q30" s="24">
        <f t="shared" si="1"/>
        <v>0</v>
      </c>
      <c r="R30" s="25">
        <f t="shared" si="1"/>
        <v>0</v>
      </c>
      <c r="S30" s="26">
        <f t="shared" si="1"/>
        <v>0</v>
      </c>
      <c r="T30" s="27"/>
      <c r="U30" s="28"/>
      <c r="V30" s="22"/>
      <c r="W30" s="27"/>
      <c r="X30" s="22"/>
      <c r="Y30" s="29"/>
      <c r="Z30" s="22"/>
      <c r="AA30" s="21"/>
      <c r="AB30" s="30"/>
      <c r="AC30" s="27"/>
      <c r="AD30" s="28"/>
      <c r="AE30" s="22"/>
      <c r="AF30" s="31"/>
      <c r="AG30" s="32"/>
      <c r="AH30" s="33"/>
      <c r="AI30" s="32"/>
      <c r="AJ30" s="34"/>
      <c r="AK30" s="32"/>
      <c r="AL30" s="35"/>
      <c r="AM30" s="35"/>
      <c r="AN30" s="35"/>
      <c r="AO30" s="35"/>
    </row>
    <row r="31" spans="1:41" x14ac:dyDescent="0.2">
      <c r="A31" s="20" t="s">
        <v>33</v>
      </c>
      <c r="B31" s="21"/>
      <c r="C31" s="22"/>
      <c r="D31" s="21"/>
      <c r="E31" s="22"/>
      <c r="F31" s="21"/>
      <c r="G31" s="22"/>
      <c r="H31" s="21"/>
      <c r="I31" s="22"/>
      <c r="J31" s="21"/>
      <c r="K31" s="22"/>
      <c r="L31" s="21"/>
      <c r="M31" s="22"/>
      <c r="N31" s="23">
        <f t="shared" si="1"/>
        <v>0</v>
      </c>
      <c r="O31" s="24">
        <f t="shared" si="1"/>
        <v>0</v>
      </c>
      <c r="P31" s="23">
        <f t="shared" si="1"/>
        <v>0</v>
      </c>
      <c r="Q31" s="24">
        <f t="shared" si="1"/>
        <v>0</v>
      </c>
      <c r="R31" s="25">
        <f t="shared" si="1"/>
        <v>0</v>
      </c>
      <c r="S31" s="26">
        <f t="shared" si="1"/>
        <v>0</v>
      </c>
      <c r="T31" s="27"/>
      <c r="U31" s="28"/>
      <c r="V31" s="22"/>
      <c r="W31" s="27"/>
      <c r="X31" s="22"/>
      <c r="Y31" s="29"/>
      <c r="Z31" s="22"/>
      <c r="AA31" s="21"/>
      <c r="AB31" s="30"/>
      <c r="AC31" s="27"/>
      <c r="AD31" s="28"/>
      <c r="AE31" s="22"/>
      <c r="AF31" s="31"/>
      <c r="AG31" s="32"/>
      <c r="AH31" s="33"/>
      <c r="AI31" s="32"/>
      <c r="AJ31" s="34"/>
      <c r="AK31" s="32"/>
      <c r="AL31" s="35"/>
      <c r="AM31" s="35"/>
      <c r="AN31" s="35"/>
      <c r="AO31" s="35"/>
    </row>
    <row r="32" spans="1:41" x14ac:dyDescent="0.2">
      <c r="A32" s="20" t="s">
        <v>34</v>
      </c>
      <c r="B32" s="21"/>
      <c r="C32" s="22"/>
      <c r="D32" s="21"/>
      <c r="E32" s="22"/>
      <c r="F32" s="21"/>
      <c r="G32" s="22"/>
      <c r="H32" s="21"/>
      <c r="I32" s="22"/>
      <c r="J32" s="21"/>
      <c r="K32" s="22"/>
      <c r="L32" s="21"/>
      <c r="M32" s="22"/>
      <c r="N32" s="23">
        <f t="shared" si="1"/>
        <v>0</v>
      </c>
      <c r="O32" s="24">
        <f t="shared" si="1"/>
        <v>0</v>
      </c>
      <c r="P32" s="23">
        <f t="shared" si="1"/>
        <v>0</v>
      </c>
      <c r="Q32" s="24">
        <f t="shared" si="1"/>
        <v>0</v>
      </c>
      <c r="R32" s="25">
        <f t="shared" si="1"/>
        <v>0</v>
      </c>
      <c r="S32" s="26">
        <f t="shared" si="1"/>
        <v>0</v>
      </c>
      <c r="T32" s="27"/>
      <c r="U32" s="28"/>
      <c r="V32" s="22"/>
      <c r="W32" s="27"/>
      <c r="X32" s="22"/>
      <c r="Y32" s="29"/>
      <c r="Z32" s="22"/>
      <c r="AA32" s="21"/>
      <c r="AB32" s="30"/>
      <c r="AC32" s="27"/>
      <c r="AD32" s="28"/>
      <c r="AE32" s="22"/>
      <c r="AF32" s="31"/>
      <c r="AG32" s="32"/>
      <c r="AH32" s="33"/>
      <c r="AI32" s="32"/>
      <c r="AJ32" s="34"/>
      <c r="AK32" s="32"/>
      <c r="AL32" s="35"/>
      <c r="AM32" s="35"/>
      <c r="AN32" s="35"/>
      <c r="AO32" s="35"/>
    </row>
    <row r="33" spans="1:41" x14ac:dyDescent="0.2">
      <c r="A33" s="20" t="s">
        <v>35</v>
      </c>
      <c r="B33" s="21"/>
      <c r="C33" s="22"/>
      <c r="D33" s="21"/>
      <c r="E33" s="22"/>
      <c r="F33" s="21"/>
      <c r="G33" s="22"/>
      <c r="H33" s="21"/>
      <c r="I33" s="22"/>
      <c r="J33" s="21"/>
      <c r="K33" s="22"/>
      <c r="L33" s="21"/>
      <c r="M33" s="22"/>
      <c r="N33" s="23">
        <f t="shared" si="1"/>
        <v>0</v>
      </c>
      <c r="O33" s="24">
        <f t="shared" si="1"/>
        <v>0</v>
      </c>
      <c r="P33" s="23">
        <f t="shared" si="1"/>
        <v>0</v>
      </c>
      <c r="Q33" s="24">
        <f t="shared" si="1"/>
        <v>0</v>
      </c>
      <c r="R33" s="25">
        <f t="shared" si="1"/>
        <v>0</v>
      </c>
      <c r="S33" s="26">
        <f t="shared" si="1"/>
        <v>0</v>
      </c>
      <c r="T33" s="27"/>
      <c r="U33" s="28"/>
      <c r="V33" s="22"/>
      <c r="W33" s="27"/>
      <c r="X33" s="22"/>
      <c r="Y33" s="29"/>
      <c r="Z33" s="22"/>
      <c r="AA33" s="21"/>
      <c r="AB33" s="30"/>
      <c r="AC33" s="27"/>
      <c r="AD33" s="28"/>
      <c r="AE33" s="22"/>
      <c r="AF33" s="31"/>
      <c r="AG33" s="32"/>
      <c r="AH33" s="33"/>
      <c r="AI33" s="32"/>
      <c r="AJ33" s="34"/>
      <c r="AK33" s="32"/>
      <c r="AL33" s="35"/>
      <c r="AM33" s="35"/>
      <c r="AN33" s="35"/>
      <c r="AO33" s="35"/>
    </row>
    <row r="34" spans="1:41" x14ac:dyDescent="0.2">
      <c r="A34" s="20" t="s">
        <v>36</v>
      </c>
      <c r="B34" s="21"/>
      <c r="C34" s="22"/>
      <c r="D34" s="21"/>
      <c r="E34" s="22"/>
      <c r="F34" s="21"/>
      <c r="G34" s="22"/>
      <c r="H34" s="21"/>
      <c r="I34" s="22"/>
      <c r="J34" s="21"/>
      <c r="K34" s="22"/>
      <c r="L34" s="21"/>
      <c r="M34" s="22"/>
      <c r="N34" s="23">
        <f t="shared" ref="N34:S76" si="2">SUM(B34+H34)</f>
        <v>0</v>
      </c>
      <c r="O34" s="24">
        <f t="shared" si="2"/>
        <v>0</v>
      </c>
      <c r="P34" s="23">
        <f t="shared" si="2"/>
        <v>0</v>
      </c>
      <c r="Q34" s="24">
        <f t="shared" si="2"/>
        <v>0</v>
      </c>
      <c r="R34" s="25">
        <f t="shared" si="2"/>
        <v>0</v>
      </c>
      <c r="S34" s="26">
        <f>SUM(G34+M34)</f>
        <v>0</v>
      </c>
      <c r="T34" s="27"/>
      <c r="U34" s="28"/>
      <c r="V34" s="22"/>
      <c r="W34" s="27"/>
      <c r="X34" s="22"/>
      <c r="Y34" s="29"/>
      <c r="Z34" s="22"/>
      <c r="AA34" s="21"/>
      <c r="AB34" s="30"/>
      <c r="AC34" s="27"/>
      <c r="AD34" s="28"/>
      <c r="AE34" s="22"/>
      <c r="AF34" s="31"/>
      <c r="AG34" s="32"/>
      <c r="AH34" s="33"/>
      <c r="AI34" s="32"/>
      <c r="AJ34" s="34"/>
      <c r="AK34" s="32"/>
      <c r="AL34" s="35"/>
      <c r="AM34" s="35"/>
      <c r="AN34" s="35"/>
      <c r="AO34" s="35"/>
    </row>
    <row r="35" spans="1:41" x14ac:dyDescent="0.2">
      <c r="A35" s="20" t="s">
        <v>37</v>
      </c>
      <c r="B35" s="21"/>
      <c r="C35" s="22"/>
      <c r="D35" s="21"/>
      <c r="E35" s="22"/>
      <c r="F35" s="21"/>
      <c r="G35" s="22"/>
      <c r="H35" s="21"/>
      <c r="I35" s="22"/>
      <c r="J35" s="21"/>
      <c r="K35" s="22"/>
      <c r="L35" s="21"/>
      <c r="M35" s="22"/>
      <c r="N35" s="23">
        <f t="shared" si="2"/>
        <v>0</v>
      </c>
      <c r="O35" s="24">
        <f t="shared" si="2"/>
        <v>0</v>
      </c>
      <c r="P35" s="23">
        <f t="shared" si="2"/>
        <v>0</v>
      </c>
      <c r="Q35" s="24">
        <f t="shared" si="2"/>
        <v>0</v>
      </c>
      <c r="R35" s="25">
        <f t="shared" si="2"/>
        <v>0</v>
      </c>
      <c r="S35" s="26">
        <f t="shared" si="2"/>
        <v>0</v>
      </c>
      <c r="T35" s="27"/>
      <c r="U35" s="28"/>
      <c r="V35" s="22"/>
      <c r="W35" s="27"/>
      <c r="X35" s="22"/>
      <c r="Y35" s="29"/>
      <c r="Z35" s="22"/>
      <c r="AA35" s="21"/>
      <c r="AB35" s="30"/>
      <c r="AC35" s="27"/>
      <c r="AD35" s="28"/>
      <c r="AE35" s="22"/>
      <c r="AF35" s="31"/>
      <c r="AG35" s="32"/>
      <c r="AH35" s="33"/>
      <c r="AI35" s="32"/>
      <c r="AJ35" s="34"/>
      <c r="AK35" s="32"/>
      <c r="AL35" s="35"/>
      <c r="AM35" s="35"/>
      <c r="AN35" s="35"/>
      <c r="AO35" s="35"/>
    </row>
    <row r="36" spans="1:41" x14ac:dyDescent="0.2">
      <c r="A36" s="20" t="s">
        <v>38</v>
      </c>
      <c r="B36" s="21"/>
      <c r="C36" s="22"/>
      <c r="D36" s="21"/>
      <c r="E36" s="22"/>
      <c r="F36" s="21"/>
      <c r="G36" s="22"/>
      <c r="H36" s="21"/>
      <c r="I36" s="22"/>
      <c r="J36" s="21"/>
      <c r="K36" s="22"/>
      <c r="L36" s="21"/>
      <c r="M36" s="22"/>
      <c r="N36" s="23">
        <f t="shared" si="2"/>
        <v>0</v>
      </c>
      <c r="O36" s="24">
        <f t="shared" si="2"/>
        <v>0</v>
      </c>
      <c r="P36" s="23">
        <f t="shared" si="2"/>
        <v>0</v>
      </c>
      <c r="Q36" s="24">
        <f t="shared" si="2"/>
        <v>0</v>
      </c>
      <c r="R36" s="25">
        <f t="shared" si="2"/>
        <v>0</v>
      </c>
      <c r="S36" s="26">
        <f t="shared" si="2"/>
        <v>0</v>
      </c>
      <c r="T36" s="27"/>
      <c r="U36" s="28"/>
      <c r="V36" s="22"/>
      <c r="W36" s="27"/>
      <c r="X36" s="22"/>
      <c r="Y36" s="29"/>
      <c r="Z36" s="22"/>
      <c r="AA36" s="21"/>
      <c r="AB36" s="30"/>
      <c r="AC36" s="27"/>
      <c r="AD36" s="28"/>
      <c r="AE36" s="22"/>
      <c r="AF36" s="31"/>
      <c r="AG36" s="32"/>
      <c r="AH36" s="33"/>
      <c r="AI36" s="32"/>
      <c r="AJ36" s="34"/>
      <c r="AK36" s="32"/>
      <c r="AL36" s="35"/>
      <c r="AM36" s="35"/>
      <c r="AN36" s="35"/>
      <c r="AO36" s="35"/>
    </row>
    <row r="37" spans="1:41" x14ac:dyDescent="0.2">
      <c r="A37" s="20" t="s">
        <v>39</v>
      </c>
      <c r="B37" s="21"/>
      <c r="C37" s="22"/>
      <c r="D37" s="21"/>
      <c r="E37" s="22"/>
      <c r="F37" s="21"/>
      <c r="G37" s="22"/>
      <c r="H37" s="21"/>
      <c r="I37" s="22"/>
      <c r="J37" s="21"/>
      <c r="K37" s="22"/>
      <c r="L37" s="21"/>
      <c r="M37" s="22"/>
      <c r="N37" s="23">
        <f t="shared" si="2"/>
        <v>0</v>
      </c>
      <c r="O37" s="24">
        <f t="shared" si="2"/>
        <v>0</v>
      </c>
      <c r="P37" s="23">
        <f t="shared" si="2"/>
        <v>0</v>
      </c>
      <c r="Q37" s="24">
        <f t="shared" si="2"/>
        <v>0</v>
      </c>
      <c r="R37" s="25">
        <f t="shared" si="2"/>
        <v>0</v>
      </c>
      <c r="S37" s="26">
        <f t="shared" si="2"/>
        <v>0</v>
      </c>
      <c r="T37" s="27"/>
      <c r="U37" s="28"/>
      <c r="V37" s="22"/>
      <c r="W37" s="27"/>
      <c r="X37" s="22"/>
      <c r="Y37" s="29"/>
      <c r="Z37" s="22"/>
      <c r="AA37" s="21"/>
      <c r="AB37" s="30"/>
      <c r="AC37" s="27"/>
      <c r="AD37" s="28"/>
      <c r="AE37" s="22"/>
      <c r="AF37" s="31"/>
      <c r="AG37" s="32"/>
      <c r="AH37" s="33"/>
      <c r="AI37" s="32"/>
      <c r="AJ37" s="34"/>
      <c r="AK37" s="32"/>
      <c r="AL37" s="35"/>
      <c r="AM37" s="35"/>
      <c r="AN37" s="35"/>
      <c r="AO37" s="35"/>
    </row>
    <row r="38" spans="1:41" x14ac:dyDescent="0.2">
      <c r="A38" s="20" t="s">
        <v>40</v>
      </c>
      <c r="B38" s="21"/>
      <c r="C38" s="22"/>
      <c r="D38" s="21"/>
      <c r="E38" s="22"/>
      <c r="F38" s="21">
        <v>4</v>
      </c>
      <c r="G38" s="22">
        <v>2</v>
      </c>
      <c r="H38" s="21"/>
      <c r="I38" s="22"/>
      <c r="J38" s="21"/>
      <c r="K38" s="22"/>
      <c r="L38" s="21"/>
      <c r="M38" s="22"/>
      <c r="N38" s="23">
        <f t="shared" si="2"/>
        <v>0</v>
      </c>
      <c r="O38" s="24">
        <f t="shared" si="2"/>
        <v>0</v>
      </c>
      <c r="P38" s="23">
        <f t="shared" si="2"/>
        <v>0</v>
      </c>
      <c r="Q38" s="24">
        <f t="shared" si="2"/>
        <v>0</v>
      </c>
      <c r="R38" s="25">
        <f t="shared" si="2"/>
        <v>4</v>
      </c>
      <c r="S38" s="26">
        <f t="shared" si="2"/>
        <v>2</v>
      </c>
      <c r="T38" s="27">
        <v>6</v>
      </c>
      <c r="U38" s="28"/>
      <c r="V38" s="22"/>
      <c r="W38" s="27"/>
      <c r="X38" s="22"/>
      <c r="Y38" s="29"/>
      <c r="Z38" s="22"/>
      <c r="AA38" s="21"/>
      <c r="AB38" s="30"/>
      <c r="AC38" s="27"/>
      <c r="AD38" s="28"/>
      <c r="AE38" s="22"/>
      <c r="AF38" s="31"/>
      <c r="AG38" s="32"/>
      <c r="AH38" s="33"/>
      <c r="AI38" s="32"/>
      <c r="AJ38" s="34"/>
      <c r="AK38" s="32"/>
      <c r="AL38" s="35"/>
      <c r="AM38" s="35"/>
      <c r="AN38" s="35"/>
      <c r="AO38" s="35"/>
    </row>
    <row r="39" spans="1:41" x14ac:dyDescent="0.2">
      <c r="A39" s="20" t="s">
        <v>41</v>
      </c>
      <c r="B39" s="21"/>
      <c r="C39" s="22"/>
      <c r="D39" s="21"/>
      <c r="E39" s="22"/>
      <c r="F39" s="21"/>
      <c r="G39" s="22"/>
      <c r="H39" s="21"/>
      <c r="I39" s="22"/>
      <c r="J39" s="21"/>
      <c r="K39" s="22"/>
      <c r="L39" s="21"/>
      <c r="M39" s="22"/>
      <c r="N39" s="23">
        <f t="shared" si="2"/>
        <v>0</v>
      </c>
      <c r="O39" s="24">
        <f t="shared" si="2"/>
        <v>0</v>
      </c>
      <c r="P39" s="23">
        <f t="shared" si="2"/>
        <v>0</v>
      </c>
      <c r="Q39" s="24">
        <f t="shared" si="2"/>
        <v>0</v>
      </c>
      <c r="R39" s="25">
        <f t="shared" si="2"/>
        <v>0</v>
      </c>
      <c r="S39" s="26">
        <f t="shared" si="2"/>
        <v>0</v>
      </c>
      <c r="T39" s="27"/>
      <c r="U39" s="28"/>
      <c r="V39" s="22"/>
      <c r="W39" s="27"/>
      <c r="X39" s="22"/>
      <c r="Y39" s="29"/>
      <c r="Z39" s="22"/>
      <c r="AA39" s="21"/>
      <c r="AB39" s="30"/>
      <c r="AC39" s="27"/>
      <c r="AD39" s="28"/>
      <c r="AE39" s="22"/>
      <c r="AF39" s="31"/>
      <c r="AG39" s="32"/>
      <c r="AH39" s="33"/>
      <c r="AI39" s="32"/>
      <c r="AJ39" s="34"/>
      <c r="AK39" s="32"/>
      <c r="AL39" s="35"/>
      <c r="AM39" s="35"/>
      <c r="AN39" s="35"/>
      <c r="AO39" s="35"/>
    </row>
    <row r="40" spans="1:41" x14ac:dyDescent="0.2">
      <c r="A40" s="20" t="s">
        <v>42</v>
      </c>
      <c r="B40" s="21"/>
      <c r="C40" s="22"/>
      <c r="D40" s="21"/>
      <c r="E40" s="22"/>
      <c r="F40" s="21"/>
      <c r="G40" s="22"/>
      <c r="H40" s="21"/>
      <c r="I40" s="22"/>
      <c r="J40" s="21"/>
      <c r="K40" s="22"/>
      <c r="L40" s="21"/>
      <c r="M40" s="22"/>
      <c r="N40" s="23">
        <f t="shared" si="2"/>
        <v>0</v>
      </c>
      <c r="O40" s="24">
        <f t="shared" si="2"/>
        <v>0</v>
      </c>
      <c r="P40" s="23">
        <f t="shared" si="2"/>
        <v>0</v>
      </c>
      <c r="Q40" s="24">
        <f t="shared" si="2"/>
        <v>0</v>
      </c>
      <c r="R40" s="25">
        <f t="shared" si="2"/>
        <v>0</v>
      </c>
      <c r="S40" s="26">
        <f t="shared" si="2"/>
        <v>0</v>
      </c>
      <c r="T40" s="27"/>
      <c r="U40" s="28"/>
      <c r="V40" s="22"/>
      <c r="W40" s="27"/>
      <c r="X40" s="22"/>
      <c r="Y40" s="29"/>
      <c r="Z40" s="22"/>
      <c r="AA40" s="21"/>
      <c r="AB40" s="30"/>
      <c r="AC40" s="27"/>
      <c r="AD40" s="28"/>
      <c r="AE40" s="22"/>
      <c r="AF40" s="31"/>
      <c r="AG40" s="32"/>
      <c r="AH40" s="33"/>
      <c r="AI40" s="32"/>
      <c r="AJ40" s="34"/>
      <c r="AK40" s="32"/>
      <c r="AL40" s="35"/>
      <c r="AM40" s="35"/>
      <c r="AN40" s="35"/>
      <c r="AO40" s="35"/>
    </row>
    <row r="41" spans="1:41" x14ac:dyDescent="0.2">
      <c r="A41" s="20" t="s">
        <v>43</v>
      </c>
      <c r="B41" s="21"/>
      <c r="C41" s="22"/>
      <c r="D41" s="21"/>
      <c r="E41" s="22"/>
      <c r="F41" s="21"/>
      <c r="G41" s="22"/>
      <c r="H41" s="21"/>
      <c r="I41" s="22"/>
      <c r="J41" s="21"/>
      <c r="K41" s="22"/>
      <c r="L41" s="21"/>
      <c r="M41" s="22"/>
      <c r="N41" s="23">
        <f t="shared" si="2"/>
        <v>0</v>
      </c>
      <c r="O41" s="24">
        <f t="shared" si="2"/>
        <v>0</v>
      </c>
      <c r="P41" s="23">
        <f t="shared" si="2"/>
        <v>0</v>
      </c>
      <c r="Q41" s="24">
        <f t="shared" si="2"/>
        <v>0</v>
      </c>
      <c r="R41" s="25">
        <f t="shared" si="2"/>
        <v>0</v>
      </c>
      <c r="S41" s="26">
        <f t="shared" si="2"/>
        <v>0</v>
      </c>
      <c r="T41" s="27"/>
      <c r="U41" s="28"/>
      <c r="V41" s="22"/>
      <c r="W41" s="27"/>
      <c r="X41" s="22"/>
      <c r="Y41" s="29"/>
      <c r="Z41" s="22"/>
      <c r="AA41" s="21"/>
      <c r="AB41" s="30"/>
      <c r="AC41" s="27"/>
      <c r="AD41" s="28"/>
      <c r="AE41" s="22"/>
      <c r="AF41" s="31"/>
      <c r="AG41" s="32"/>
      <c r="AH41" s="33"/>
      <c r="AI41" s="32"/>
      <c r="AJ41" s="34"/>
      <c r="AK41" s="32"/>
      <c r="AL41" s="35"/>
      <c r="AM41" s="35"/>
      <c r="AN41" s="35"/>
      <c r="AO41" s="35"/>
    </row>
    <row r="42" spans="1:41" x14ac:dyDescent="0.2">
      <c r="A42" s="20" t="s">
        <v>44</v>
      </c>
      <c r="B42" s="21"/>
      <c r="C42" s="22"/>
      <c r="D42" s="21"/>
      <c r="E42" s="22"/>
      <c r="F42" s="21"/>
      <c r="G42" s="22"/>
      <c r="H42" s="21"/>
      <c r="I42" s="22"/>
      <c r="J42" s="21"/>
      <c r="K42" s="22"/>
      <c r="L42" s="21"/>
      <c r="M42" s="22"/>
      <c r="N42" s="23">
        <f t="shared" si="2"/>
        <v>0</v>
      </c>
      <c r="O42" s="24">
        <f t="shared" si="2"/>
        <v>0</v>
      </c>
      <c r="P42" s="23">
        <f t="shared" si="2"/>
        <v>0</v>
      </c>
      <c r="Q42" s="24">
        <f t="shared" si="2"/>
        <v>0</v>
      </c>
      <c r="R42" s="25">
        <f t="shared" si="2"/>
        <v>0</v>
      </c>
      <c r="S42" s="26">
        <f t="shared" si="2"/>
        <v>0</v>
      </c>
      <c r="T42" s="27"/>
      <c r="U42" s="28"/>
      <c r="V42" s="22"/>
      <c r="W42" s="27"/>
      <c r="X42" s="22"/>
      <c r="Y42" s="29"/>
      <c r="Z42" s="22"/>
      <c r="AA42" s="21"/>
      <c r="AB42" s="30"/>
      <c r="AC42" s="27"/>
      <c r="AD42" s="28"/>
      <c r="AE42" s="22"/>
      <c r="AF42" s="31"/>
      <c r="AG42" s="32"/>
      <c r="AH42" s="33"/>
      <c r="AI42" s="32"/>
      <c r="AJ42" s="34"/>
      <c r="AK42" s="32"/>
      <c r="AL42" s="35"/>
      <c r="AM42" s="35"/>
      <c r="AN42" s="35"/>
      <c r="AO42" s="35"/>
    </row>
    <row r="43" spans="1:41" x14ac:dyDescent="0.2">
      <c r="A43" s="20" t="s">
        <v>45</v>
      </c>
      <c r="B43" s="21"/>
      <c r="C43" s="22"/>
      <c r="D43" s="21"/>
      <c r="E43" s="22"/>
      <c r="F43" s="21"/>
      <c r="G43" s="22"/>
      <c r="H43" s="21"/>
      <c r="I43" s="22"/>
      <c r="J43" s="21"/>
      <c r="K43" s="22"/>
      <c r="L43" s="21"/>
      <c r="M43" s="22"/>
      <c r="N43" s="23">
        <f t="shared" si="2"/>
        <v>0</v>
      </c>
      <c r="O43" s="24">
        <f t="shared" si="2"/>
        <v>0</v>
      </c>
      <c r="P43" s="23">
        <f t="shared" si="2"/>
        <v>0</v>
      </c>
      <c r="Q43" s="24">
        <f t="shared" si="2"/>
        <v>0</v>
      </c>
      <c r="R43" s="25">
        <f t="shared" si="2"/>
        <v>0</v>
      </c>
      <c r="S43" s="26">
        <f t="shared" si="2"/>
        <v>0</v>
      </c>
      <c r="T43" s="27"/>
      <c r="U43" s="28"/>
      <c r="V43" s="22"/>
      <c r="W43" s="27"/>
      <c r="X43" s="22"/>
      <c r="Y43" s="29"/>
      <c r="Z43" s="22"/>
      <c r="AA43" s="21"/>
      <c r="AB43" s="30"/>
      <c r="AC43" s="27"/>
      <c r="AD43" s="28"/>
      <c r="AE43" s="22"/>
      <c r="AF43" s="31"/>
      <c r="AG43" s="32"/>
      <c r="AH43" s="33"/>
      <c r="AI43" s="32"/>
      <c r="AJ43" s="34"/>
      <c r="AK43" s="32"/>
      <c r="AL43" s="35"/>
      <c r="AM43" s="35"/>
      <c r="AN43" s="35"/>
      <c r="AO43" s="35"/>
    </row>
    <row r="44" spans="1:41" x14ac:dyDescent="0.2">
      <c r="A44" s="20" t="s">
        <v>46</v>
      </c>
      <c r="B44" s="21"/>
      <c r="C44" s="22"/>
      <c r="D44" s="21"/>
      <c r="E44" s="22"/>
      <c r="F44" s="21"/>
      <c r="G44" s="22"/>
      <c r="H44" s="21"/>
      <c r="I44" s="22"/>
      <c r="J44" s="21"/>
      <c r="K44" s="22"/>
      <c r="L44" s="21"/>
      <c r="M44" s="22"/>
      <c r="N44" s="23">
        <f t="shared" si="2"/>
        <v>0</v>
      </c>
      <c r="O44" s="24">
        <f t="shared" si="2"/>
        <v>0</v>
      </c>
      <c r="P44" s="23">
        <f t="shared" si="2"/>
        <v>0</v>
      </c>
      <c r="Q44" s="24">
        <f t="shared" si="2"/>
        <v>0</v>
      </c>
      <c r="R44" s="25">
        <f t="shared" si="2"/>
        <v>0</v>
      </c>
      <c r="S44" s="26">
        <f t="shared" si="2"/>
        <v>0</v>
      </c>
      <c r="T44" s="27"/>
      <c r="U44" s="28"/>
      <c r="V44" s="22"/>
      <c r="W44" s="27"/>
      <c r="X44" s="22"/>
      <c r="Y44" s="29"/>
      <c r="Z44" s="22"/>
      <c r="AA44" s="21"/>
      <c r="AB44" s="30"/>
      <c r="AC44" s="27"/>
      <c r="AD44" s="28"/>
      <c r="AE44" s="22"/>
      <c r="AF44" s="31"/>
      <c r="AG44" s="32"/>
      <c r="AH44" s="33"/>
      <c r="AI44" s="32"/>
      <c r="AJ44" s="34"/>
      <c r="AK44" s="32"/>
      <c r="AL44" s="35"/>
      <c r="AM44" s="35"/>
      <c r="AN44" s="35"/>
      <c r="AO44" s="35"/>
    </row>
    <row r="45" spans="1:41" x14ac:dyDescent="0.2">
      <c r="A45" s="20" t="s">
        <v>47</v>
      </c>
      <c r="B45" s="21">
        <v>2</v>
      </c>
      <c r="C45" s="22"/>
      <c r="D45" s="21"/>
      <c r="E45" s="22"/>
      <c r="F45" s="21"/>
      <c r="G45" s="22"/>
      <c r="H45" s="21"/>
      <c r="I45" s="22"/>
      <c r="J45" s="21"/>
      <c r="K45" s="22"/>
      <c r="L45" s="21"/>
      <c r="M45" s="22"/>
      <c r="N45" s="23">
        <f t="shared" si="2"/>
        <v>2</v>
      </c>
      <c r="O45" s="24">
        <f t="shared" si="2"/>
        <v>0</v>
      </c>
      <c r="P45" s="23">
        <f t="shared" si="2"/>
        <v>0</v>
      </c>
      <c r="Q45" s="24">
        <f t="shared" si="2"/>
        <v>0</v>
      </c>
      <c r="R45" s="25">
        <f t="shared" si="2"/>
        <v>0</v>
      </c>
      <c r="S45" s="26">
        <f t="shared" si="2"/>
        <v>0</v>
      </c>
      <c r="T45" s="27">
        <v>2</v>
      </c>
      <c r="U45" s="28"/>
      <c r="V45" s="22"/>
      <c r="W45" s="27"/>
      <c r="X45" s="22"/>
      <c r="Y45" s="29"/>
      <c r="Z45" s="22"/>
      <c r="AA45" s="21"/>
      <c r="AB45" s="30"/>
      <c r="AC45" s="27"/>
      <c r="AD45" s="28"/>
      <c r="AE45" s="22"/>
      <c r="AF45" s="31"/>
      <c r="AG45" s="32"/>
      <c r="AH45" s="33"/>
      <c r="AI45" s="32"/>
      <c r="AJ45" s="34"/>
      <c r="AK45" s="32"/>
      <c r="AL45" s="35"/>
      <c r="AM45" s="35"/>
      <c r="AN45" s="35"/>
      <c r="AO45" s="35"/>
    </row>
    <row r="46" spans="1:41" x14ac:dyDescent="0.2">
      <c r="A46" s="20" t="s">
        <v>48</v>
      </c>
      <c r="B46" s="21"/>
      <c r="C46" s="22"/>
      <c r="D46" s="21"/>
      <c r="E46" s="22"/>
      <c r="F46" s="21">
        <v>2</v>
      </c>
      <c r="G46" s="22"/>
      <c r="H46" s="21"/>
      <c r="I46" s="22"/>
      <c r="J46" s="21"/>
      <c r="K46" s="22"/>
      <c r="L46" s="21"/>
      <c r="M46" s="22"/>
      <c r="N46" s="23">
        <f t="shared" si="2"/>
        <v>0</v>
      </c>
      <c r="O46" s="24">
        <f t="shared" si="2"/>
        <v>0</v>
      </c>
      <c r="P46" s="23">
        <f t="shared" si="2"/>
        <v>0</v>
      </c>
      <c r="Q46" s="24">
        <f t="shared" si="2"/>
        <v>0</v>
      </c>
      <c r="R46" s="25">
        <f t="shared" si="2"/>
        <v>2</v>
      </c>
      <c r="S46" s="26">
        <f t="shared" si="2"/>
        <v>0</v>
      </c>
      <c r="T46" s="27">
        <v>2</v>
      </c>
      <c r="U46" s="28"/>
      <c r="V46" s="22"/>
      <c r="W46" s="27"/>
      <c r="X46" s="22"/>
      <c r="Y46" s="29"/>
      <c r="Z46" s="22"/>
      <c r="AA46" s="21"/>
      <c r="AB46" s="30"/>
      <c r="AC46" s="27"/>
      <c r="AD46" s="28"/>
      <c r="AE46" s="22"/>
      <c r="AF46" s="31"/>
      <c r="AG46" s="32"/>
      <c r="AH46" s="33"/>
      <c r="AI46" s="32"/>
      <c r="AJ46" s="34"/>
      <c r="AK46" s="32"/>
      <c r="AL46" s="35"/>
      <c r="AM46" s="35"/>
      <c r="AN46" s="35"/>
      <c r="AO46" s="35"/>
    </row>
    <row r="47" spans="1:41" x14ac:dyDescent="0.2">
      <c r="A47" s="20" t="s">
        <v>49</v>
      </c>
      <c r="B47" s="21"/>
      <c r="C47" s="22"/>
      <c r="D47" s="21"/>
      <c r="E47" s="22"/>
      <c r="F47" s="21"/>
      <c r="G47" s="22"/>
      <c r="H47" s="21"/>
      <c r="I47" s="22"/>
      <c r="J47" s="21"/>
      <c r="K47" s="22"/>
      <c r="L47" s="21"/>
      <c r="M47" s="22"/>
      <c r="N47" s="23">
        <f t="shared" si="2"/>
        <v>0</v>
      </c>
      <c r="O47" s="24">
        <f t="shared" si="2"/>
        <v>0</v>
      </c>
      <c r="P47" s="23">
        <f t="shared" si="2"/>
        <v>0</v>
      </c>
      <c r="Q47" s="24">
        <f t="shared" si="2"/>
        <v>0</v>
      </c>
      <c r="R47" s="25">
        <f t="shared" si="2"/>
        <v>0</v>
      </c>
      <c r="S47" s="26">
        <f t="shared" si="2"/>
        <v>0</v>
      </c>
      <c r="T47" s="27"/>
      <c r="U47" s="28"/>
      <c r="V47" s="22"/>
      <c r="W47" s="27"/>
      <c r="X47" s="22"/>
      <c r="Y47" s="29"/>
      <c r="Z47" s="22"/>
      <c r="AA47" s="21"/>
      <c r="AB47" s="30"/>
      <c r="AC47" s="27"/>
      <c r="AD47" s="28"/>
      <c r="AE47" s="22"/>
      <c r="AF47" s="31"/>
      <c r="AG47" s="32"/>
      <c r="AH47" s="33"/>
      <c r="AI47" s="32"/>
      <c r="AJ47" s="34"/>
      <c r="AK47" s="32"/>
      <c r="AL47" s="35"/>
      <c r="AM47" s="35"/>
      <c r="AN47" s="35"/>
      <c r="AO47" s="35"/>
    </row>
    <row r="48" spans="1:41" x14ac:dyDescent="0.2">
      <c r="A48" s="20" t="s">
        <v>50</v>
      </c>
      <c r="B48" s="21"/>
      <c r="C48" s="22"/>
      <c r="D48" s="21"/>
      <c r="E48" s="22"/>
      <c r="F48" s="21"/>
      <c r="G48" s="22"/>
      <c r="H48" s="21"/>
      <c r="I48" s="22"/>
      <c r="J48" s="21"/>
      <c r="K48" s="22"/>
      <c r="L48" s="21"/>
      <c r="M48" s="22"/>
      <c r="N48" s="23">
        <f t="shared" si="2"/>
        <v>0</v>
      </c>
      <c r="O48" s="24">
        <f t="shared" si="2"/>
        <v>0</v>
      </c>
      <c r="P48" s="23">
        <f t="shared" si="2"/>
        <v>0</v>
      </c>
      <c r="Q48" s="24">
        <f t="shared" si="2"/>
        <v>0</v>
      </c>
      <c r="R48" s="25">
        <f t="shared" si="2"/>
        <v>0</v>
      </c>
      <c r="S48" s="26">
        <f t="shared" si="2"/>
        <v>0</v>
      </c>
      <c r="T48" s="27"/>
      <c r="U48" s="28"/>
      <c r="V48" s="22"/>
      <c r="W48" s="27"/>
      <c r="X48" s="22"/>
      <c r="Y48" s="29"/>
      <c r="Z48" s="22"/>
      <c r="AA48" s="21"/>
      <c r="AB48" s="30"/>
      <c r="AC48" s="27"/>
      <c r="AD48" s="28"/>
      <c r="AE48" s="22"/>
      <c r="AF48" s="31"/>
      <c r="AG48" s="32"/>
      <c r="AH48" s="33"/>
      <c r="AI48" s="32"/>
      <c r="AJ48" s="34"/>
      <c r="AK48" s="32"/>
      <c r="AL48" s="35"/>
      <c r="AM48" s="35"/>
      <c r="AN48" s="35"/>
      <c r="AO48" s="35"/>
    </row>
    <row r="49" spans="1:41" x14ac:dyDescent="0.2">
      <c r="A49" s="20" t="s">
        <v>51</v>
      </c>
      <c r="B49" s="21"/>
      <c r="C49" s="22"/>
      <c r="D49" s="21"/>
      <c r="E49" s="22">
        <v>3</v>
      </c>
      <c r="F49" s="21">
        <v>4</v>
      </c>
      <c r="G49" s="22">
        <v>4</v>
      </c>
      <c r="H49" s="21"/>
      <c r="I49" s="22"/>
      <c r="J49" s="21"/>
      <c r="K49" s="22"/>
      <c r="L49" s="21"/>
      <c r="M49" s="22"/>
      <c r="N49" s="23">
        <f t="shared" si="2"/>
        <v>0</v>
      </c>
      <c r="O49" s="24">
        <f t="shared" si="2"/>
        <v>0</v>
      </c>
      <c r="P49" s="23">
        <f t="shared" si="2"/>
        <v>0</v>
      </c>
      <c r="Q49" s="24">
        <f t="shared" si="2"/>
        <v>3</v>
      </c>
      <c r="R49" s="25">
        <f t="shared" si="2"/>
        <v>4</v>
      </c>
      <c r="S49" s="26">
        <f t="shared" si="2"/>
        <v>4</v>
      </c>
      <c r="T49" s="27">
        <v>11</v>
      </c>
      <c r="U49" s="28"/>
      <c r="V49" s="22"/>
      <c r="W49" s="27"/>
      <c r="X49" s="22"/>
      <c r="Y49" s="29"/>
      <c r="Z49" s="22"/>
      <c r="AA49" s="21"/>
      <c r="AB49" s="30"/>
      <c r="AC49" s="27"/>
      <c r="AD49" s="28"/>
      <c r="AE49" s="22"/>
      <c r="AF49" s="31"/>
      <c r="AG49" s="32"/>
      <c r="AH49" s="33"/>
      <c r="AI49" s="32"/>
      <c r="AJ49" s="34"/>
      <c r="AK49" s="32"/>
      <c r="AL49" s="35"/>
      <c r="AM49" s="35"/>
      <c r="AN49" s="35"/>
      <c r="AO49" s="35"/>
    </row>
    <row r="50" spans="1:41" x14ac:dyDescent="0.2">
      <c r="A50" s="20" t="s">
        <v>52</v>
      </c>
      <c r="B50" s="21"/>
      <c r="C50" s="22"/>
      <c r="D50" s="21"/>
      <c r="E50" s="22"/>
      <c r="F50" s="21"/>
      <c r="G50" s="22"/>
      <c r="H50" s="21"/>
      <c r="I50" s="22"/>
      <c r="J50" s="21"/>
      <c r="K50" s="22"/>
      <c r="L50" s="21"/>
      <c r="M50" s="22"/>
      <c r="N50" s="23">
        <f t="shared" si="2"/>
        <v>0</v>
      </c>
      <c r="O50" s="24">
        <f t="shared" si="2"/>
        <v>0</v>
      </c>
      <c r="P50" s="23">
        <f t="shared" si="2"/>
        <v>0</v>
      </c>
      <c r="Q50" s="24">
        <f t="shared" si="2"/>
        <v>0</v>
      </c>
      <c r="R50" s="25">
        <f t="shared" si="2"/>
        <v>0</v>
      </c>
      <c r="S50" s="26">
        <f t="shared" si="2"/>
        <v>0</v>
      </c>
      <c r="T50" s="27"/>
      <c r="U50" s="28"/>
      <c r="V50" s="22"/>
      <c r="W50" s="27"/>
      <c r="X50" s="22"/>
      <c r="Y50" s="29"/>
      <c r="Z50" s="22"/>
      <c r="AA50" s="21"/>
      <c r="AB50" s="30"/>
      <c r="AC50" s="27"/>
      <c r="AD50" s="28"/>
      <c r="AE50" s="22"/>
      <c r="AF50" s="31"/>
      <c r="AG50" s="32"/>
      <c r="AH50" s="33"/>
      <c r="AI50" s="32"/>
      <c r="AJ50" s="34"/>
      <c r="AK50" s="32"/>
      <c r="AL50" s="35"/>
      <c r="AM50" s="35"/>
      <c r="AN50" s="35"/>
      <c r="AO50" s="35"/>
    </row>
    <row r="51" spans="1:41" x14ac:dyDescent="0.2">
      <c r="A51" s="20" t="s">
        <v>53</v>
      </c>
      <c r="B51" s="21"/>
      <c r="C51" s="22"/>
      <c r="D51" s="21"/>
      <c r="E51" s="22"/>
      <c r="F51" s="21">
        <v>3</v>
      </c>
      <c r="G51" s="22">
        <v>5</v>
      </c>
      <c r="H51" s="21"/>
      <c r="I51" s="22"/>
      <c r="J51" s="21"/>
      <c r="K51" s="22"/>
      <c r="L51" s="21"/>
      <c r="M51" s="22"/>
      <c r="N51" s="23">
        <f t="shared" si="2"/>
        <v>0</v>
      </c>
      <c r="O51" s="24">
        <f t="shared" si="2"/>
        <v>0</v>
      </c>
      <c r="P51" s="23">
        <f t="shared" si="2"/>
        <v>0</v>
      </c>
      <c r="Q51" s="24">
        <f t="shared" si="2"/>
        <v>0</v>
      </c>
      <c r="R51" s="25">
        <f t="shared" si="2"/>
        <v>3</v>
      </c>
      <c r="S51" s="26">
        <f t="shared" si="2"/>
        <v>5</v>
      </c>
      <c r="T51" s="27">
        <v>8</v>
      </c>
      <c r="U51" s="28"/>
      <c r="V51" s="22"/>
      <c r="W51" s="27"/>
      <c r="X51" s="22"/>
      <c r="Y51" s="29"/>
      <c r="Z51" s="22"/>
      <c r="AA51" s="21"/>
      <c r="AB51" s="30"/>
      <c r="AC51" s="27"/>
      <c r="AD51" s="28"/>
      <c r="AE51" s="22"/>
      <c r="AF51" s="31"/>
      <c r="AG51" s="32"/>
      <c r="AH51" s="33"/>
      <c r="AI51" s="32"/>
      <c r="AJ51" s="34"/>
      <c r="AK51" s="32"/>
      <c r="AL51" s="35"/>
      <c r="AM51" s="35"/>
      <c r="AN51" s="35"/>
      <c r="AO51" s="35"/>
    </row>
    <row r="52" spans="1:41" x14ac:dyDescent="0.2">
      <c r="A52" s="36" t="s">
        <v>54</v>
      </c>
      <c r="B52" s="21"/>
      <c r="C52" s="22"/>
      <c r="D52" s="21"/>
      <c r="E52" s="22"/>
      <c r="F52" s="21"/>
      <c r="G52" s="22"/>
      <c r="H52" s="21"/>
      <c r="I52" s="22"/>
      <c r="J52" s="21"/>
      <c r="K52" s="22"/>
      <c r="L52" s="21"/>
      <c r="M52" s="22"/>
      <c r="N52" s="23">
        <f t="shared" si="2"/>
        <v>0</v>
      </c>
      <c r="O52" s="24">
        <f t="shared" si="2"/>
        <v>0</v>
      </c>
      <c r="P52" s="23">
        <f t="shared" si="2"/>
        <v>0</v>
      </c>
      <c r="Q52" s="24">
        <f t="shared" si="2"/>
        <v>0</v>
      </c>
      <c r="R52" s="25">
        <f t="shared" si="2"/>
        <v>0</v>
      </c>
      <c r="S52" s="26">
        <f t="shared" si="2"/>
        <v>0</v>
      </c>
      <c r="T52" s="27"/>
      <c r="U52" s="28"/>
      <c r="V52" s="22"/>
      <c r="W52" s="27"/>
      <c r="X52" s="22"/>
      <c r="Y52" s="29"/>
      <c r="Z52" s="22"/>
      <c r="AA52" s="21"/>
      <c r="AB52" s="30"/>
      <c r="AC52" s="27"/>
      <c r="AD52" s="28"/>
      <c r="AE52" s="22"/>
      <c r="AF52" s="31"/>
      <c r="AG52" s="32"/>
      <c r="AH52" s="33"/>
      <c r="AI52" s="32"/>
      <c r="AJ52" s="34"/>
      <c r="AK52" s="32"/>
      <c r="AL52" s="35"/>
      <c r="AM52" s="35"/>
      <c r="AN52" s="35"/>
      <c r="AO52" s="35"/>
    </row>
    <row r="53" spans="1:41" x14ac:dyDescent="0.2">
      <c r="A53" s="37" t="s">
        <v>55</v>
      </c>
      <c r="B53" s="21"/>
      <c r="C53" s="22"/>
      <c r="D53" s="21"/>
      <c r="E53" s="22"/>
      <c r="F53" s="21"/>
      <c r="G53" s="22"/>
      <c r="H53" s="21"/>
      <c r="I53" s="22"/>
      <c r="J53" s="21"/>
      <c r="K53" s="22"/>
      <c r="L53" s="21"/>
      <c r="M53" s="22"/>
      <c r="N53" s="23">
        <f t="shared" si="2"/>
        <v>0</v>
      </c>
      <c r="O53" s="24">
        <f t="shared" si="2"/>
        <v>0</v>
      </c>
      <c r="P53" s="23">
        <f t="shared" si="2"/>
        <v>0</v>
      </c>
      <c r="Q53" s="24">
        <f t="shared" si="2"/>
        <v>0</v>
      </c>
      <c r="R53" s="25">
        <f t="shared" si="2"/>
        <v>0</v>
      </c>
      <c r="S53" s="26">
        <f t="shared" si="2"/>
        <v>0</v>
      </c>
      <c r="T53" s="27"/>
      <c r="U53" s="28"/>
      <c r="V53" s="22"/>
      <c r="W53" s="27"/>
      <c r="X53" s="22"/>
      <c r="Y53" s="29"/>
      <c r="Z53" s="22"/>
      <c r="AA53" s="21"/>
      <c r="AB53" s="30"/>
      <c r="AC53" s="27"/>
      <c r="AD53" s="28"/>
      <c r="AE53" s="22"/>
      <c r="AF53" s="31"/>
      <c r="AG53" s="32"/>
      <c r="AH53" s="33"/>
      <c r="AI53" s="32"/>
      <c r="AJ53" s="34"/>
      <c r="AK53" s="32"/>
      <c r="AL53" s="35"/>
      <c r="AM53" s="35"/>
      <c r="AN53" s="35"/>
      <c r="AO53" s="35"/>
    </row>
    <row r="54" spans="1:41" x14ac:dyDescent="0.2">
      <c r="A54" s="20" t="s">
        <v>56</v>
      </c>
      <c r="B54" s="21"/>
      <c r="C54" s="22"/>
      <c r="D54" s="21"/>
      <c r="E54" s="22"/>
      <c r="F54" s="21"/>
      <c r="G54" s="22"/>
      <c r="H54" s="21"/>
      <c r="I54" s="22"/>
      <c r="J54" s="21"/>
      <c r="K54" s="22"/>
      <c r="L54" s="21"/>
      <c r="M54" s="22"/>
      <c r="N54" s="23">
        <f t="shared" si="2"/>
        <v>0</v>
      </c>
      <c r="O54" s="24">
        <f t="shared" si="2"/>
        <v>0</v>
      </c>
      <c r="P54" s="23">
        <f t="shared" si="2"/>
        <v>0</v>
      </c>
      <c r="Q54" s="24">
        <f t="shared" si="2"/>
        <v>0</v>
      </c>
      <c r="R54" s="25">
        <f t="shared" si="2"/>
        <v>0</v>
      </c>
      <c r="S54" s="26">
        <f t="shared" si="2"/>
        <v>0</v>
      </c>
      <c r="T54" s="27"/>
      <c r="U54" s="28"/>
      <c r="V54" s="22"/>
      <c r="W54" s="27"/>
      <c r="X54" s="22"/>
      <c r="Y54" s="29"/>
      <c r="Z54" s="22"/>
      <c r="AA54" s="21"/>
      <c r="AB54" s="30"/>
      <c r="AC54" s="27"/>
      <c r="AD54" s="28"/>
      <c r="AE54" s="22"/>
      <c r="AF54" s="31"/>
      <c r="AG54" s="32"/>
      <c r="AH54" s="33"/>
      <c r="AI54" s="32"/>
      <c r="AJ54" s="34"/>
      <c r="AK54" s="32"/>
      <c r="AL54" s="35"/>
      <c r="AM54" s="35"/>
      <c r="AN54" s="35"/>
      <c r="AO54" s="35"/>
    </row>
    <row r="55" spans="1:41" x14ac:dyDescent="0.2">
      <c r="A55" s="20" t="s">
        <v>57</v>
      </c>
      <c r="B55" s="21"/>
      <c r="C55" s="22"/>
      <c r="D55" s="21"/>
      <c r="E55" s="22"/>
      <c r="F55" s="21"/>
      <c r="G55" s="22"/>
      <c r="H55" s="21"/>
      <c r="I55" s="22"/>
      <c r="J55" s="21"/>
      <c r="K55" s="22"/>
      <c r="L55" s="21"/>
      <c r="M55" s="22"/>
      <c r="N55" s="23">
        <f t="shared" si="2"/>
        <v>0</v>
      </c>
      <c r="O55" s="24">
        <f t="shared" si="2"/>
        <v>0</v>
      </c>
      <c r="P55" s="23">
        <f t="shared" si="2"/>
        <v>0</v>
      </c>
      <c r="Q55" s="24">
        <f t="shared" si="2"/>
        <v>0</v>
      </c>
      <c r="R55" s="25">
        <f t="shared" si="2"/>
        <v>0</v>
      </c>
      <c r="S55" s="26">
        <f t="shared" si="2"/>
        <v>0</v>
      </c>
      <c r="T55" s="27"/>
      <c r="U55" s="28"/>
      <c r="V55" s="22"/>
      <c r="W55" s="27"/>
      <c r="X55" s="22"/>
      <c r="Y55" s="29"/>
      <c r="Z55" s="22"/>
      <c r="AA55" s="21"/>
      <c r="AB55" s="30"/>
      <c r="AC55" s="27"/>
      <c r="AD55" s="28"/>
      <c r="AE55" s="22"/>
      <c r="AF55" s="31"/>
      <c r="AG55" s="32"/>
      <c r="AH55" s="33"/>
      <c r="AI55" s="32"/>
      <c r="AJ55" s="34"/>
      <c r="AK55" s="32"/>
      <c r="AL55" s="35"/>
      <c r="AM55" s="35"/>
      <c r="AN55" s="35"/>
      <c r="AO55" s="35"/>
    </row>
    <row r="56" spans="1:41" x14ac:dyDescent="0.2">
      <c r="A56" s="20" t="s">
        <v>58</v>
      </c>
      <c r="B56" s="21"/>
      <c r="C56" s="22"/>
      <c r="D56" s="21"/>
      <c r="E56" s="22"/>
      <c r="F56" s="21"/>
      <c r="G56" s="22"/>
      <c r="H56" s="21"/>
      <c r="I56" s="22"/>
      <c r="J56" s="21"/>
      <c r="K56" s="22"/>
      <c r="L56" s="21"/>
      <c r="M56" s="22"/>
      <c r="N56" s="23">
        <f t="shared" si="2"/>
        <v>0</v>
      </c>
      <c r="O56" s="24">
        <f t="shared" si="2"/>
        <v>0</v>
      </c>
      <c r="P56" s="23">
        <f t="shared" si="2"/>
        <v>0</v>
      </c>
      <c r="Q56" s="24">
        <f t="shared" si="2"/>
        <v>0</v>
      </c>
      <c r="R56" s="25">
        <f t="shared" si="2"/>
        <v>0</v>
      </c>
      <c r="S56" s="26">
        <f t="shared" si="2"/>
        <v>0</v>
      </c>
      <c r="T56" s="27"/>
      <c r="U56" s="28"/>
      <c r="V56" s="22"/>
      <c r="W56" s="27"/>
      <c r="X56" s="22"/>
      <c r="Y56" s="29"/>
      <c r="Z56" s="22"/>
      <c r="AA56" s="21"/>
      <c r="AB56" s="30"/>
      <c r="AC56" s="27"/>
      <c r="AD56" s="28"/>
      <c r="AE56" s="22"/>
      <c r="AF56" s="31"/>
      <c r="AG56" s="32"/>
      <c r="AH56" s="33"/>
      <c r="AI56" s="32"/>
      <c r="AJ56" s="34"/>
      <c r="AK56" s="32"/>
      <c r="AL56" s="35"/>
      <c r="AM56" s="35"/>
      <c r="AN56" s="35"/>
      <c r="AO56" s="35"/>
    </row>
    <row r="57" spans="1:41" x14ac:dyDescent="0.2">
      <c r="A57" s="20" t="s">
        <v>59</v>
      </c>
      <c r="B57" s="21"/>
      <c r="C57" s="22"/>
      <c r="D57" s="21"/>
      <c r="E57" s="22"/>
      <c r="F57" s="21"/>
      <c r="G57" s="22"/>
      <c r="H57" s="21"/>
      <c r="I57" s="22"/>
      <c r="J57" s="21"/>
      <c r="K57" s="22"/>
      <c r="L57" s="21"/>
      <c r="M57" s="22"/>
      <c r="N57" s="23">
        <f t="shared" si="2"/>
        <v>0</v>
      </c>
      <c r="O57" s="24">
        <f t="shared" si="2"/>
        <v>0</v>
      </c>
      <c r="P57" s="23">
        <f t="shared" si="2"/>
        <v>0</v>
      </c>
      <c r="Q57" s="24">
        <f t="shared" si="2"/>
        <v>0</v>
      </c>
      <c r="R57" s="25">
        <f t="shared" si="2"/>
        <v>0</v>
      </c>
      <c r="S57" s="26">
        <f t="shared" si="2"/>
        <v>0</v>
      </c>
      <c r="T57" s="27"/>
      <c r="U57" s="28"/>
      <c r="V57" s="22"/>
      <c r="W57" s="27"/>
      <c r="X57" s="22"/>
      <c r="Y57" s="29"/>
      <c r="Z57" s="22"/>
      <c r="AA57" s="21"/>
      <c r="AB57" s="30"/>
      <c r="AC57" s="27"/>
      <c r="AD57" s="28"/>
      <c r="AE57" s="22"/>
      <c r="AF57" s="31"/>
      <c r="AG57" s="32"/>
      <c r="AH57" s="33"/>
      <c r="AI57" s="32"/>
      <c r="AJ57" s="34"/>
      <c r="AK57" s="32"/>
      <c r="AL57" s="35"/>
      <c r="AM57" s="35"/>
      <c r="AN57" s="35"/>
      <c r="AO57" s="35"/>
    </row>
    <row r="58" spans="1:41" x14ac:dyDescent="0.2">
      <c r="A58" s="20" t="s">
        <v>60</v>
      </c>
      <c r="B58" s="21"/>
      <c r="C58" s="22"/>
      <c r="D58" s="21"/>
      <c r="E58" s="22"/>
      <c r="F58" s="21"/>
      <c r="G58" s="22"/>
      <c r="H58" s="21"/>
      <c r="I58" s="22"/>
      <c r="J58" s="21"/>
      <c r="K58" s="22"/>
      <c r="L58" s="21"/>
      <c r="M58" s="22"/>
      <c r="N58" s="23">
        <f t="shared" si="2"/>
        <v>0</v>
      </c>
      <c r="O58" s="24">
        <f t="shared" si="2"/>
        <v>0</v>
      </c>
      <c r="P58" s="23">
        <f t="shared" si="2"/>
        <v>0</v>
      </c>
      <c r="Q58" s="24">
        <f t="shared" si="2"/>
        <v>0</v>
      </c>
      <c r="R58" s="25">
        <f t="shared" si="2"/>
        <v>0</v>
      </c>
      <c r="S58" s="26">
        <f t="shared" si="2"/>
        <v>0</v>
      </c>
      <c r="T58" s="27"/>
      <c r="U58" s="28"/>
      <c r="V58" s="22"/>
      <c r="W58" s="27"/>
      <c r="X58" s="22"/>
      <c r="Y58" s="29"/>
      <c r="Z58" s="22"/>
      <c r="AA58" s="21"/>
      <c r="AB58" s="30"/>
      <c r="AC58" s="27"/>
      <c r="AD58" s="28"/>
      <c r="AE58" s="22"/>
      <c r="AF58" s="31"/>
      <c r="AG58" s="32"/>
      <c r="AH58" s="33"/>
      <c r="AI58" s="32"/>
      <c r="AJ58" s="34"/>
      <c r="AK58" s="32"/>
      <c r="AL58" s="35"/>
      <c r="AM58" s="35"/>
      <c r="AN58" s="35"/>
      <c r="AO58" s="35"/>
    </row>
    <row r="59" spans="1:41" x14ac:dyDescent="0.2">
      <c r="A59" s="20" t="s">
        <v>61</v>
      </c>
      <c r="B59" s="21"/>
      <c r="C59" s="22"/>
      <c r="D59" s="21"/>
      <c r="E59" s="22"/>
      <c r="F59" s="21"/>
      <c r="G59" s="22"/>
      <c r="H59" s="21"/>
      <c r="I59" s="22"/>
      <c r="J59" s="21"/>
      <c r="K59" s="22"/>
      <c r="L59" s="21"/>
      <c r="M59" s="22"/>
      <c r="N59" s="23">
        <f t="shared" si="2"/>
        <v>0</v>
      </c>
      <c r="O59" s="24">
        <f t="shared" si="2"/>
        <v>0</v>
      </c>
      <c r="P59" s="23">
        <f t="shared" si="2"/>
        <v>0</v>
      </c>
      <c r="Q59" s="24">
        <f t="shared" si="2"/>
        <v>0</v>
      </c>
      <c r="R59" s="25">
        <f t="shared" si="2"/>
        <v>0</v>
      </c>
      <c r="S59" s="26">
        <f t="shared" si="2"/>
        <v>0</v>
      </c>
      <c r="T59" s="27"/>
      <c r="U59" s="28"/>
      <c r="V59" s="22"/>
      <c r="W59" s="27"/>
      <c r="X59" s="22"/>
      <c r="Y59" s="29"/>
      <c r="Z59" s="22"/>
      <c r="AA59" s="21"/>
      <c r="AB59" s="30"/>
      <c r="AC59" s="27"/>
      <c r="AD59" s="28"/>
      <c r="AE59" s="22"/>
      <c r="AF59" s="31"/>
      <c r="AG59" s="32"/>
      <c r="AH59" s="33"/>
      <c r="AI59" s="32"/>
      <c r="AJ59" s="34"/>
      <c r="AK59" s="32"/>
      <c r="AL59" s="35"/>
      <c r="AM59" s="35"/>
      <c r="AN59" s="35"/>
      <c r="AO59" s="35"/>
    </row>
    <row r="60" spans="1:41" x14ac:dyDescent="0.2">
      <c r="A60" s="20" t="s">
        <v>62</v>
      </c>
      <c r="B60" s="21"/>
      <c r="C60" s="22"/>
      <c r="D60" s="21"/>
      <c r="E60" s="22"/>
      <c r="F60" s="21"/>
      <c r="G60" s="22"/>
      <c r="H60" s="21"/>
      <c r="I60" s="22"/>
      <c r="J60" s="21"/>
      <c r="K60" s="22"/>
      <c r="L60" s="21"/>
      <c r="M60" s="22"/>
      <c r="N60" s="23">
        <f t="shared" si="2"/>
        <v>0</v>
      </c>
      <c r="O60" s="24">
        <f t="shared" si="2"/>
        <v>0</v>
      </c>
      <c r="P60" s="23">
        <f t="shared" si="2"/>
        <v>0</v>
      </c>
      <c r="Q60" s="24">
        <f t="shared" si="2"/>
        <v>0</v>
      </c>
      <c r="R60" s="25">
        <f t="shared" si="2"/>
        <v>0</v>
      </c>
      <c r="S60" s="26">
        <f t="shared" si="2"/>
        <v>0</v>
      </c>
      <c r="T60" s="27"/>
      <c r="U60" s="28"/>
      <c r="V60" s="22"/>
      <c r="W60" s="27"/>
      <c r="X60" s="22"/>
      <c r="Y60" s="29"/>
      <c r="Z60" s="22"/>
      <c r="AA60" s="21"/>
      <c r="AB60" s="30"/>
      <c r="AC60" s="27"/>
      <c r="AD60" s="28"/>
      <c r="AE60" s="22"/>
      <c r="AF60" s="31"/>
      <c r="AG60" s="32"/>
      <c r="AH60" s="33"/>
      <c r="AI60" s="32"/>
      <c r="AJ60" s="34"/>
      <c r="AK60" s="32"/>
      <c r="AL60" s="35"/>
      <c r="AM60" s="35"/>
      <c r="AN60" s="35"/>
      <c r="AO60" s="35"/>
    </row>
    <row r="61" spans="1:41" x14ac:dyDescent="0.2">
      <c r="A61" s="19" t="s">
        <v>63</v>
      </c>
      <c r="B61" s="21"/>
      <c r="C61" s="22"/>
      <c r="D61" s="21"/>
      <c r="E61" s="22"/>
      <c r="F61" s="21">
        <v>1</v>
      </c>
      <c r="G61" s="22"/>
      <c r="H61" s="21"/>
      <c r="I61" s="22"/>
      <c r="J61" s="21"/>
      <c r="K61" s="22"/>
      <c r="L61" s="21"/>
      <c r="M61" s="22"/>
      <c r="N61" s="23">
        <f t="shared" si="2"/>
        <v>0</v>
      </c>
      <c r="O61" s="24">
        <f t="shared" si="2"/>
        <v>0</v>
      </c>
      <c r="P61" s="23">
        <f t="shared" si="2"/>
        <v>0</v>
      </c>
      <c r="Q61" s="24">
        <f t="shared" si="2"/>
        <v>0</v>
      </c>
      <c r="R61" s="25">
        <f t="shared" si="2"/>
        <v>1</v>
      </c>
      <c r="S61" s="26">
        <f t="shared" si="2"/>
        <v>0</v>
      </c>
      <c r="T61" s="27">
        <v>1</v>
      </c>
      <c r="U61" s="28"/>
      <c r="V61" s="22"/>
      <c r="W61" s="27"/>
      <c r="X61" s="22"/>
      <c r="Y61" s="29"/>
      <c r="Z61" s="22"/>
      <c r="AA61" s="21"/>
      <c r="AB61" s="30"/>
      <c r="AC61" s="27"/>
      <c r="AD61" s="28"/>
      <c r="AE61" s="22"/>
      <c r="AF61" s="31"/>
      <c r="AG61" s="32"/>
      <c r="AH61" s="33"/>
      <c r="AI61" s="32"/>
      <c r="AJ61" s="34"/>
      <c r="AK61" s="32"/>
      <c r="AL61" s="35"/>
      <c r="AM61" s="35"/>
      <c r="AN61" s="35"/>
      <c r="AO61" s="35"/>
    </row>
    <row r="62" spans="1:41" x14ac:dyDescent="0.2">
      <c r="A62" s="37" t="s">
        <v>64</v>
      </c>
      <c r="B62" s="21"/>
      <c r="C62" s="22"/>
      <c r="D62" s="21"/>
      <c r="E62" s="22">
        <v>1</v>
      </c>
      <c r="F62" s="21"/>
      <c r="G62" s="22">
        <v>43</v>
      </c>
      <c r="H62" s="21"/>
      <c r="I62" s="22"/>
      <c r="J62" s="21"/>
      <c r="K62" s="22"/>
      <c r="L62" s="21"/>
      <c r="M62" s="22"/>
      <c r="N62" s="23">
        <f t="shared" si="2"/>
        <v>0</v>
      </c>
      <c r="O62" s="24">
        <f t="shared" si="2"/>
        <v>0</v>
      </c>
      <c r="P62" s="23">
        <f t="shared" si="2"/>
        <v>0</v>
      </c>
      <c r="Q62" s="24">
        <f t="shared" si="2"/>
        <v>1</v>
      </c>
      <c r="R62" s="25">
        <f t="shared" si="2"/>
        <v>0</v>
      </c>
      <c r="S62" s="26">
        <f t="shared" si="2"/>
        <v>43</v>
      </c>
      <c r="T62" s="27">
        <v>44</v>
      </c>
      <c r="U62" s="28"/>
      <c r="V62" s="22"/>
      <c r="W62" s="27"/>
      <c r="X62" s="22"/>
      <c r="Y62" s="29"/>
      <c r="Z62" s="22"/>
      <c r="AA62" s="21"/>
      <c r="AB62" s="30"/>
      <c r="AC62" s="27"/>
      <c r="AD62" s="28"/>
      <c r="AE62" s="22"/>
      <c r="AF62" s="31"/>
      <c r="AG62" s="32"/>
      <c r="AH62" s="33"/>
      <c r="AI62" s="32"/>
      <c r="AJ62" s="34"/>
      <c r="AK62" s="32"/>
      <c r="AL62" s="35"/>
      <c r="AM62" s="35"/>
      <c r="AN62" s="35"/>
      <c r="AO62" s="35"/>
    </row>
    <row r="63" spans="1:41" x14ac:dyDescent="0.2">
      <c r="A63" s="37" t="s">
        <v>65</v>
      </c>
      <c r="B63" s="21"/>
      <c r="C63" s="22"/>
      <c r="D63" s="21"/>
      <c r="E63" s="22"/>
      <c r="F63" s="21"/>
      <c r="G63" s="22"/>
      <c r="H63" s="21"/>
      <c r="I63" s="22"/>
      <c r="J63" s="21"/>
      <c r="K63" s="22"/>
      <c r="L63" s="21"/>
      <c r="M63" s="22"/>
      <c r="N63" s="23">
        <f t="shared" si="2"/>
        <v>0</v>
      </c>
      <c r="O63" s="24">
        <f t="shared" si="2"/>
        <v>0</v>
      </c>
      <c r="P63" s="23">
        <f t="shared" si="2"/>
        <v>0</v>
      </c>
      <c r="Q63" s="24">
        <f t="shared" si="2"/>
        <v>0</v>
      </c>
      <c r="R63" s="25">
        <f t="shared" si="2"/>
        <v>0</v>
      </c>
      <c r="S63" s="26">
        <f t="shared" si="2"/>
        <v>0</v>
      </c>
      <c r="T63" s="27"/>
      <c r="U63" s="28"/>
      <c r="V63" s="22"/>
      <c r="W63" s="27"/>
      <c r="X63" s="22"/>
      <c r="Y63" s="29"/>
      <c r="Z63" s="22"/>
      <c r="AA63" s="21"/>
      <c r="AB63" s="30"/>
      <c r="AC63" s="27"/>
      <c r="AD63" s="28"/>
      <c r="AE63" s="22"/>
      <c r="AF63" s="31"/>
      <c r="AG63" s="32"/>
      <c r="AH63" s="33"/>
      <c r="AI63" s="32"/>
      <c r="AJ63" s="34"/>
      <c r="AK63" s="32"/>
      <c r="AL63" s="35"/>
      <c r="AM63" s="35"/>
      <c r="AN63" s="35"/>
      <c r="AO63" s="35"/>
    </row>
    <row r="64" spans="1:41" x14ac:dyDescent="0.2">
      <c r="A64" s="37" t="s">
        <v>66</v>
      </c>
      <c r="B64" s="21"/>
      <c r="C64" s="22"/>
      <c r="D64" s="21"/>
      <c r="E64" s="22"/>
      <c r="F64" s="21"/>
      <c r="G64" s="22">
        <v>11</v>
      </c>
      <c r="H64" s="21"/>
      <c r="I64" s="22"/>
      <c r="J64" s="21"/>
      <c r="K64" s="22"/>
      <c r="L64" s="21"/>
      <c r="M64" s="22"/>
      <c r="N64" s="23">
        <f t="shared" si="2"/>
        <v>0</v>
      </c>
      <c r="O64" s="24">
        <f t="shared" si="2"/>
        <v>0</v>
      </c>
      <c r="P64" s="23">
        <f t="shared" si="2"/>
        <v>0</v>
      </c>
      <c r="Q64" s="24">
        <f t="shared" si="2"/>
        <v>0</v>
      </c>
      <c r="R64" s="25">
        <f t="shared" si="2"/>
        <v>0</v>
      </c>
      <c r="S64" s="26">
        <f t="shared" si="2"/>
        <v>11</v>
      </c>
      <c r="T64" s="27">
        <v>11</v>
      </c>
      <c r="U64" s="28"/>
      <c r="V64" s="22"/>
      <c r="W64" s="27"/>
      <c r="X64" s="22"/>
      <c r="Y64" s="29"/>
      <c r="Z64" s="22"/>
      <c r="AA64" s="21"/>
      <c r="AB64" s="30"/>
      <c r="AC64" s="27"/>
      <c r="AD64" s="28"/>
      <c r="AE64" s="22"/>
      <c r="AF64" s="31"/>
      <c r="AG64" s="32"/>
      <c r="AH64" s="33"/>
      <c r="AI64" s="32"/>
      <c r="AJ64" s="34"/>
      <c r="AK64" s="32"/>
      <c r="AL64" s="35"/>
      <c r="AM64" s="35"/>
      <c r="AN64" s="35"/>
      <c r="AO64" s="35"/>
    </row>
    <row r="65" spans="1:41" x14ac:dyDescent="0.2">
      <c r="A65" s="20" t="s">
        <v>67</v>
      </c>
      <c r="B65" s="21"/>
      <c r="C65" s="22"/>
      <c r="D65" s="21"/>
      <c r="E65" s="22"/>
      <c r="F65" s="21"/>
      <c r="G65" s="22"/>
      <c r="H65" s="21"/>
      <c r="I65" s="22"/>
      <c r="J65" s="21"/>
      <c r="K65" s="22"/>
      <c r="L65" s="21"/>
      <c r="M65" s="22"/>
      <c r="N65" s="23">
        <f t="shared" si="2"/>
        <v>0</v>
      </c>
      <c r="O65" s="24">
        <f t="shared" si="2"/>
        <v>0</v>
      </c>
      <c r="P65" s="23">
        <f t="shared" si="2"/>
        <v>0</v>
      </c>
      <c r="Q65" s="24">
        <f t="shared" si="2"/>
        <v>0</v>
      </c>
      <c r="R65" s="25">
        <f t="shared" si="2"/>
        <v>0</v>
      </c>
      <c r="S65" s="26">
        <f t="shared" si="2"/>
        <v>0</v>
      </c>
      <c r="T65" s="27"/>
      <c r="U65" s="28"/>
      <c r="V65" s="22"/>
      <c r="W65" s="27"/>
      <c r="X65" s="22"/>
      <c r="Y65" s="29"/>
      <c r="Z65" s="22"/>
      <c r="AA65" s="21"/>
      <c r="AB65" s="30"/>
      <c r="AC65" s="27"/>
      <c r="AD65" s="28"/>
      <c r="AE65" s="22"/>
      <c r="AF65" s="31"/>
      <c r="AG65" s="32"/>
      <c r="AH65" s="33"/>
      <c r="AI65" s="32"/>
      <c r="AJ65" s="34"/>
      <c r="AK65" s="32"/>
      <c r="AL65" s="35"/>
      <c r="AM65" s="35"/>
      <c r="AN65" s="35"/>
      <c r="AO65" s="35"/>
    </row>
    <row r="66" spans="1:41" x14ac:dyDescent="0.2">
      <c r="A66" s="20" t="s">
        <v>68</v>
      </c>
      <c r="B66" s="21"/>
      <c r="C66" s="22"/>
      <c r="D66" s="21"/>
      <c r="E66" s="22"/>
      <c r="F66" s="21"/>
      <c r="G66" s="22"/>
      <c r="H66" s="21"/>
      <c r="I66" s="22"/>
      <c r="J66" s="21"/>
      <c r="K66" s="22"/>
      <c r="L66" s="21"/>
      <c r="M66" s="22"/>
      <c r="N66" s="23">
        <f t="shared" si="2"/>
        <v>0</v>
      </c>
      <c r="O66" s="24">
        <f t="shared" si="2"/>
        <v>0</v>
      </c>
      <c r="P66" s="23">
        <f t="shared" si="2"/>
        <v>0</v>
      </c>
      <c r="Q66" s="24">
        <f t="shared" si="2"/>
        <v>0</v>
      </c>
      <c r="R66" s="25">
        <f t="shared" si="2"/>
        <v>0</v>
      </c>
      <c r="S66" s="26">
        <f t="shared" si="2"/>
        <v>0</v>
      </c>
      <c r="T66" s="27"/>
      <c r="U66" s="28"/>
      <c r="V66" s="22"/>
      <c r="W66" s="27"/>
      <c r="X66" s="22"/>
      <c r="Y66" s="29"/>
      <c r="Z66" s="22"/>
      <c r="AA66" s="21"/>
      <c r="AB66" s="30"/>
      <c r="AC66" s="27"/>
      <c r="AD66" s="28"/>
      <c r="AE66" s="22"/>
      <c r="AF66" s="31"/>
      <c r="AG66" s="32"/>
      <c r="AH66" s="33"/>
      <c r="AI66" s="32"/>
      <c r="AJ66" s="34"/>
      <c r="AK66" s="32"/>
      <c r="AL66" s="35"/>
      <c r="AM66" s="35"/>
      <c r="AN66" s="35"/>
      <c r="AO66" s="35"/>
    </row>
    <row r="67" spans="1:41" x14ac:dyDescent="0.2">
      <c r="A67" s="20" t="s">
        <v>69</v>
      </c>
      <c r="B67" s="21">
        <v>2</v>
      </c>
      <c r="C67" s="22">
        <v>1</v>
      </c>
      <c r="D67" s="21"/>
      <c r="E67" s="22"/>
      <c r="F67" s="21"/>
      <c r="G67" s="22"/>
      <c r="H67" s="21"/>
      <c r="I67" s="22"/>
      <c r="J67" s="21"/>
      <c r="K67" s="22"/>
      <c r="L67" s="21"/>
      <c r="M67" s="22"/>
      <c r="N67" s="23">
        <f t="shared" si="2"/>
        <v>2</v>
      </c>
      <c r="O67" s="24">
        <f t="shared" si="2"/>
        <v>1</v>
      </c>
      <c r="P67" s="23">
        <f t="shared" si="2"/>
        <v>0</v>
      </c>
      <c r="Q67" s="24">
        <f t="shared" si="2"/>
        <v>0</v>
      </c>
      <c r="R67" s="25">
        <f t="shared" si="2"/>
        <v>0</v>
      </c>
      <c r="S67" s="26">
        <f t="shared" si="2"/>
        <v>0</v>
      </c>
      <c r="T67" s="27">
        <v>3</v>
      </c>
      <c r="U67" s="28"/>
      <c r="V67" s="22"/>
      <c r="W67" s="27"/>
      <c r="X67" s="22"/>
      <c r="Y67" s="29"/>
      <c r="Z67" s="22"/>
      <c r="AA67" s="21"/>
      <c r="AB67" s="30"/>
      <c r="AC67" s="27"/>
      <c r="AD67" s="28"/>
      <c r="AE67" s="22"/>
      <c r="AF67" s="31"/>
      <c r="AG67" s="32"/>
      <c r="AH67" s="33"/>
      <c r="AI67" s="32"/>
      <c r="AJ67" s="34"/>
      <c r="AK67" s="32"/>
      <c r="AL67" s="35"/>
      <c r="AM67" s="35"/>
      <c r="AN67" s="35"/>
      <c r="AO67" s="35"/>
    </row>
    <row r="68" spans="1:41" x14ac:dyDescent="0.2">
      <c r="A68" s="20" t="s">
        <v>70</v>
      </c>
      <c r="B68" s="21"/>
      <c r="C68" s="22"/>
      <c r="D68" s="21"/>
      <c r="E68" s="22"/>
      <c r="F68" s="21">
        <v>2</v>
      </c>
      <c r="G68" s="22">
        <v>2</v>
      </c>
      <c r="H68" s="21"/>
      <c r="I68" s="22"/>
      <c r="J68" s="21"/>
      <c r="K68" s="22"/>
      <c r="L68" s="21"/>
      <c r="M68" s="22"/>
      <c r="N68" s="23">
        <f t="shared" si="2"/>
        <v>0</v>
      </c>
      <c r="O68" s="24">
        <f t="shared" si="2"/>
        <v>0</v>
      </c>
      <c r="P68" s="23">
        <f t="shared" si="2"/>
        <v>0</v>
      </c>
      <c r="Q68" s="24">
        <f t="shared" si="2"/>
        <v>0</v>
      </c>
      <c r="R68" s="25">
        <f t="shared" si="2"/>
        <v>2</v>
      </c>
      <c r="S68" s="26">
        <f t="shared" si="2"/>
        <v>2</v>
      </c>
      <c r="T68" s="27">
        <v>4</v>
      </c>
      <c r="U68" s="28"/>
      <c r="V68" s="22"/>
      <c r="W68" s="27"/>
      <c r="X68" s="22"/>
      <c r="Y68" s="29"/>
      <c r="Z68" s="22"/>
      <c r="AA68" s="21"/>
      <c r="AB68" s="30"/>
      <c r="AC68" s="27"/>
      <c r="AD68" s="28"/>
      <c r="AE68" s="22"/>
      <c r="AF68" s="31"/>
      <c r="AG68" s="32"/>
      <c r="AH68" s="33"/>
      <c r="AI68" s="32"/>
      <c r="AJ68" s="34"/>
      <c r="AK68" s="32"/>
      <c r="AL68" s="35"/>
      <c r="AM68" s="35"/>
      <c r="AN68" s="35"/>
      <c r="AO68" s="35"/>
    </row>
    <row r="69" spans="1:41" x14ac:dyDescent="0.2">
      <c r="A69" s="20" t="s">
        <v>71</v>
      </c>
      <c r="B69" s="21"/>
      <c r="C69" s="22"/>
      <c r="D69" s="21"/>
      <c r="E69" s="22"/>
      <c r="F69" s="21"/>
      <c r="G69" s="22"/>
      <c r="H69" s="21"/>
      <c r="I69" s="22"/>
      <c r="J69" s="21"/>
      <c r="K69" s="22"/>
      <c r="L69" s="21"/>
      <c r="M69" s="22"/>
      <c r="N69" s="23">
        <f t="shared" si="2"/>
        <v>0</v>
      </c>
      <c r="O69" s="24">
        <f t="shared" si="2"/>
        <v>0</v>
      </c>
      <c r="P69" s="23">
        <f t="shared" si="2"/>
        <v>0</v>
      </c>
      <c r="Q69" s="24">
        <f t="shared" si="2"/>
        <v>0</v>
      </c>
      <c r="R69" s="25">
        <f t="shared" si="2"/>
        <v>0</v>
      </c>
      <c r="S69" s="26">
        <f t="shared" si="2"/>
        <v>0</v>
      </c>
      <c r="T69" s="27"/>
      <c r="U69" s="28"/>
      <c r="V69" s="22"/>
      <c r="W69" s="27"/>
      <c r="X69" s="22"/>
      <c r="Y69" s="29"/>
      <c r="Z69" s="22"/>
      <c r="AA69" s="21"/>
      <c r="AB69" s="30"/>
      <c r="AC69" s="27"/>
      <c r="AD69" s="28"/>
      <c r="AE69" s="22"/>
      <c r="AF69" s="31"/>
      <c r="AG69" s="32"/>
      <c r="AH69" s="33"/>
      <c r="AI69" s="32"/>
      <c r="AJ69" s="34"/>
      <c r="AK69" s="32"/>
      <c r="AL69" s="35"/>
      <c r="AM69" s="35"/>
      <c r="AN69" s="35"/>
      <c r="AO69" s="35"/>
    </row>
    <row r="70" spans="1:41" x14ac:dyDescent="0.2">
      <c r="A70" s="20" t="s">
        <v>72</v>
      </c>
      <c r="B70" s="21"/>
      <c r="C70" s="22"/>
      <c r="D70" s="21"/>
      <c r="E70" s="22"/>
      <c r="F70" s="21">
        <v>2</v>
      </c>
      <c r="G70" s="22"/>
      <c r="H70" s="21"/>
      <c r="I70" s="22"/>
      <c r="J70" s="21"/>
      <c r="K70" s="22"/>
      <c r="L70" s="21"/>
      <c r="M70" s="22"/>
      <c r="N70" s="23">
        <f t="shared" si="2"/>
        <v>0</v>
      </c>
      <c r="O70" s="24">
        <f t="shared" si="2"/>
        <v>0</v>
      </c>
      <c r="P70" s="23">
        <f t="shared" si="2"/>
        <v>0</v>
      </c>
      <c r="Q70" s="24">
        <f t="shared" si="2"/>
        <v>0</v>
      </c>
      <c r="R70" s="25">
        <f t="shared" si="2"/>
        <v>2</v>
      </c>
      <c r="S70" s="26">
        <f t="shared" si="2"/>
        <v>0</v>
      </c>
      <c r="T70" s="27">
        <v>2</v>
      </c>
      <c r="U70" s="28"/>
      <c r="V70" s="22"/>
      <c r="W70" s="27"/>
      <c r="X70" s="22"/>
      <c r="Y70" s="29"/>
      <c r="Z70" s="22"/>
      <c r="AA70" s="21"/>
      <c r="AB70" s="30"/>
      <c r="AC70" s="27"/>
      <c r="AD70" s="28"/>
      <c r="AE70" s="22"/>
      <c r="AF70" s="31"/>
      <c r="AG70" s="32"/>
      <c r="AH70" s="33"/>
      <c r="AI70" s="32"/>
      <c r="AJ70" s="34"/>
      <c r="AK70" s="32"/>
      <c r="AL70" s="35"/>
      <c r="AM70" s="35"/>
      <c r="AN70" s="35"/>
      <c r="AO70" s="35"/>
    </row>
    <row r="71" spans="1:41" x14ac:dyDescent="0.2">
      <c r="A71" s="20" t="s">
        <v>73</v>
      </c>
      <c r="B71" s="21"/>
      <c r="C71" s="22"/>
      <c r="D71" s="21"/>
      <c r="E71" s="22"/>
      <c r="F71" s="21"/>
      <c r="G71" s="22"/>
      <c r="H71" s="21"/>
      <c r="I71" s="22"/>
      <c r="J71" s="21"/>
      <c r="K71" s="22"/>
      <c r="L71" s="21"/>
      <c r="M71" s="22"/>
      <c r="N71" s="23">
        <f t="shared" si="2"/>
        <v>0</v>
      </c>
      <c r="O71" s="24">
        <f t="shared" si="2"/>
        <v>0</v>
      </c>
      <c r="P71" s="23">
        <f t="shared" si="2"/>
        <v>0</v>
      </c>
      <c r="Q71" s="24">
        <f t="shared" si="2"/>
        <v>0</v>
      </c>
      <c r="R71" s="25">
        <f t="shared" si="2"/>
        <v>0</v>
      </c>
      <c r="S71" s="26">
        <f t="shared" si="2"/>
        <v>0</v>
      </c>
      <c r="T71" s="27"/>
      <c r="U71" s="28"/>
      <c r="V71" s="22"/>
      <c r="W71" s="27"/>
      <c r="X71" s="22"/>
      <c r="Y71" s="29"/>
      <c r="Z71" s="22"/>
      <c r="AA71" s="21"/>
      <c r="AB71" s="30"/>
      <c r="AC71" s="27"/>
      <c r="AD71" s="28"/>
      <c r="AE71" s="22"/>
      <c r="AF71" s="31"/>
      <c r="AG71" s="32"/>
      <c r="AH71" s="33"/>
      <c r="AI71" s="32"/>
      <c r="AJ71" s="34"/>
      <c r="AK71" s="32"/>
      <c r="AL71" s="35"/>
      <c r="AM71" s="35"/>
      <c r="AN71" s="35"/>
      <c r="AO71" s="35"/>
    </row>
    <row r="72" spans="1:41" x14ac:dyDescent="0.2">
      <c r="A72" s="20" t="s">
        <v>74</v>
      </c>
      <c r="B72" s="21"/>
      <c r="C72" s="22"/>
      <c r="D72" s="21"/>
      <c r="E72" s="22"/>
      <c r="F72" s="21"/>
      <c r="G72" s="22"/>
      <c r="H72" s="21"/>
      <c r="I72" s="22"/>
      <c r="J72" s="21"/>
      <c r="K72" s="22"/>
      <c r="L72" s="21"/>
      <c r="M72" s="22"/>
      <c r="N72" s="23">
        <f t="shared" si="2"/>
        <v>0</v>
      </c>
      <c r="O72" s="24">
        <f t="shared" si="2"/>
        <v>0</v>
      </c>
      <c r="P72" s="23">
        <f t="shared" si="2"/>
        <v>0</v>
      </c>
      <c r="Q72" s="24">
        <f t="shared" si="2"/>
        <v>0</v>
      </c>
      <c r="R72" s="25">
        <f t="shared" si="2"/>
        <v>0</v>
      </c>
      <c r="S72" s="26">
        <f t="shared" si="2"/>
        <v>0</v>
      </c>
      <c r="T72" s="27"/>
      <c r="U72" s="28"/>
      <c r="V72" s="22"/>
      <c r="W72" s="27"/>
      <c r="X72" s="22"/>
      <c r="Y72" s="29"/>
      <c r="Z72" s="22"/>
      <c r="AA72" s="21"/>
      <c r="AB72" s="30"/>
      <c r="AC72" s="27"/>
      <c r="AD72" s="28"/>
      <c r="AE72" s="22"/>
      <c r="AF72" s="31"/>
      <c r="AG72" s="32"/>
      <c r="AH72" s="33"/>
      <c r="AI72" s="32"/>
      <c r="AJ72" s="34"/>
      <c r="AK72" s="32"/>
      <c r="AL72" s="35"/>
      <c r="AM72" s="35"/>
      <c r="AN72" s="35"/>
      <c r="AO72" s="35"/>
    </row>
    <row r="73" spans="1:41" x14ac:dyDescent="0.2">
      <c r="A73" s="20" t="s">
        <v>75</v>
      </c>
      <c r="B73" s="21"/>
      <c r="C73" s="22"/>
      <c r="D73" s="21"/>
      <c r="E73" s="22"/>
      <c r="F73" s="21"/>
      <c r="G73" s="22"/>
      <c r="H73" s="21"/>
      <c r="I73" s="22"/>
      <c r="J73" s="21"/>
      <c r="K73" s="22"/>
      <c r="L73" s="21"/>
      <c r="M73" s="22"/>
      <c r="N73" s="23">
        <f t="shared" si="2"/>
        <v>0</v>
      </c>
      <c r="O73" s="24">
        <f t="shared" si="2"/>
        <v>0</v>
      </c>
      <c r="P73" s="23">
        <f t="shared" si="2"/>
        <v>0</v>
      </c>
      <c r="Q73" s="24">
        <f t="shared" si="2"/>
        <v>0</v>
      </c>
      <c r="R73" s="25">
        <f t="shared" si="2"/>
        <v>0</v>
      </c>
      <c r="S73" s="26">
        <f t="shared" si="2"/>
        <v>0</v>
      </c>
      <c r="T73" s="27"/>
      <c r="U73" s="28"/>
      <c r="V73" s="22"/>
      <c r="W73" s="27"/>
      <c r="X73" s="22"/>
      <c r="Y73" s="29"/>
      <c r="Z73" s="22"/>
      <c r="AA73" s="21"/>
      <c r="AB73" s="30"/>
      <c r="AC73" s="27"/>
      <c r="AD73" s="28"/>
      <c r="AE73" s="22"/>
      <c r="AF73" s="31"/>
      <c r="AG73" s="32"/>
      <c r="AH73" s="33"/>
      <c r="AI73" s="32"/>
      <c r="AJ73" s="34"/>
      <c r="AK73" s="32"/>
      <c r="AL73" s="35"/>
      <c r="AM73" s="35"/>
      <c r="AN73" s="35"/>
      <c r="AO73" s="35"/>
    </row>
    <row r="74" spans="1:41" x14ac:dyDescent="0.2">
      <c r="A74" s="20" t="s">
        <v>76</v>
      </c>
      <c r="B74" s="21"/>
      <c r="C74" s="22"/>
      <c r="D74" s="21"/>
      <c r="E74" s="22"/>
      <c r="F74" s="21"/>
      <c r="G74" s="22"/>
      <c r="H74" s="21"/>
      <c r="I74" s="22"/>
      <c r="J74" s="21"/>
      <c r="K74" s="22"/>
      <c r="L74" s="21"/>
      <c r="M74" s="22"/>
      <c r="N74" s="23">
        <f t="shared" si="2"/>
        <v>0</v>
      </c>
      <c r="O74" s="24">
        <f t="shared" si="2"/>
        <v>0</v>
      </c>
      <c r="P74" s="23">
        <f t="shared" si="2"/>
        <v>0</v>
      </c>
      <c r="Q74" s="24">
        <f t="shared" si="2"/>
        <v>0</v>
      </c>
      <c r="R74" s="25">
        <f t="shared" si="2"/>
        <v>0</v>
      </c>
      <c r="S74" s="26">
        <f t="shared" si="2"/>
        <v>0</v>
      </c>
      <c r="T74" s="27"/>
      <c r="U74" s="28"/>
      <c r="V74" s="22"/>
      <c r="W74" s="27"/>
      <c r="X74" s="22"/>
      <c r="Y74" s="29"/>
      <c r="Z74" s="22"/>
      <c r="AA74" s="21"/>
      <c r="AB74" s="30"/>
      <c r="AC74" s="27"/>
      <c r="AD74" s="28"/>
      <c r="AE74" s="22"/>
      <c r="AF74" s="31"/>
      <c r="AG74" s="32"/>
      <c r="AH74" s="33"/>
      <c r="AI74" s="32"/>
      <c r="AJ74" s="34"/>
      <c r="AK74" s="32"/>
      <c r="AL74" s="35"/>
      <c r="AM74" s="35"/>
      <c r="AN74" s="35"/>
      <c r="AO74" s="35"/>
    </row>
    <row r="75" spans="1:41" x14ac:dyDescent="0.2">
      <c r="A75" s="38" t="s">
        <v>77</v>
      </c>
      <c r="B75" s="39"/>
      <c r="C75" s="40"/>
      <c r="D75" s="39"/>
      <c r="E75" s="40"/>
      <c r="F75" s="39"/>
      <c r="G75" s="40"/>
      <c r="H75" s="39"/>
      <c r="I75" s="40"/>
      <c r="J75" s="39"/>
      <c r="K75" s="40"/>
      <c r="L75" s="39"/>
      <c r="M75" s="40"/>
      <c r="N75" s="41">
        <f t="shared" si="2"/>
        <v>0</v>
      </c>
      <c r="O75" s="42">
        <f t="shared" si="2"/>
        <v>0</v>
      </c>
      <c r="P75" s="41">
        <f t="shared" si="2"/>
        <v>0</v>
      </c>
      <c r="Q75" s="42">
        <f t="shared" si="2"/>
        <v>0</v>
      </c>
      <c r="R75" s="43">
        <f t="shared" si="2"/>
        <v>0</v>
      </c>
      <c r="S75" s="44">
        <f t="shared" si="2"/>
        <v>0</v>
      </c>
      <c r="T75" s="45"/>
      <c r="U75" s="46"/>
      <c r="V75" s="40"/>
      <c r="W75" s="45"/>
      <c r="X75" s="40"/>
      <c r="Y75" s="47"/>
      <c r="Z75" s="40"/>
      <c r="AA75" s="39"/>
      <c r="AB75" s="48"/>
      <c r="AC75" s="45"/>
      <c r="AD75" s="46"/>
      <c r="AE75" s="40"/>
      <c r="AF75" s="49"/>
      <c r="AG75" s="50"/>
      <c r="AH75" s="51"/>
      <c r="AI75" s="50"/>
      <c r="AJ75" s="52"/>
      <c r="AK75" s="50"/>
      <c r="AL75" s="35"/>
      <c r="AM75" s="35"/>
      <c r="AN75" s="35"/>
      <c r="AO75" s="35"/>
    </row>
    <row r="76" spans="1:41" x14ac:dyDescent="0.2">
      <c r="A76" s="19" t="s">
        <v>78</v>
      </c>
      <c r="B76" s="39"/>
      <c r="C76" s="40"/>
      <c r="D76" s="39"/>
      <c r="E76" s="40"/>
      <c r="F76" s="39"/>
      <c r="G76" s="40"/>
      <c r="H76" s="39"/>
      <c r="I76" s="40"/>
      <c r="J76" s="39"/>
      <c r="K76" s="40"/>
      <c r="L76" s="39"/>
      <c r="M76" s="40"/>
      <c r="N76" s="41">
        <f t="shared" si="2"/>
        <v>0</v>
      </c>
      <c r="O76" s="42">
        <f t="shared" si="2"/>
        <v>0</v>
      </c>
      <c r="P76" s="41">
        <f t="shared" si="2"/>
        <v>0</v>
      </c>
      <c r="Q76" s="42">
        <f t="shared" si="2"/>
        <v>0</v>
      </c>
      <c r="R76" s="43">
        <f t="shared" ref="R76:S77" si="3">SUM(F76+L76)</f>
        <v>0</v>
      </c>
      <c r="S76" s="44">
        <f t="shared" si="3"/>
        <v>0</v>
      </c>
      <c r="T76" s="45"/>
      <c r="U76" s="46"/>
      <c r="V76" s="40"/>
      <c r="W76" s="45"/>
      <c r="X76" s="40"/>
      <c r="Y76" s="47"/>
      <c r="Z76" s="40"/>
      <c r="AA76" s="39"/>
      <c r="AB76" s="48"/>
      <c r="AC76" s="45"/>
      <c r="AD76" s="46"/>
      <c r="AE76" s="40"/>
      <c r="AF76" s="49"/>
      <c r="AG76" s="50"/>
      <c r="AH76" s="51"/>
      <c r="AI76" s="50"/>
      <c r="AJ76" s="52"/>
      <c r="AK76" s="50"/>
      <c r="AL76" s="35"/>
      <c r="AM76" s="35"/>
      <c r="AN76" s="35"/>
      <c r="AO76" s="35"/>
    </row>
    <row r="77" spans="1:41" x14ac:dyDescent="0.2">
      <c r="A77" s="53" t="s">
        <v>79</v>
      </c>
      <c r="B77" s="54"/>
      <c r="C77" s="55"/>
      <c r="D77" s="54"/>
      <c r="E77" s="55"/>
      <c r="F77" s="54"/>
      <c r="G77" s="55"/>
      <c r="H77" s="54"/>
      <c r="I77" s="55"/>
      <c r="J77" s="54"/>
      <c r="K77" s="55"/>
      <c r="L77" s="54"/>
      <c r="M77" s="55"/>
      <c r="N77" s="12">
        <f t="shared" ref="N77:Q77" si="4">SUM(B77+H77)</f>
        <v>0</v>
      </c>
      <c r="O77" s="13">
        <f t="shared" si="4"/>
        <v>0</v>
      </c>
      <c r="P77" s="12">
        <f t="shared" si="4"/>
        <v>0</v>
      </c>
      <c r="Q77" s="13">
        <f t="shared" si="4"/>
        <v>0</v>
      </c>
      <c r="R77" s="14">
        <f t="shared" si="3"/>
        <v>0</v>
      </c>
      <c r="S77" s="56">
        <f t="shared" si="3"/>
        <v>0</v>
      </c>
      <c r="T77" s="57"/>
      <c r="U77" s="58"/>
      <c r="V77" s="55"/>
      <c r="W77" s="57"/>
      <c r="X77" s="55"/>
      <c r="Y77" s="59"/>
      <c r="Z77" s="55"/>
      <c r="AA77" s="54"/>
      <c r="AB77" s="60"/>
      <c r="AC77" s="57"/>
      <c r="AD77" s="58"/>
      <c r="AE77" s="55"/>
      <c r="AF77" s="61"/>
      <c r="AG77" s="62"/>
      <c r="AH77" s="63"/>
      <c r="AI77" s="62"/>
      <c r="AJ77" s="64"/>
      <c r="AK77" s="62"/>
      <c r="AL77" s="35"/>
      <c r="AM77" s="35"/>
      <c r="AN77" s="35"/>
      <c r="AO77" s="35"/>
    </row>
    <row r="78" spans="1:41" ht="32.1" customHeight="1" x14ac:dyDescent="0.2">
      <c r="A78" s="65" t="s">
        <v>80</v>
      </c>
      <c r="B78" s="66"/>
      <c r="C78" s="66"/>
      <c r="D78" s="36"/>
      <c r="E78" s="36"/>
      <c r="F78" s="36"/>
      <c r="G78" s="36"/>
      <c r="H78" s="67"/>
      <c r="I78" s="67"/>
      <c r="J78" s="67"/>
      <c r="K78" s="68"/>
      <c r="L78" s="68"/>
      <c r="M78" s="68"/>
      <c r="N78" s="67"/>
      <c r="O78" s="68"/>
      <c r="P78" s="68"/>
      <c r="Q78" s="68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</row>
    <row r="79" spans="1:41" ht="47.25" customHeight="1" x14ac:dyDescent="0.2">
      <c r="A79" s="338" t="s">
        <v>81</v>
      </c>
      <c r="B79" s="323" t="s">
        <v>82</v>
      </c>
      <c r="C79" s="324"/>
      <c r="D79" s="324"/>
      <c r="E79" s="324"/>
      <c r="F79" s="324"/>
      <c r="G79" s="326"/>
      <c r="H79" s="330" t="s">
        <v>7</v>
      </c>
      <c r="I79" s="327"/>
      <c r="J79" s="328"/>
      <c r="K79" s="329" t="s">
        <v>83</v>
      </c>
      <c r="L79" s="324"/>
      <c r="M79" s="324"/>
      <c r="N79" s="324"/>
      <c r="O79" s="324"/>
      <c r="P79" s="325"/>
    </row>
    <row r="80" spans="1:41" ht="14.25" customHeight="1" x14ac:dyDescent="0.2">
      <c r="A80" s="339"/>
      <c r="B80" s="327" t="s">
        <v>10</v>
      </c>
      <c r="C80" s="334"/>
      <c r="D80" s="335" t="s">
        <v>11</v>
      </c>
      <c r="E80" s="334"/>
      <c r="F80" s="335" t="s">
        <v>12</v>
      </c>
      <c r="G80" s="328"/>
      <c r="H80" s="198" t="s">
        <v>84</v>
      </c>
      <c r="I80" s="323" t="s">
        <v>14</v>
      </c>
      <c r="J80" s="326"/>
      <c r="K80" s="327" t="s">
        <v>10</v>
      </c>
      <c r="L80" s="334"/>
      <c r="M80" s="335" t="s">
        <v>11</v>
      </c>
      <c r="N80" s="334"/>
      <c r="O80" s="335" t="s">
        <v>12</v>
      </c>
      <c r="P80" s="334"/>
    </row>
    <row r="81" spans="1:37" ht="21" x14ac:dyDescent="0.2">
      <c r="A81" s="384"/>
      <c r="B81" s="7" t="s">
        <v>85</v>
      </c>
      <c r="C81" s="227" t="s">
        <v>16</v>
      </c>
      <c r="D81" s="9" t="s">
        <v>15</v>
      </c>
      <c r="E81" s="227" t="s">
        <v>16</v>
      </c>
      <c r="F81" s="7" t="s">
        <v>15</v>
      </c>
      <c r="G81" s="175" t="s">
        <v>16</v>
      </c>
      <c r="H81" s="198" t="s">
        <v>86</v>
      </c>
      <c r="I81" s="71" t="s">
        <v>17</v>
      </c>
      <c r="J81" s="198" t="s">
        <v>18</v>
      </c>
      <c r="K81" s="10" t="s">
        <v>15</v>
      </c>
      <c r="L81" s="227" t="s">
        <v>16</v>
      </c>
      <c r="M81" s="7" t="s">
        <v>15</v>
      </c>
      <c r="N81" s="227" t="s">
        <v>16</v>
      </c>
      <c r="O81" s="9" t="s">
        <v>15</v>
      </c>
      <c r="P81" s="227" t="s">
        <v>16</v>
      </c>
    </row>
    <row r="82" spans="1:37" x14ac:dyDescent="0.2">
      <c r="A82" s="192" t="s">
        <v>87</v>
      </c>
      <c r="B82" s="178"/>
      <c r="C82" s="179"/>
      <c r="D82" s="178"/>
      <c r="E82" s="179"/>
      <c r="F82" s="186"/>
      <c r="G82" s="187"/>
      <c r="H82" s="193"/>
      <c r="I82" s="178"/>
      <c r="J82" s="179"/>
      <c r="K82" s="184"/>
      <c r="L82" s="179"/>
      <c r="M82" s="186"/>
      <c r="N82" s="179"/>
      <c r="O82" s="178"/>
      <c r="P82" s="179"/>
    </row>
    <row r="83" spans="1:37" x14ac:dyDescent="0.2">
      <c r="A83" s="72" t="s">
        <v>88</v>
      </c>
      <c r="B83" s="39"/>
      <c r="C83" s="40"/>
      <c r="D83" s="39"/>
      <c r="E83" s="40"/>
      <c r="F83" s="47"/>
      <c r="G83" s="48"/>
      <c r="H83" s="40"/>
      <c r="I83" s="39"/>
      <c r="J83" s="40"/>
      <c r="K83" s="45"/>
      <c r="L83" s="40"/>
      <c r="M83" s="47"/>
      <c r="N83" s="40"/>
      <c r="O83" s="39">
        <v>3</v>
      </c>
      <c r="P83" s="40">
        <v>1</v>
      </c>
    </row>
    <row r="84" spans="1:37" x14ac:dyDescent="0.2">
      <c r="A84" s="215" t="s">
        <v>89</v>
      </c>
      <c r="B84" s="216"/>
      <c r="C84" s="217"/>
      <c r="D84" s="218"/>
      <c r="E84" s="217"/>
      <c r="F84" s="216"/>
      <c r="G84" s="219"/>
      <c r="H84" s="217"/>
      <c r="I84" s="218"/>
      <c r="J84" s="217"/>
      <c r="K84" s="220"/>
      <c r="L84" s="217"/>
      <c r="M84" s="216"/>
      <c r="N84" s="217"/>
      <c r="O84" s="218"/>
      <c r="P84" s="217"/>
    </row>
    <row r="85" spans="1:37" x14ac:dyDescent="0.2">
      <c r="A85" s="6" t="s">
        <v>90</v>
      </c>
      <c r="B85" s="36"/>
      <c r="C85" s="36"/>
      <c r="D85" s="36"/>
      <c r="E85" s="36"/>
      <c r="F85" s="3"/>
      <c r="G85" s="36"/>
      <c r="H85" s="3"/>
      <c r="I85" s="3"/>
      <c r="J85" s="3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</row>
    <row r="86" spans="1:37" ht="14.25" customHeight="1" x14ac:dyDescent="0.2">
      <c r="A86" s="341" t="s">
        <v>91</v>
      </c>
      <c r="B86" s="323" t="s">
        <v>92</v>
      </c>
      <c r="C86" s="324"/>
      <c r="D86" s="324"/>
      <c r="E86" s="324"/>
      <c r="F86" s="324"/>
      <c r="G86" s="324"/>
      <c r="H86" s="324"/>
      <c r="I86" s="324"/>
      <c r="J86" s="326"/>
      <c r="K86" s="329" t="s">
        <v>93</v>
      </c>
      <c r="L86" s="324"/>
      <c r="M86" s="324"/>
      <c r="N86" s="324"/>
      <c r="O86" s="324"/>
      <c r="P86" s="324"/>
      <c r="Q86" s="324"/>
      <c r="R86" s="324"/>
      <c r="S86" s="326"/>
      <c r="T86" s="348" t="s">
        <v>94</v>
      </c>
      <c r="U86" s="34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</row>
    <row r="87" spans="1:37" x14ac:dyDescent="0.2">
      <c r="A87" s="342"/>
      <c r="B87" s="335" t="s">
        <v>10</v>
      </c>
      <c r="C87" s="334"/>
      <c r="D87" s="335" t="s">
        <v>11</v>
      </c>
      <c r="E87" s="334"/>
      <c r="F87" s="327" t="s">
        <v>12</v>
      </c>
      <c r="G87" s="328"/>
      <c r="H87" s="330" t="s">
        <v>7</v>
      </c>
      <c r="I87" s="327"/>
      <c r="J87" s="328"/>
      <c r="K87" s="330" t="s">
        <v>10</v>
      </c>
      <c r="L87" s="334"/>
      <c r="M87" s="335" t="s">
        <v>11</v>
      </c>
      <c r="N87" s="334"/>
      <c r="O87" s="335" t="s">
        <v>12</v>
      </c>
      <c r="P87" s="328"/>
      <c r="Q87" s="330" t="s">
        <v>7</v>
      </c>
      <c r="R87" s="327"/>
      <c r="S87" s="328"/>
      <c r="T87" s="348"/>
      <c r="U87" s="34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</row>
    <row r="88" spans="1:37" ht="14.25" customHeight="1" x14ac:dyDescent="0.2">
      <c r="A88" s="342"/>
      <c r="B88" s="344" t="s">
        <v>15</v>
      </c>
      <c r="C88" s="346" t="s">
        <v>16</v>
      </c>
      <c r="D88" s="344" t="s">
        <v>15</v>
      </c>
      <c r="E88" s="346" t="s">
        <v>16</v>
      </c>
      <c r="F88" s="352" t="s">
        <v>15</v>
      </c>
      <c r="G88" s="354" t="s">
        <v>16</v>
      </c>
      <c r="H88" s="336" t="s">
        <v>13</v>
      </c>
      <c r="I88" s="333" t="s">
        <v>14</v>
      </c>
      <c r="J88" s="326"/>
      <c r="K88" s="356" t="s">
        <v>15</v>
      </c>
      <c r="L88" s="346" t="s">
        <v>16</v>
      </c>
      <c r="M88" s="352" t="s">
        <v>15</v>
      </c>
      <c r="N88" s="346" t="s">
        <v>16</v>
      </c>
      <c r="O88" s="344" t="s">
        <v>15</v>
      </c>
      <c r="P88" s="354" t="s">
        <v>16</v>
      </c>
      <c r="Q88" s="336" t="s">
        <v>13</v>
      </c>
      <c r="R88" s="333" t="s">
        <v>14</v>
      </c>
      <c r="S88" s="326"/>
      <c r="T88" s="350" t="s">
        <v>95</v>
      </c>
      <c r="U88" s="351" t="s">
        <v>96</v>
      </c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</row>
    <row r="89" spans="1:37" x14ac:dyDescent="0.2">
      <c r="A89" s="385"/>
      <c r="B89" s="386"/>
      <c r="C89" s="396"/>
      <c r="D89" s="386"/>
      <c r="E89" s="396"/>
      <c r="F89" s="353"/>
      <c r="G89" s="397"/>
      <c r="H89" s="383"/>
      <c r="I89" s="73" t="s">
        <v>17</v>
      </c>
      <c r="J89" s="74" t="s">
        <v>18</v>
      </c>
      <c r="K89" s="389"/>
      <c r="L89" s="396"/>
      <c r="M89" s="353"/>
      <c r="N89" s="396"/>
      <c r="O89" s="386"/>
      <c r="P89" s="397"/>
      <c r="Q89" s="383"/>
      <c r="R89" s="73" t="s">
        <v>17</v>
      </c>
      <c r="S89" s="74" t="s">
        <v>18</v>
      </c>
      <c r="T89" s="350"/>
      <c r="U89" s="351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</row>
    <row r="90" spans="1:37" x14ac:dyDescent="0.2">
      <c r="A90" s="75" t="s">
        <v>97</v>
      </c>
      <c r="B90" s="76">
        <f>SUM(B91:B103)</f>
        <v>0</v>
      </c>
      <c r="C90" s="228">
        <f t="shared" ref="C90:S90" si="5">SUM(C91:C103)</f>
        <v>0</v>
      </c>
      <c r="D90" s="76">
        <f t="shared" si="5"/>
        <v>0</v>
      </c>
      <c r="E90" s="228">
        <f t="shared" si="5"/>
        <v>0</v>
      </c>
      <c r="F90" s="16">
        <f>SUM(F91:F103)</f>
        <v>0</v>
      </c>
      <c r="G90" s="194">
        <f>SUM(G91:G103)</f>
        <v>0</v>
      </c>
      <c r="H90" s="78">
        <f t="shared" si="5"/>
        <v>0</v>
      </c>
      <c r="I90" s="195">
        <f t="shared" si="5"/>
        <v>0</v>
      </c>
      <c r="J90" s="79">
        <f t="shared" si="5"/>
        <v>0</v>
      </c>
      <c r="K90" s="78">
        <f>SUM(K91:K103)</f>
        <v>52</v>
      </c>
      <c r="L90" s="80">
        <f>SUM(L91:L103)</f>
        <v>50</v>
      </c>
      <c r="M90" s="81">
        <f t="shared" si="5"/>
        <v>19</v>
      </c>
      <c r="N90" s="80">
        <f t="shared" si="5"/>
        <v>31</v>
      </c>
      <c r="O90" s="16">
        <f t="shared" si="5"/>
        <v>577</v>
      </c>
      <c r="P90" s="194">
        <f t="shared" si="5"/>
        <v>548</v>
      </c>
      <c r="Q90" s="16">
        <f t="shared" si="5"/>
        <v>0</v>
      </c>
      <c r="R90" s="16">
        <f t="shared" si="5"/>
        <v>0</v>
      </c>
      <c r="S90" s="194">
        <f t="shared" si="5"/>
        <v>1277</v>
      </c>
      <c r="T90" s="82">
        <v>0</v>
      </c>
      <c r="U90" s="83">
        <v>1277</v>
      </c>
      <c r="V90" s="69"/>
      <c r="W90" s="69"/>
      <c r="X90" s="3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</row>
    <row r="91" spans="1:37" x14ac:dyDescent="0.2">
      <c r="A91" s="84" t="s">
        <v>98</v>
      </c>
      <c r="B91" s="85"/>
      <c r="C91" s="86"/>
      <c r="D91" s="85"/>
      <c r="E91" s="86"/>
      <c r="F91" s="87"/>
      <c r="G91" s="88"/>
      <c r="H91" s="85"/>
      <c r="I91" s="89"/>
      <c r="J91" s="88"/>
      <c r="K91" s="90"/>
      <c r="L91" s="86"/>
      <c r="M91" s="87"/>
      <c r="N91" s="86"/>
      <c r="O91" s="85"/>
      <c r="P91" s="88"/>
      <c r="Q91" s="90"/>
      <c r="R91" s="91"/>
      <c r="S91" s="92"/>
      <c r="T91" s="193"/>
      <c r="U91" s="196"/>
      <c r="V91" s="69"/>
      <c r="W91" s="69"/>
      <c r="X91" s="3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</row>
    <row r="92" spans="1:37" x14ac:dyDescent="0.2">
      <c r="A92" s="84" t="s">
        <v>99</v>
      </c>
      <c r="B92" s="21"/>
      <c r="C92" s="22"/>
      <c r="D92" s="21"/>
      <c r="E92" s="22"/>
      <c r="F92" s="29"/>
      <c r="G92" s="30"/>
      <c r="H92" s="21"/>
      <c r="I92" s="28"/>
      <c r="J92" s="30"/>
      <c r="K92" s="27"/>
      <c r="L92" s="22"/>
      <c r="M92" s="29"/>
      <c r="N92" s="22"/>
      <c r="O92" s="21"/>
      <c r="P92" s="30"/>
      <c r="Q92" s="27"/>
      <c r="R92" s="93"/>
      <c r="S92" s="94"/>
      <c r="T92" s="95"/>
      <c r="U92" s="96"/>
      <c r="V92" s="69"/>
      <c r="W92" s="69"/>
      <c r="X92" s="3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</row>
    <row r="93" spans="1:37" x14ac:dyDescent="0.2">
      <c r="A93" s="84" t="s">
        <v>100</v>
      </c>
      <c r="B93" s="21"/>
      <c r="C93" s="22"/>
      <c r="D93" s="21"/>
      <c r="E93" s="22"/>
      <c r="F93" s="29"/>
      <c r="G93" s="30"/>
      <c r="H93" s="21"/>
      <c r="I93" s="28"/>
      <c r="J93" s="30"/>
      <c r="K93" s="27"/>
      <c r="L93" s="22"/>
      <c r="M93" s="29"/>
      <c r="N93" s="22"/>
      <c r="O93" s="21"/>
      <c r="P93" s="30"/>
      <c r="Q93" s="27"/>
      <c r="R93" s="93"/>
      <c r="S93" s="94"/>
      <c r="T93" s="95"/>
      <c r="U93" s="96"/>
      <c r="V93" s="69"/>
      <c r="W93" s="69"/>
      <c r="X93" s="3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</row>
    <row r="94" spans="1:37" x14ac:dyDescent="0.2">
      <c r="A94" s="84" t="s">
        <v>101</v>
      </c>
      <c r="B94" s="21"/>
      <c r="C94" s="22"/>
      <c r="D94" s="21"/>
      <c r="E94" s="22"/>
      <c r="F94" s="29"/>
      <c r="G94" s="30"/>
      <c r="H94" s="21"/>
      <c r="I94" s="28"/>
      <c r="J94" s="30"/>
      <c r="K94" s="27"/>
      <c r="L94" s="22"/>
      <c r="M94" s="29"/>
      <c r="N94" s="22"/>
      <c r="O94" s="21"/>
      <c r="P94" s="30"/>
      <c r="Q94" s="27"/>
      <c r="R94" s="93"/>
      <c r="S94" s="94"/>
      <c r="T94" s="95"/>
      <c r="U94" s="96"/>
      <c r="V94" s="69"/>
      <c r="W94" s="69"/>
      <c r="X94" s="3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</row>
    <row r="95" spans="1:37" x14ac:dyDescent="0.2">
      <c r="A95" s="84" t="s">
        <v>102</v>
      </c>
      <c r="B95" s="21"/>
      <c r="C95" s="22"/>
      <c r="D95" s="21"/>
      <c r="E95" s="22"/>
      <c r="F95" s="29"/>
      <c r="G95" s="30"/>
      <c r="H95" s="21"/>
      <c r="I95" s="28"/>
      <c r="J95" s="30"/>
      <c r="K95" s="27"/>
      <c r="L95" s="22"/>
      <c r="M95" s="29"/>
      <c r="N95" s="22"/>
      <c r="O95" s="21"/>
      <c r="P95" s="30"/>
      <c r="Q95" s="27"/>
      <c r="R95" s="93"/>
      <c r="S95" s="94"/>
      <c r="T95" s="95"/>
      <c r="U95" s="96"/>
      <c r="V95" s="69"/>
      <c r="W95" s="69"/>
      <c r="X95" s="3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</row>
    <row r="96" spans="1:37" x14ac:dyDescent="0.2">
      <c r="A96" s="84" t="s">
        <v>103</v>
      </c>
      <c r="B96" s="21"/>
      <c r="C96" s="22"/>
      <c r="D96" s="21"/>
      <c r="E96" s="22"/>
      <c r="F96" s="29"/>
      <c r="G96" s="30"/>
      <c r="H96" s="21"/>
      <c r="I96" s="28"/>
      <c r="J96" s="30"/>
      <c r="K96" s="27"/>
      <c r="L96" s="22"/>
      <c r="M96" s="29"/>
      <c r="N96" s="22"/>
      <c r="O96" s="21"/>
      <c r="P96" s="30"/>
      <c r="Q96" s="27"/>
      <c r="R96" s="93"/>
      <c r="S96" s="94"/>
      <c r="T96" s="95"/>
      <c r="U96" s="96"/>
      <c r="V96" s="69"/>
      <c r="W96" s="69"/>
      <c r="X96" s="3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</row>
    <row r="97" spans="1:39" x14ac:dyDescent="0.2">
      <c r="A97" s="84" t="s">
        <v>104</v>
      </c>
      <c r="B97" s="21"/>
      <c r="C97" s="22"/>
      <c r="D97" s="21"/>
      <c r="E97" s="22"/>
      <c r="F97" s="29"/>
      <c r="G97" s="30"/>
      <c r="H97" s="21"/>
      <c r="I97" s="28"/>
      <c r="J97" s="30"/>
      <c r="K97" s="27"/>
      <c r="L97" s="22"/>
      <c r="M97" s="29"/>
      <c r="N97" s="22"/>
      <c r="O97" s="21"/>
      <c r="P97" s="30"/>
      <c r="Q97" s="27"/>
      <c r="R97" s="93"/>
      <c r="S97" s="94"/>
      <c r="T97" s="95"/>
      <c r="U97" s="96"/>
      <c r="V97" s="69"/>
      <c r="W97" s="69"/>
      <c r="X97" s="3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</row>
    <row r="98" spans="1:39" x14ac:dyDescent="0.2">
      <c r="A98" s="84" t="s">
        <v>105</v>
      </c>
      <c r="B98" s="21"/>
      <c r="C98" s="22"/>
      <c r="D98" s="21"/>
      <c r="E98" s="22"/>
      <c r="F98" s="29"/>
      <c r="G98" s="30"/>
      <c r="H98" s="21"/>
      <c r="I98" s="28"/>
      <c r="J98" s="30"/>
      <c r="K98" s="27"/>
      <c r="L98" s="22"/>
      <c r="M98" s="29"/>
      <c r="N98" s="22"/>
      <c r="O98" s="21"/>
      <c r="P98" s="30"/>
      <c r="Q98" s="27"/>
      <c r="R98" s="93"/>
      <c r="S98" s="94"/>
      <c r="T98" s="95"/>
      <c r="U98" s="96"/>
      <c r="V98" s="69"/>
      <c r="W98" s="69"/>
      <c r="X98" s="3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</row>
    <row r="99" spans="1:39" x14ac:dyDescent="0.2">
      <c r="A99" s="84" t="s">
        <v>106</v>
      </c>
      <c r="B99" s="21"/>
      <c r="C99" s="22"/>
      <c r="D99" s="21"/>
      <c r="E99" s="22"/>
      <c r="F99" s="29"/>
      <c r="G99" s="30"/>
      <c r="H99" s="39"/>
      <c r="I99" s="46"/>
      <c r="J99" s="48"/>
      <c r="K99" s="27"/>
      <c r="L99" s="22"/>
      <c r="M99" s="29"/>
      <c r="N99" s="22"/>
      <c r="O99" s="21"/>
      <c r="P99" s="30"/>
      <c r="Q99" s="27"/>
      <c r="R99" s="93"/>
      <c r="S99" s="94"/>
      <c r="T99" s="95"/>
      <c r="U99" s="96"/>
      <c r="V99" s="69"/>
      <c r="W99" s="69"/>
      <c r="X99" s="3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</row>
    <row r="100" spans="1:39" x14ac:dyDescent="0.2">
      <c r="A100" s="84" t="s">
        <v>107</v>
      </c>
      <c r="B100" s="97"/>
      <c r="C100" s="98"/>
      <c r="D100" s="97"/>
      <c r="E100" s="99"/>
      <c r="F100" s="100"/>
      <c r="G100" s="101"/>
      <c r="H100" s="102"/>
      <c r="I100" s="103"/>
      <c r="J100" s="104"/>
      <c r="K100" s="27">
        <v>52</v>
      </c>
      <c r="L100" s="22">
        <v>50</v>
      </c>
      <c r="M100" s="29">
        <v>19</v>
      </c>
      <c r="N100" s="22">
        <v>31</v>
      </c>
      <c r="O100" s="21">
        <v>577</v>
      </c>
      <c r="P100" s="30">
        <v>548</v>
      </c>
      <c r="Q100" s="27"/>
      <c r="R100" s="93"/>
      <c r="S100" s="94">
        <v>1277</v>
      </c>
      <c r="T100" s="95"/>
      <c r="U100" s="96">
        <v>1277</v>
      </c>
      <c r="V100" s="69"/>
      <c r="W100" s="69"/>
      <c r="X100" s="3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</row>
    <row r="101" spans="1:39" x14ac:dyDescent="0.2">
      <c r="A101" s="105" t="s">
        <v>108</v>
      </c>
      <c r="B101" s="106"/>
      <c r="C101" s="107"/>
      <c r="D101" s="106"/>
      <c r="E101" s="108"/>
      <c r="F101" s="109"/>
      <c r="G101" s="110"/>
      <c r="H101" s="111"/>
      <c r="I101" s="112"/>
      <c r="J101" s="113"/>
      <c r="K101" s="27"/>
      <c r="L101" s="22"/>
      <c r="M101" s="29"/>
      <c r="N101" s="22"/>
      <c r="O101" s="21"/>
      <c r="P101" s="30"/>
      <c r="Q101" s="27"/>
      <c r="R101" s="93"/>
      <c r="S101" s="94"/>
      <c r="T101" s="95"/>
      <c r="U101" s="96"/>
      <c r="V101" s="69"/>
      <c r="W101" s="69"/>
      <c r="X101" s="3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</row>
    <row r="102" spans="1:39" x14ac:dyDescent="0.2">
      <c r="A102" s="105" t="s">
        <v>109</v>
      </c>
      <c r="B102" s="21"/>
      <c r="C102" s="22"/>
      <c r="D102" s="21"/>
      <c r="E102" s="22"/>
      <c r="F102" s="29"/>
      <c r="G102" s="30"/>
      <c r="H102" s="21"/>
      <c r="I102" s="28"/>
      <c r="J102" s="30"/>
      <c r="K102" s="27"/>
      <c r="L102" s="22"/>
      <c r="M102" s="29"/>
      <c r="N102" s="22"/>
      <c r="O102" s="21"/>
      <c r="P102" s="30"/>
      <c r="Q102" s="27"/>
      <c r="R102" s="93"/>
      <c r="S102" s="94"/>
      <c r="T102" s="95"/>
      <c r="U102" s="96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</row>
    <row r="103" spans="1:39" x14ac:dyDescent="0.2">
      <c r="A103" s="84" t="s">
        <v>110</v>
      </c>
      <c r="B103" s="54"/>
      <c r="C103" s="55"/>
      <c r="D103" s="54"/>
      <c r="E103" s="55"/>
      <c r="F103" s="59"/>
      <c r="G103" s="60"/>
      <c r="H103" s="54"/>
      <c r="I103" s="58"/>
      <c r="J103" s="60"/>
      <c r="K103" s="57"/>
      <c r="L103" s="55"/>
      <c r="M103" s="59"/>
      <c r="N103" s="55"/>
      <c r="O103" s="54"/>
      <c r="P103" s="60"/>
      <c r="Q103" s="57"/>
      <c r="R103" s="114"/>
      <c r="S103" s="115"/>
      <c r="T103" s="116"/>
      <c r="U103" s="117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</row>
    <row r="104" spans="1:39" ht="15" x14ac:dyDescent="0.25">
      <c r="A104" s="118" t="s">
        <v>111</v>
      </c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</row>
    <row r="105" spans="1:39" ht="14.25" customHeight="1" x14ac:dyDescent="0.2">
      <c r="A105" s="359" t="s">
        <v>112</v>
      </c>
      <c r="B105" s="323" t="s">
        <v>113</v>
      </c>
      <c r="C105" s="324"/>
      <c r="D105" s="324"/>
      <c r="E105" s="324"/>
      <c r="F105" s="324"/>
      <c r="G105" s="325"/>
      <c r="H105" s="323" t="s">
        <v>114</v>
      </c>
      <c r="I105" s="324"/>
      <c r="J105" s="324"/>
      <c r="K105" s="324"/>
      <c r="L105" s="324"/>
      <c r="M105" s="326"/>
      <c r="N105" s="329" t="s">
        <v>115</v>
      </c>
      <c r="O105" s="324"/>
      <c r="P105" s="324"/>
      <c r="Q105" s="324"/>
      <c r="R105" s="324"/>
      <c r="S105" s="326"/>
      <c r="T105" s="327" t="s">
        <v>7</v>
      </c>
      <c r="U105" s="327"/>
      <c r="V105" s="328"/>
      <c r="W105" s="329" t="s">
        <v>116</v>
      </c>
      <c r="X105" s="324"/>
      <c r="Y105" s="324"/>
      <c r="Z105" s="324"/>
      <c r="AA105" s="324"/>
      <c r="AB105" s="325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</row>
    <row r="106" spans="1:39" ht="14.25" customHeight="1" x14ac:dyDescent="0.2">
      <c r="A106" s="360"/>
      <c r="B106" s="327" t="s">
        <v>10</v>
      </c>
      <c r="C106" s="334"/>
      <c r="D106" s="335" t="s">
        <v>11</v>
      </c>
      <c r="E106" s="334"/>
      <c r="F106" s="335" t="s">
        <v>12</v>
      </c>
      <c r="G106" s="334"/>
      <c r="H106" s="327" t="s">
        <v>10</v>
      </c>
      <c r="I106" s="334"/>
      <c r="J106" s="335" t="s">
        <v>11</v>
      </c>
      <c r="K106" s="334"/>
      <c r="L106" s="335" t="s">
        <v>12</v>
      </c>
      <c r="M106" s="328"/>
      <c r="N106" s="327" t="s">
        <v>10</v>
      </c>
      <c r="O106" s="334"/>
      <c r="P106" s="335" t="s">
        <v>11</v>
      </c>
      <c r="Q106" s="334"/>
      <c r="R106" s="335" t="s">
        <v>12</v>
      </c>
      <c r="S106" s="328"/>
      <c r="T106" s="71" t="s">
        <v>13</v>
      </c>
      <c r="U106" s="324" t="s">
        <v>14</v>
      </c>
      <c r="V106" s="326"/>
      <c r="W106" s="327" t="s">
        <v>10</v>
      </c>
      <c r="X106" s="334"/>
      <c r="Y106" s="335" t="s">
        <v>11</v>
      </c>
      <c r="Z106" s="334"/>
      <c r="AA106" s="335" t="s">
        <v>12</v>
      </c>
      <c r="AB106" s="334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</row>
    <row r="107" spans="1:39" ht="21" x14ac:dyDescent="0.2">
      <c r="A107" s="398"/>
      <c r="B107" s="7" t="s">
        <v>15</v>
      </c>
      <c r="C107" s="227" t="s">
        <v>16</v>
      </c>
      <c r="D107" s="9" t="s">
        <v>15</v>
      </c>
      <c r="E107" s="227" t="s">
        <v>16</v>
      </c>
      <c r="F107" s="9" t="s">
        <v>15</v>
      </c>
      <c r="G107" s="227" t="s">
        <v>16</v>
      </c>
      <c r="H107" s="9" t="s">
        <v>15</v>
      </c>
      <c r="I107" s="227" t="s">
        <v>16</v>
      </c>
      <c r="J107" s="9" t="s">
        <v>15</v>
      </c>
      <c r="K107" s="227" t="s">
        <v>16</v>
      </c>
      <c r="L107" s="9" t="s">
        <v>15</v>
      </c>
      <c r="M107" s="175" t="s">
        <v>16</v>
      </c>
      <c r="N107" s="10" t="s">
        <v>15</v>
      </c>
      <c r="O107" s="227" t="s">
        <v>16</v>
      </c>
      <c r="P107" s="7" t="s">
        <v>15</v>
      </c>
      <c r="Q107" s="227" t="s">
        <v>16</v>
      </c>
      <c r="R107" s="9" t="s">
        <v>15</v>
      </c>
      <c r="S107" s="175" t="s">
        <v>16</v>
      </c>
      <c r="T107" s="221" t="s">
        <v>86</v>
      </c>
      <c r="U107" s="176" t="s">
        <v>17</v>
      </c>
      <c r="V107" s="177" t="s">
        <v>18</v>
      </c>
      <c r="W107" s="10" t="s">
        <v>15</v>
      </c>
      <c r="X107" s="227" t="s">
        <v>16</v>
      </c>
      <c r="Y107" s="7" t="s">
        <v>15</v>
      </c>
      <c r="Z107" s="227" t="s">
        <v>16</v>
      </c>
      <c r="AA107" s="9" t="s">
        <v>15</v>
      </c>
      <c r="AB107" s="227" t="s">
        <v>16</v>
      </c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</row>
    <row r="108" spans="1:39" x14ac:dyDescent="0.2">
      <c r="A108" s="11" t="s">
        <v>19</v>
      </c>
      <c r="B108" s="12">
        <f>SUM(B109:B119)</f>
        <v>0</v>
      </c>
      <c r="C108" s="228">
        <f t="shared" ref="C108:AB108" si="6">SUM(C109:C119)</f>
        <v>0</v>
      </c>
      <c r="D108" s="12">
        <f t="shared" si="6"/>
        <v>0</v>
      </c>
      <c r="E108" s="228">
        <f t="shared" si="6"/>
        <v>0</v>
      </c>
      <c r="F108" s="12">
        <f t="shared" si="6"/>
        <v>0</v>
      </c>
      <c r="G108" s="228">
        <f t="shared" si="6"/>
        <v>0</v>
      </c>
      <c r="H108" s="12">
        <f t="shared" si="6"/>
        <v>0</v>
      </c>
      <c r="I108" s="228">
        <f t="shared" si="6"/>
        <v>0</v>
      </c>
      <c r="J108" s="12">
        <f t="shared" si="6"/>
        <v>0</v>
      </c>
      <c r="K108" s="228">
        <f t="shared" si="6"/>
        <v>0</v>
      </c>
      <c r="L108" s="12">
        <f t="shared" si="6"/>
        <v>0</v>
      </c>
      <c r="M108" s="12">
        <f t="shared" si="6"/>
        <v>0</v>
      </c>
      <c r="N108" s="18">
        <f t="shared" si="6"/>
        <v>0</v>
      </c>
      <c r="O108" s="194">
        <f t="shared" si="6"/>
        <v>0</v>
      </c>
      <c r="P108" s="18">
        <f t="shared" si="6"/>
        <v>0</v>
      </c>
      <c r="Q108" s="194">
        <f t="shared" si="6"/>
        <v>0</v>
      </c>
      <c r="R108" s="18">
        <f t="shared" si="6"/>
        <v>0</v>
      </c>
      <c r="S108" s="194">
        <f t="shared" si="6"/>
        <v>0</v>
      </c>
      <c r="T108" s="18">
        <f t="shared" si="6"/>
        <v>0</v>
      </c>
      <c r="U108" s="222">
        <f t="shared" si="6"/>
        <v>0</v>
      </c>
      <c r="V108" s="223">
        <f t="shared" si="6"/>
        <v>0</v>
      </c>
      <c r="W108" s="17">
        <f t="shared" si="6"/>
        <v>0</v>
      </c>
      <c r="X108" s="13">
        <f t="shared" si="6"/>
        <v>0</v>
      </c>
      <c r="Y108" s="12">
        <f t="shared" si="6"/>
        <v>0</v>
      </c>
      <c r="Z108" s="13">
        <f t="shared" si="6"/>
        <v>0</v>
      </c>
      <c r="AA108" s="14">
        <f>SUM(AA109:AA119)</f>
        <v>0</v>
      </c>
      <c r="AB108" s="13">
        <f t="shared" si="6"/>
        <v>0</v>
      </c>
      <c r="AC108" s="69"/>
      <c r="AD108" s="69"/>
      <c r="AE108" s="69"/>
      <c r="AF108" s="69"/>
      <c r="AG108" s="69"/>
      <c r="AH108" s="69"/>
      <c r="AI108" s="69"/>
      <c r="AJ108" s="69"/>
      <c r="AK108" s="69"/>
      <c r="AL108" s="69"/>
      <c r="AM108" s="69"/>
    </row>
    <row r="109" spans="1:39" x14ac:dyDescent="0.2">
      <c r="A109" s="84" t="s">
        <v>117</v>
      </c>
      <c r="B109" s="29"/>
      <c r="C109" s="22"/>
      <c r="D109" s="21"/>
      <c r="E109" s="22"/>
      <c r="F109" s="21"/>
      <c r="G109" s="22"/>
      <c r="H109" s="21"/>
      <c r="I109" s="22"/>
      <c r="J109" s="21"/>
      <c r="K109" s="22"/>
      <c r="L109" s="21"/>
      <c r="M109" s="30"/>
      <c r="N109" s="119">
        <f t="shared" ref="N109:S119" si="7">+B109+H109</f>
        <v>0</v>
      </c>
      <c r="O109" s="24">
        <f t="shared" si="7"/>
        <v>0</v>
      </c>
      <c r="P109" s="23">
        <f t="shared" si="7"/>
        <v>0</v>
      </c>
      <c r="Q109" s="24">
        <f t="shared" si="7"/>
        <v>0</v>
      </c>
      <c r="R109" s="25">
        <f t="shared" si="7"/>
        <v>0</v>
      </c>
      <c r="S109" s="120">
        <f t="shared" si="7"/>
        <v>0</v>
      </c>
      <c r="T109" s="29"/>
      <c r="U109" s="28"/>
      <c r="V109" s="30"/>
      <c r="W109" s="121"/>
      <c r="X109" s="122"/>
      <c r="Y109" s="123"/>
      <c r="Z109" s="122"/>
      <c r="AA109" s="124"/>
      <c r="AB109" s="122"/>
      <c r="AC109" s="69"/>
      <c r="AD109" s="69"/>
      <c r="AE109" s="69"/>
      <c r="AF109" s="69"/>
      <c r="AG109" s="69"/>
      <c r="AH109" s="69"/>
      <c r="AI109" s="69"/>
      <c r="AJ109" s="69"/>
      <c r="AK109" s="69"/>
      <c r="AL109" s="69"/>
      <c r="AM109" s="69"/>
    </row>
    <row r="110" spans="1:39" x14ac:dyDescent="0.2">
      <c r="A110" s="84" t="s">
        <v>118</v>
      </c>
      <c r="B110" s="29"/>
      <c r="C110" s="22"/>
      <c r="D110" s="21"/>
      <c r="E110" s="22"/>
      <c r="F110" s="21"/>
      <c r="G110" s="22"/>
      <c r="H110" s="21"/>
      <c r="I110" s="22"/>
      <c r="J110" s="21"/>
      <c r="K110" s="22"/>
      <c r="L110" s="21"/>
      <c r="M110" s="30"/>
      <c r="N110" s="119">
        <f t="shared" si="7"/>
        <v>0</v>
      </c>
      <c r="O110" s="24">
        <f t="shared" si="7"/>
        <v>0</v>
      </c>
      <c r="P110" s="23">
        <f t="shared" si="7"/>
        <v>0</v>
      </c>
      <c r="Q110" s="24">
        <f t="shared" si="7"/>
        <v>0</v>
      </c>
      <c r="R110" s="25">
        <f t="shared" si="7"/>
        <v>0</v>
      </c>
      <c r="S110" s="120">
        <f t="shared" si="7"/>
        <v>0</v>
      </c>
      <c r="T110" s="29"/>
      <c r="U110" s="28"/>
      <c r="V110" s="30"/>
      <c r="W110" s="31"/>
      <c r="X110" s="32"/>
      <c r="Y110" s="33"/>
      <c r="Z110" s="32"/>
      <c r="AA110" s="34"/>
      <c r="AB110" s="32"/>
      <c r="AC110" s="69"/>
      <c r="AD110" s="69"/>
      <c r="AE110" s="69"/>
      <c r="AF110" s="69"/>
      <c r="AG110" s="69"/>
      <c r="AH110" s="69"/>
      <c r="AI110" s="69"/>
      <c r="AJ110" s="69"/>
      <c r="AK110" s="69"/>
      <c r="AL110" s="69"/>
      <c r="AM110" s="69"/>
    </row>
    <row r="111" spans="1:39" x14ac:dyDescent="0.2">
      <c r="A111" s="84" t="s">
        <v>119</v>
      </c>
      <c r="B111" s="29"/>
      <c r="C111" s="22"/>
      <c r="D111" s="21"/>
      <c r="E111" s="22"/>
      <c r="F111" s="21"/>
      <c r="G111" s="22"/>
      <c r="H111" s="21"/>
      <c r="I111" s="22"/>
      <c r="J111" s="21"/>
      <c r="K111" s="22"/>
      <c r="L111" s="21"/>
      <c r="M111" s="30"/>
      <c r="N111" s="119">
        <f t="shared" si="7"/>
        <v>0</v>
      </c>
      <c r="O111" s="24">
        <f t="shared" si="7"/>
        <v>0</v>
      </c>
      <c r="P111" s="23">
        <f t="shared" si="7"/>
        <v>0</v>
      </c>
      <c r="Q111" s="24">
        <f t="shared" si="7"/>
        <v>0</v>
      </c>
      <c r="R111" s="25">
        <f t="shared" si="7"/>
        <v>0</v>
      </c>
      <c r="S111" s="120">
        <f t="shared" si="7"/>
        <v>0</v>
      </c>
      <c r="T111" s="29"/>
      <c r="U111" s="28"/>
      <c r="V111" s="30"/>
      <c r="W111" s="31"/>
      <c r="X111" s="32"/>
      <c r="Y111" s="33"/>
      <c r="Z111" s="32"/>
      <c r="AA111" s="34"/>
      <c r="AB111" s="32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  <c r="AM111" s="69"/>
    </row>
    <row r="112" spans="1:39" x14ac:dyDescent="0.2">
      <c r="A112" s="84" t="s">
        <v>120</v>
      </c>
      <c r="B112" s="29"/>
      <c r="C112" s="22"/>
      <c r="D112" s="21"/>
      <c r="E112" s="22"/>
      <c r="F112" s="21"/>
      <c r="G112" s="22"/>
      <c r="H112" s="21"/>
      <c r="I112" s="22"/>
      <c r="J112" s="21"/>
      <c r="K112" s="22"/>
      <c r="L112" s="21"/>
      <c r="M112" s="30"/>
      <c r="N112" s="119">
        <f t="shared" si="7"/>
        <v>0</v>
      </c>
      <c r="O112" s="24">
        <f t="shared" si="7"/>
        <v>0</v>
      </c>
      <c r="P112" s="23">
        <f t="shared" si="7"/>
        <v>0</v>
      </c>
      <c r="Q112" s="24">
        <f t="shared" si="7"/>
        <v>0</v>
      </c>
      <c r="R112" s="25">
        <f t="shared" si="7"/>
        <v>0</v>
      </c>
      <c r="S112" s="120">
        <f t="shared" si="7"/>
        <v>0</v>
      </c>
      <c r="T112" s="29"/>
      <c r="U112" s="28"/>
      <c r="V112" s="30"/>
      <c r="W112" s="31"/>
      <c r="X112" s="32"/>
      <c r="Y112" s="33"/>
      <c r="Z112" s="32"/>
      <c r="AA112" s="34"/>
      <c r="AB112" s="32"/>
      <c r="AC112" s="69"/>
      <c r="AD112" s="69"/>
      <c r="AE112" s="69"/>
      <c r="AF112" s="69"/>
      <c r="AG112" s="69"/>
      <c r="AH112" s="69"/>
      <c r="AI112" s="69"/>
      <c r="AJ112" s="69"/>
      <c r="AK112" s="69"/>
      <c r="AL112" s="69"/>
      <c r="AM112" s="69"/>
    </row>
    <row r="113" spans="1:39" x14ac:dyDescent="0.2">
      <c r="A113" s="84" t="s">
        <v>121</v>
      </c>
      <c r="B113" s="29"/>
      <c r="C113" s="22"/>
      <c r="D113" s="21"/>
      <c r="E113" s="22"/>
      <c r="F113" s="21"/>
      <c r="G113" s="22"/>
      <c r="H113" s="21"/>
      <c r="I113" s="22"/>
      <c r="J113" s="21"/>
      <c r="K113" s="22"/>
      <c r="L113" s="21"/>
      <c r="M113" s="30"/>
      <c r="N113" s="119">
        <f t="shared" si="7"/>
        <v>0</v>
      </c>
      <c r="O113" s="24">
        <f t="shared" si="7"/>
        <v>0</v>
      </c>
      <c r="P113" s="23">
        <f t="shared" si="7"/>
        <v>0</v>
      </c>
      <c r="Q113" s="24">
        <f t="shared" si="7"/>
        <v>0</v>
      </c>
      <c r="R113" s="25">
        <f t="shared" si="7"/>
        <v>0</v>
      </c>
      <c r="S113" s="120">
        <f t="shared" si="7"/>
        <v>0</v>
      </c>
      <c r="T113" s="29"/>
      <c r="U113" s="28"/>
      <c r="V113" s="30"/>
      <c r="W113" s="31"/>
      <c r="X113" s="32"/>
      <c r="Y113" s="33"/>
      <c r="Z113" s="32"/>
      <c r="AA113" s="34"/>
      <c r="AB113" s="32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</row>
    <row r="114" spans="1:39" x14ac:dyDescent="0.2">
      <c r="A114" s="84" t="s">
        <v>122</v>
      </c>
      <c r="B114" s="29"/>
      <c r="C114" s="22"/>
      <c r="D114" s="21"/>
      <c r="E114" s="22"/>
      <c r="F114" s="21"/>
      <c r="G114" s="22"/>
      <c r="H114" s="21"/>
      <c r="I114" s="22"/>
      <c r="J114" s="21"/>
      <c r="K114" s="22"/>
      <c r="L114" s="21"/>
      <c r="M114" s="30"/>
      <c r="N114" s="119">
        <f t="shared" si="7"/>
        <v>0</v>
      </c>
      <c r="O114" s="24">
        <f t="shared" si="7"/>
        <v>0</v>
      </c>
      <c r="P114" s="23">
        <f t="shared" si="7"/>
        <v>0</v>
      </c>
      <c r="Q114" s="24">
        <f t="shared" si="7"/>
        <v>0</v>
      </c>
      <c r="R114" s="25">
        <f t="shared" si="7"/>
        <v>0</v>
      </c>
      <c r="S114" s="120">
        <f t="shared" si="7"/>
        <v>0</v>
      </c>
      <c r="T114" s="29"/>
      <c r="U114" s="28"/>
      <c r="V114" s="30"/>
      <c r="W114" s="31"/>
      <c r="X114" s="32"/>
      <c r="Y114" s="33"/>
      <c r="Z114" s="32"/>
      <c r="AA114" s="34"/>
      <c r="AB114" s="32"/>
      <c r="AC114" s="69"/>
      <c r="AD114" s="69"/>
      <c r="AE114" s="69"/>
      <c r="AF114" s="69"/>
      <c r="AG114" s="69"/>
      <c r="AH114" s="69"/>
      <c r="AI114" s="69"/>
      <c r="AJ114" s="69"/>
      <c r="AK114" s="69"/>
      <c r="AL114" s="69"/>
      <c r="AM114" s="69"/>
    </row>
    <row r="115" spans="1:39" x14ac:dyDescent="0.2">
      <c r="A115" s="84" t="s">
        <v>123</v>
      </c>
      <c r="B115" s="29"/>
      <c r="C115" s="22"/>
      <c r="D115" s="21"/>
      <c r="E115" s="22"/>
      <c r="F115" s="21"/>
      <c r="G115" s="22"/>
      <c r="H115" s="21"/>
      <c r="I115" s="22"/>
      <c r="J115" s="21"/>
      <c r="K115" s="22"/>
      <c r="L115" s="21"/>
      <c r="M115" s="30"/>
      <c r="N115" s="119">
        <f t="shared" si="7"/>
        <v>0</v>
      </c>
      <c r="O115" s="24">
        <f t="shared" si="7"/>
        <v>0</v>
      </c>
      <c r="P115" s="23">
        <f t="shared" si="7"/>
        <v>0</v>
      </c>
      <c r="Q115" s="24">
        <f t="shared" si="7"/>
        <v>0</v>
      </c>
      <c r="R115" s="25">
        <f t="shared" si="7"/>
        <v>0</v>
      </c>
      <c r="S115" s="120">
        <f t="shared" si="7"/>
        <v>0</v>
      </c>
      <c r="T115" s="29"/>
      <c r="U115" s="28"/>
      <c r="V115" s="30"/>
      <c r="W115" s="31"/>
      <c r="X115" s="32"/>
      <c r="Y115" s="33"/>
      <c r="Z115" s="32"/>
      <c r="AA115" s="34"/>
      <c r="AB115" s="32"/>
      <c r="AC115" s="69"/>
      <c r="AD115" s="69"/>
      <c r="AE115" s="69"/>
      <c r="AF115" s="69"/>
      <c r="AG115" s="69"/>
      <c r="AH115" s="69"/>
      <c r="AI115" s="69"/>
      <c r="AJ115" s="69"/>
      <c r="AK115" s="69"/>
      <c r="AL115" s="69"/>
      <c r="AM115" s="69"/>
    </row>
    <row r="116" spans="1:39" x14ac:dyDescent="0.2">
      <c r="A116" s="84" t="s">
        <v>124</v>
      </c>
      <c r="B116" s="29"/>
      <c r="C116" s="22"/>
      <c r="D116" s="21"/>
      <c r="E116" s="22"/>
      <c r="F116" s="21"/>
      <c r="G116" s="22"/>
      <c r="H116" s="21"/>
      <c r="I116" s="22"/>
      <c r="J116" s="21"/>
      <c r="K116" s="22"/>
      <c r="L116" s="21"/>
      <c r="M116" s="30"/>
      <c r="N116" s="119">
        <f t="shared" si="7"/>
        <v>0</v>
      </c>
      <c r="O116" s="24">
        <f t="shared" si="7"/>
        <v>0</v>
      </c>
      <c r="P116" s="23">
        <f t="shared" si="7"/>
        <v>0</v>
      </c>
      <c r="Q116" s="24">
        <f t="shared" si="7"/>
        <v>0</v>
      </c>
      <c r="R116" s="25">
        <f t="shared" si="7"/>
        <v>0</v>
      </c>
      <c r="S116" s="120">
        <f t="shared" si="7"/>
        <v>0</v>
      </c>
      <c r="T116" s="29"/>
      <c r="U116" s="28"/>
      <c r="V116" s="30"/>
      <c r="W116" s="31"/>
      <c r="X116" s="32"/>
      <c r="Y116" s="33"/>
      <c r="Z116" s="32"/>
      <c r="AA116" s="34"/>
      <c r="AB116" s="32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</row>
    <row r="117" spans="1:39" x14ac:dyDescent="0.2">
      <c r="A117" s="84" t="s">
        <v>125</v>
      </c>
      <c r="B117" s="29"/>
      <c r="C117" s="22"/>
      <c r="D117" s="21"/>
      <c r="E117" s="22"/>
      <c r="F117" s="21"/>
      <c r="G117" s="22"/>
      <c r="H117" s="21"/>
      <c r="I117" s="22"/>
      <c r="J117" s="21"/>
      <c r="K117" s="22"/>
      <c r="L117" s="21"/>
      <c r="M117" s="30"/>
      <c r="N117" s="119">
        <f t="shared" si="7"/>
        <v>0</v>
      </c>
      <c r="O117" s="24">
        <f t="shared" si="7"/>
        <v>0</v>
      </c>
      <c r="P117" s="23">
        <f t="shared" si="7"/>
        <v>0</v>
      </c>
      <c r="Q117" s="24">
        <f t="shared" si="7"/>
        <v>0</v>
      </c>
      <c r="R117" s="25">
        <f t="shared" si="7"/>
        <v>0</v>
      </c>
      <c r="S117" s="120">
        <f t="shared" si="7"/>
        <v>0</v>
      </c>
      <c r="T117" s="29"/>
      <c r="U117" s="28"/>
      <c r="V117" s="30"/>
      <c r="W117" s="31"/>
      <c r="X117" s="32"/>
      <c r="Y117" s="33"/>
      <c r="Z117" s="32"/>
      <c r="AA117" s="34"/>
      <c r="AB117" s="32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</row>
    <row r="118" spans="1:39" x14ac:dyDescent="0.2">
      <c r="A118" s="84" t="s">
        <v>126</v>
      </c>
      <c r="B118" s="29"/>
      <c r="C118" s="22"/>
      <c r="D118" s="21"/>
      <c r="E118" s="22"/>
      <c r="F118" s="21"/>
      <c r="G118" s="22"/>
      <c r="H118" s="21"/>
      <c r="I118" s="22"/>
      <c r="J118" s="21"/>
      <c r="K118" s="22"/>
      <c r="L118" s="21"/>
      <c r="M118" s="30"/>
      <c r="N118" s="119">
        <f t="shared" si="7"/>
        <v>0</v>
      </c>
      <c r="O118" s="24">
        <f t="shared" si="7"/>
        <v>0</v>
      </c>
      <c r="P118" s="23">
        <f>+D118+J118</f>
        <v>0</v>
      </c>
      <c r="Q118" s="24">
        <f>+E118+K118</f>
        <v>0</v>
      </c>
      <c r="R118" s="25">
        <f t="shared" si="7"/>
        <v>0</v>
      </c>
      <c r="S118" s="120">
        <f t="shared" si="7"/>
        <v>0</v>
      </c>
      <c r="T118" s="29"/>
      <c r="U118" s="28"/>
      <c r="V118" s="30"/>
      <c r="W118" s="31"/>
      <c r="X118" s="32"/>
      <c r="Y118" s="33"/>
      <c r="Z118" s="32"/>
      <c r="AA118" s="34"/>
      <c r="AB118" s="32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</row>
    <row r="119" spans="1:39" x14ac:dyDescent="0.2">
      <c r="A119" s="125" t="s">
        <v>127</v>
      </c>
      <c r="B119" s="59"/>
      <c r="C119" s="55"/>
      <c r="D119" s="54"/>
      <c r="E119" s="55"/>
      <c r="F119" s="54"/>
      <c r="G119" s="55"/>
      <c r="H119" s="54"/>
      <c r="I119" s="55"/>
      <c r="J119" s="54"/>
      <c r="K119" s="55"/>
      <c r="L119" s="54"/>
      <c r="M119" s="60"/>
      <c r="N119" s="17">
        <f t="shared" si="7"/>
        <v>0</v>
      </c>
      <c r="O119" s="13">
        <f t="shared" si="7"/>
        <v>0</v>
      </c>
      <c r="P119" s="12">
        <f t="shared" si="7"/>
        <v>0</v>
      </c>
      <c r="Q119" s="13">
        <f t="shared" si="7"/>
        <v>0</v>
      </c>
      <c r="R119" s="14">
        <f t="shared" si="7"/>
        <v>0</v>
      </c>
      <c r="S119" s="15">
        <f t="shared" si="7"/>
        <v>0</v>
      </c>
      <c r="T119" s="59"/>
      <c r="U119" s="58"/>
      <c r="V119" s="60"/>
      <c r="W119" s="61"/>
      <c r="X119" s="62"/>
      <c r="Y119" s="63"/>
      <c r="Z119" s="62"/>
      <c r="AA119" s="64"/>
      <c r="AB119" s="62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</row>
    <row r="120" spans="1:39" x14ac:dyDescent="0.2">
      <c r="A120" s="126" t="s">
        <v>128</v>
      </c>
    </row>
    <row r="121" spans="1:39" ht="14.25" customHeight="1" x14ac:dyDescent="0.2">
      <c r="A121" s="370" t="s">
        <v>129</v>
      </c>
      <c r="B121" s="323" t="s">
        <v>93</v>
      </c>
      <c r="C121" s="324"/>
      <c r="D121" s="324"/>
      <c r="E121" s="324"/>
      <c r="F121" s="324"/>
      <c r="G121" s="324"/>
      <c r="H121" s="324"/>
      <c r="I121" s="324"/>
      <c r="J121" s="326"/>
      <c r="K121" s="373" t="s">
        <v>130</v>
      </c>
      <c r="L121" s="374"/>
      <c r="M121" s="374"/>
      <c r="N121" s="374"/>
      <c r="O121" s="374"/>
      <c r="P121" s="375"/>
    </row>
    <row r="122" spans="1:39" x14ac:dyDescent="0.2">
      <c r="A122" s="371"/>
      <c r="B122" s="327" t="s">
        <v>10</v>
      </c>
      <c r="C122" s="334"/>
      <c r="D122" s="335" t="s">
        <v>11</v>
      </c>
      <c r="E122" s="334"/>
      <c r="F122" s="327" t="s">
        <v>12</v>
      </c>
      <c r="G122" s="334"/>
      <c r="H122" s="330" t="s">
        <v>7</v>
      </c>
      <c r="I122" s="327"/>
      <c r="J122" s="328"/>
      <c r="K122" s="393"/>
      <c r="L122" s="377"/>
      <c r="M122" s="377"/>
      <c r="N122" s="377"/>
      <c r="O122" s="377"/>
      <c r="P122" s="400"/>
    </row>
    <row r="123" spans="1:39" ht="14.25" customHeight="1" x14ac:dyDescent="0.2">
      <c r="A123" s="371"/>
      <c r="B123" s="344" t="s">
        <v>15</v>
      </c>
      <c r="C123" s="346" t="s">
        <v>16</v>
      </c>
      <c r="D123" s="344" t="s">
        <v>15</v>
      </c>
      <c r="E123" s="346" t="s">
        <v>16</v>
      </c>
      <c r="F123" s="352" t="s">
        <v>15</v>
      </c>
      <c r="G123" s="354" t="s">
        <v>16</v>
      </c>
      <c r="H123" s="198" t="s">
        <v>13</v>
      </c>
      <c r="I123" s="323" t="s">
        <v>14</v>
      </c>
      <c r="J123" s="326"/>
      <c r="K123" s="330" t="s">
        <v>10</v>
      </c>
      <c r="L123" s="334"/>
      <c r="M123" s="327" t="s">
        <v>11</v>
      </c>
      <c r="N123" s="334"/>
      <c r="O123" s="335" t="s">
        <v>12</v>
      </c>
      <c r="P123" s="334"/>
    </row>
    <row r="124" spans="1:39" ht="21" x14ac:dyDescent="0.2">
      <c r="A124" s="399"/>
      <c r="B124" s="386"/>
      <c r="C124" s="396"/>
      <c r="D124" s="386"/>
      <c r="E124" s="396"/>
      <c r="F124" s="353"/>
      <c r="G124" s="397"/>
      <c r="H124" s="198" t="s">
        <v>86</v>
      </c>
      <c r="I124" s="200" t="s">
        <v>17</v>
      </c>
      <c r="J124" s="128" t="s">
        <v>18</v>
      </c>
      <c r="K124" s="10" t="s">
        <v>15</v>
      </c>
      <c r="L124" s="227" t="s">
        <v>16</v>
      </c>
      <c r="M124" s="7" t="s">
        <v>15</v>
      </c>
      <c r="N124" s="227" t="s">
        <v>16</v>
      </c>
      <c r="O124" s="9" t="s">
        <v>15</v>
      </c>
      <c r="P124" s="227" t="s">
        <v>16</v>
      </c>
    </row>
    <row r="125" spans="1:39" x14ac:dyDescent="0.2">
      <c r="A125" s="11" t="s">
        <v>19</v>
      </c>
      <c r="B125" s="16">
        <f>SUM(B126:B129)</f>
        <v>0</v>
      </c>
      <c r="C125" s="228">
        <f>SUM(C126:C129)</f>
        <v>0</v>
      </c>
      <c r="D125" s="76">
        <f>SUM(D126:D129)</f>
        <v>0</v>
      </c>
      <c r="E125" s="228">
        <f>SUM(E126:E129)</f>
        <v>0</v>
      </c>
      <c r="F125" s="16">
        <f t="shared" ref="F125:P125" si="8">SUM(F126:F129)</f>
        <v>0</v>
      </c>
      <c r="G125" s="194">
        <f t="shared" si="8"/>
        <v>0</v>
      </c>
      <c r="H125" s="80">
        <f t="shared" si="8"/>
        <v>0</v>
      </c>
      <c r="I125" s="129">
        <f t="shared" si="8"/>
        <v>0</v>
      </c>
      <c r="J125" s="79">
        <f t="shared" si="8"/>
        <v>0</v>
      </c>
      <c r="K125" s="78">
        <f t="shared" si="8"/>
        <v>0</v>
      </c>
      <c r="L125" s="229">
        <f t="shared" si="8"/>
        <v>0</v>
      </c>
      <c r="M125" s="129">
        <f t="shared" si="8"/>
        <v>0</v>
      </c>
      <c r="N125" s="195">
        <f t="shared" si="8"/>
        <v>0</v>
      </c>
      <c r="O125" s="81">
        <f t="shared" si="8"/>
        <v>1</v>
      </c>
      <c r="P125" s="229">
        <f t="shared" si="8"/>
        <v>0</v>
      </c>
    </row>
    <row r="126" spans="1:39" x14ac:dyDescent="0.2">
      <c r="A126" s="84" t="s">
        <v>131</v>
      </c>
      <c r="B126" s="87"/>
      <c r="C126" s="86"/>
      <c r="D126" s="85"/>
      <c r="E126" s="86"/>
      <c r="F126" s="87"/>
      <c r="G126" s="88"/>
      <c r="H126" s="131"/>
      <c r="I126" s="87"/>
      <c r="J126" s="92"/>
      <c r="K126" s="121"/>
      <c r="L126" s="122"/>
      <c r="M126" s="123"/>
      <c r="N126" s="122"/>
      <c r="O126" s="124"/>
      <c r="P126" s="32"/>
    </row>
    <row r="127" spans="1:39" x14ac:dyDescent="0.2">
      <c r="A127" s="84" t="s">
        <v>132</v>
      </c>
      <c r="B127" s="29"/>
      <c r="C127" s="22"/>
      <c r="D127" s="21"/>
      <c r="E127" s="22"/>
      <c r="F127" s="29"/>
      <c r="G127" s="30"/>
      <c r="H127" s="132"/>
      <c r="I127" s="29"/>
      <c r="J127" s="94"/>
      <c r="K127" s="31"/>
      <c r="L127" s="32"/>
      <c r="M127" s="33"/>
      <c r="N127" s="32"/>
      <c r="O127" s="34">
        <v>1</v>
      </c>
      <c r="P127" s="32"/>
    </row>
    <row r="128" spans="1:39" x14ac:dyDescent="0.2">
      <c r="A128" s="84" t="s">
        <v>133</v>
      </c>
      <c r="B128" s="29"/>
      <c r="C128" s="22"/>
      <c r="D128" s="21"/>
      <c r="E128" s="22"/>
      <c r="F128" s="29"/>
      <c r="G128" s="30"/>
      <c r="H128" s="132"/>
      <c r="I128" s="29"/>
      <c r="J128" s="94"/>
      <c r="K128" s="31"/>
      <c r="L128" s="32"/>
      <c r="M128" s="33"/>
      <c r="N128" s="32"/>
      <c r="O128" s="34"/>
      <c r="P128" s="32"/>
    </row>
    <row r="129" spans="1:16" x14ac:dyDescent="0.2">
      <c r="A129" s="125" t="s">
        <v>134</v>
      </c>
      <c r="B129" s="59"/>
      <c r="C129" s="55"/>
      <c r="D129" s="54"/>
      <c r="E129" s="55"/>
      <c r="F129" s="59"/>
      <c r="G129" s="60"/>
      <c r="H129" s="116"/>
      <c r="I129" s="59"/>
      <c r="J129" s="115"/>
      <c r="K129" s="61"/>
      <c r="L129" s="62"/>
      <c r="M129" s="63"/>
      <c r="N129" s="62"/>
      <c r="O129" s="64"/>
      <c r="P129" s="62"/>
    </row>
    <row r="130" spans="1:16" x14ac:dyDescent="0.2">
      <c r="A130" s="126" t="s">
        <v>135</v>
      </c>
    </row>
    <row r="131" spans="1:16" ht="14.25" customHeight="1" x14ac:dyDescent="0.2">
      <c r="A131" s="358" t="s">
        <v>136</v>
      </c>
      <c r="B131" s="320" t="s">
        <v>137</v>
      </c>
      <c r="C131" s="379" t="s">
        <v>138</v>
      </c>
      <c r="D131" s="374"/>
      <c r="E131" s="375"/>
      <c r="F131" s="344" t="s">
        <v>139</v>
      </c>
      <c r="G131" s="352"/>
      <c r="H131" s="354"/>
      <c r="I131" s="329" t="s">
        <v>140</v>
      </c>
      <c r="J131" s="324"/>
      <c r="K131" s="324"/>
      <c r="L131" s="324"/>
      <c r="M131" s="324"/>
      <c r="N131" s="325"/>
    </row>
    <row r="132" spans="1:16" x14ac:dyDescent="0.2">
      <c r="A132" s="358"/>
      <c r="B132" s="321"/>
      <c r="C132" s="395"/>
      <c r="D132" s="377"/>
      <c r="E132" s="400"/>
      <c r="F132" s="386"/>
      <c r="G132" s="353"/>
      <c r="H132" s="397"/>
      <c r="I132" s="330" t="s">
        <v>10</v>
      </c>
      <c r="J132" s="334"/>
      <c r="K132" s="327" t="s">
        <v>11</v>
      </c>
      <c r="L132" s="334"/>
      <c r="M132" s="335" t="s">
        <v>12</v>
      </c>
      <c r="N132" s="334"/>
    </row>
    <row r="133" spans="1:16" ht="21" x14ac:dyDescent="0.2">
      <c r="A133" s="358" t="s">
        <v>141</v>
      </c>
      <c r="B133" s="381"/>
      <c r="C133" s="71" t="s">
        <v>10</v>
      </c>
      <c r="D133" s="133" t="s">
        <v>11</v>
      </c>
      <c r="E133" s="198" t="s">
        <v>12</v>
      </c>
      <c r="F133" s="9" t="s">
        <v>142</v>
      </c>
      <c r="G133" s="7" t="s">
        <v>15</v>
      </c>
      <c r="H133" s="199" t="s">
        <v>16</v>
      </c>
      <c r="I133" s="10" t="s">
        <v>15</v>
      </c>
      <c r="J133" s="201" t="s">
        <v>16</v>
      </c>
      <c r="K133" s="7" t="s">
        <v>15</v>
      </c>
      <c r="L133" s="201" t="s">
        <v>16</v>
      </c>
      <c r="M133" s="7" t="s">
        <v>15</v>
      </c>
      <c r="N133" s="227" t="s">
        <v>16</v>
      </c>
    </row>
    <row r="134" spans="1:16" x14ac:dyDescent="0.2">
      <c r="A134" s="320"/>
      <c r="B134" s="136">
        <f>SUM(B135:B140)</f>
        <v>0</v>
      </c>
      <c r="C134" s="76">
        <f t="shared" ref="C134:N134" si="9">SUM(C135:C140)</f>
        <v>0</v>
      </c>
      <c r="D134" s="16">
        <f t="shared" si="9"/>
        <v>0</v>
      </c>
      <c r="E134" s="137">
        <f t="shared" si="9"/>
        <v>0</v>
      </c>
      <c r="F134" s="76">
        <f t="shared" si="9"/>
        <v>0</v>
      </c>
      <c r="G134" s="16">
        <f t="shared" si="9"/>
        <v>0</v>
      </c>
      <c r="H134" s="138">
        <f t="shared" si="9"/>
        <v>0</v>
      </c>
      <c r="I134" s="78">
        <f t="shared" si="9"/>
        <v>0</v>
      </c>
      <c r="J134" s="80">
        <f t="shared" si="9"/>
        <v>0</v>
      </c>
      <c r="K134" s="129">
        <f t="shared" si="9"/>
        <v>0</v>
      </c>
      <c r="L134" s="80">
        <f t="shared" si="9"/>
        <v>0</v>
      </c>
      <c r="M134" s="81">
        <f t="shared" si="9"/>
        <v>0</v>
      </c>
      <c r="N134" s="80">
        <f t="shared" si="9"/>
        <v>0</v>
      </c>
    </row>
    <row r="135" spans="1:16" x14ac:dyDescent="0.2">
      <c r="A135" s="197" t="s">
        <v>143</v>
      </c>
      <c r="B135" s="132"/>
      <c r="C135" s="21"/>
      <c r="D135" s="29"/>
      <c r="E135" s="132"/>
      <c r="F135" s="21"/>
      <c r="G135" s="29"/>
      <c r="H135" s="94"/>
      <c r="I135" s="31"/>
      <c r="J135" s="139"/>
      <c r="K135" s="33"/>
      <c r="L135" s="139"/>
      <c r="M135" s="34"/>
      <c r="N135" s="139"/>
    </row>
    <row r="136" spans="1:16" x14ac:dyDescent="0.2">
      <c r="A136" s="140" t="s">
        <v>144</v>
      </c>
      <c r="B136" s="132"/>
      <c r="C136" s="21"/>
      <c r="D136" s="29"/>
      <c r="E136" s="132"/>
      <c r="F136" s="21"/>
      <c r="G136" s="29"/>
      <c r="H136" s="94"/>
      <c r="I136" s="31"/>
      <c r="J136" s="139"/>
      <c r="K136" s="33"/>
      <c r="L136" s="139"/>
      <c r="M136" s="34"/>
      <c r="N136" s="139"/>
    </row>
    <row r="137" spans="1:16" x14ac:dyDescent="0.2">
      <c r="A137" s="140" t="s">
        <v>145</v>
      </c>
      <c r="B137" s="132"/>
      <c r="C137" s="21"/>
      <c r="D137" s="29"/>
      <c r="E137" s="132"/>
      <c r="F137" s="21"/>
      <c r="G137" s="29"/>
      <c r="H137" s="94"/>
      <c r="I137" s="31"/>
      <c r="J137" s="139"/>
      <c r="K137" s="33"/>
      <c r="L137" s="139"/>
      <c r="M137" s="34"/>
      <c r="N137" s="139"/>
    </row>
    <row r="138" spans="1:16" x14ac:dyDescent="0.2">
      <c r="A138" s="140" t="s">
        <v>146</v>
      </c>
      <c r="B138" s="132"/>
      <c r="C138" s="21"/>
      <c r="D138" s="29"/>
      <c r="E138" s="132"/>
      <c r="F138" s="21"/>
      <c r="G138" s="29"/>
      <c r="H138" s="94"/>
      <c r="I138" s="31"/>
      <c r="J138" s="139"/>
      <c r="K138" s="33"/>
      <c r="L138" s="139"/>
      <c r="M138" s="34"/>
      <c r="N138" s="139"/>
    </row>
    <row r="139" spans="1:16" x14ac:dyDescent="0.2">
      <c r="A139" s="140" t="s">
        <v>147</v>
      </c>
      <c r="B139" s="132"/>
      <c r="C139" s="21"/>
      <c r="D139" s="29"/>
      <c r="E139" s="132"/>
      <c r="F139" s="21"/>
      <c r="G139" s="29"/>
      <c r="H139" s="94"/>
      <c r="I139" s="31"/>
      <c r="J139" s="139"/>
      <c r="K139" s="33"/>
      <c r="L139" s="139"/>
      <c r="M139" s="34"/>
      <c r="N139" s="139"/>
    </row>
    <row r="140" spans="1:16" x14ac:dyDescent="0.2">
      <c r="A140" s="141" t="s">
        <v>148</v>
      </c>
      <c r="B140" s="116"/>
      <c r="C140" s="54"/>
      <c r="D140" s="59"/>
      <c r="E140" s="116"/>
      <c r="F140" s="54"/>
      <c r="G140" s="59"/>
      <c r="H140" s="115"/>
      <c r="I140" s="61"/>
      <c r="J140" s="142"/>
      <c r="K140" s="63"/>
      <c r="L140" s="142"/>
      <c r="M140" s="64"/>
      <c r="N140" s="142"/>
    </row>
    <row r="141" spans="1:16" x14ac:dyDescent="0.2">
      <c r="A141" s="143" t="s">
        <v>149</v>
      </c>
      <c r="B141" s="144"/>
      <c r="C141" s="144"/>
      <c r="D141" s="145"/>
    </row>
    <row r="142" spans="1:16" x14ac:dyDescent="0.2">
      <c r="A142" s="362" t="s">
        <v>150</v>
      </c>
      <c r="B142" s="365" t="s">
        <v>7</v>
      </c>
      <c r="C142" s="366"/>
      <c r="D142" s="367"/>
    </row>
    <row r="143" spans="1:16" ht="14.25" customHeight="1" x14ac:dyDescent="0.2">
      <c r="A143" s="363"/>
      <c r="B143" s="202" t="s">
        <v>13</v>
      </c>
      <c r="C143" s="368" t="s">
        <v>14</v>
      </c>
      <c r="D143" s="369"/>
    </row>
    <row r="144" spans="1:16" ht="21" x14ac:dyDescent="0.2">
      <c r="A144" s="391"/>
      <c r="B144" s="147" t="s">
        <v>86</v>
      </c>
      <c r="C144" s="148" t="s">
        <v>17</v>
      </c>
      <c r="D144" s="149" t="s">
        <v>18</v>
      </c>
    </row>
    <row r="145" spans="1:4" x14ac:dyDescent="0.2">
      <c r="A145" s="150" t="s">
        <v>151</v>
      </c>
      <c r="B145" s="151"/>
      <c r="C145" s="152"/>
      <c r="D145" s="230"/>
    </row>
    <row r="172" spans="1:1" x14ac:dyDescent="0.2">
      <c r="A172" s="153"/>
    </row>
    <row r="180" spans="1:2" s="154" customFormat="1" x14ac:dyDescent="0.2">
      <c r="A180" s="154">
        <f>SUM(B17:AK17,B82:P84,B90:U90,B125:P125,B134:N134,B108:AB108,B145:D145)</f>
        <v>4244</v>
      </c>
      <c r="B180" s="154">
        <v>0</v>
      </c>
    </row>
  </sheetData>
  <mergeCells count="117">
    <mergeCell ref="A142:A144"/>
    <mergeCell ref="B142:D142"/>
    <mergeCell ref="C143:D143"/>
    <mergeCell ref="I123:J123"/>
    <mergeCell ref="K123:L123"/>
    <mergeCell ref="M123:N123"/>
    <mergeCell ref="A121:A124"/>
    <mergeCell ref="B121:J121"/>
    <mergeCell ref="K121:P122"/>
    <mergeCell ref="B122:C122"/>
    <mergeCell ref="D122:E122"/>
    <mergeCell ref="F122:G122"/>
    <mergeCell ref="H122:J122"/>
    <mergeCell ref="O123:P123"/>
    <mergeCell ref="A131:A132"/>
    <mergeCell ref="B131:B133"/>
    <mergeCell ref="C131:E132"/>
    <mergeCell ref="F131:H132"/>
    <mergeCell ref="I131:N131"/>
    <mergeCell ref="I132:J132"/>
    <mergeCell ref="B123:B124"/>
    <mergeCell ref="C123:C124"/>
    <mergeCell ref="D123:D124"/>
    <mergeCell ref="E123:E124"/>
    <mergeCell ref="M132:N132"/>
    <mergeCell ref="A133:A134"/>
    <mergeCell ref="W105:AB105"/>
    <mergeCell ref="B106:C106"/>
    <mergeCell ref="D106:E106"/>
    <mergeCell ref="F106:G106"/>
    <mergeCell ref="H106:I106"/>
    <mergeCell ref="J106:K106"/>
    <mergeCell ref="L106:M106"/>
    <mergeCell ref="N106:O106"/>
    <mergeCell ref="P106:Q106"/>
    <mergeCell ref="R106:S106"/>
    <mergeCell ref="W106:X106"/>
    <mergeCell ref="Y106:Z106"/>
    <mergeCell ref="AA106:AB106"/>
    <mergeCell ref="A105:A107"/>
    <mergeCell ref="B105:G105"/>
    <mergeCell ref="H105:M105"/>
    <mergeCell ref="N105:S105"/>
    <mergeCell ref="T105:V105"/>
    <mergeCell ref="U106:V106"/>
    <mergeCell ref="F88:F89"/>
    <mergeCell ref="G88:G89"/>
    <mergeCell ref="H88:H89"/>
    <mergeCell ref="I88:J88"/>
    <mergeCell ref="K88:K89"/>
    <mergeCell ref="L88:L89"/>
    <mergeCell ref="F123:F124"/>
    <mergeCell ref="G123:G124"/>
    <mergeCell ref="K132:L132"/>
    <mergeCell ref="A86:A89"/>
    <mergeCell ref="B86:J86"/>
    <mergeCell ref="K86:S86"/>
    <mergeCell ref="B88:B89"/>
    <mergeCell ref="C88:C89"/>
    <mergeCell ref="D88:D89"/>
    <mergeCell ref="E88:E89"/>
    <mergeCell ref="T86:U87"/>
    <mergeCell ref="B87:C87"/>
    <mergeCell ref="D87:E87"/>
    <mergeCell ref="F87:G87"/>
    <mergeCell ref="H87:J87"/>
    <mergeCell ref="K87:L87"/>
    <mergeCell ref="M87:N87"/>
    <mergeCell ref="O87:P87"/>
    <mergeCell ref="Q87:S87"/>
    <mergeCell ref="T88:T89"/>
    <mergeCell ref="U88:U89"/>
    <mergeCell ref="M88:M89"/>
    <mergeCell ref="N88:N89"/>
    <mergeCell ref="O88:O89"/>
    <mergeCell ref="P88:P89"/>
    <mergeCell ref="Q88:Q89"/>
    <mergeCell ref="R88:S88"/>
    <mergeCell ref="A79:A81"/>
    <mergeCell ref="B79:G79"/>
    <mergeCell ref="H79:J79"/>
    <mergeCell ref="K79:P79"/>
    <mergeCell ref="B80:C80"/>
    <mergeCell ref="D80:E80"/>
    <mergeCell ref="F80:G80"/>
    <mergeCell ref="I80:J80"/>
    <mergeCell ref="W15:X15"/>
    <mergeCell ref="K80:L80"/>
    <mergeCell ref="M80:N80"/>
    <mergeCell ref="O80:P80"/>
    <mergeCell ref="AF14:AK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H15:AI15"/>
    <mergeCell ref="AJ15:AK15"/>
    <mergeCell ref="Y15:Z15"/>
    <mergeCell ref="AA15:AB15"/>
    <mergeCell ref="AC15:AC16"/>
    <mergeCell ref="AD15:AE15"/>
    <mergeCell ref="AF15:AG15"/>
    <mergeCell ref="A6:AE6"/>
    <mergeCell ref="A14:A16"/>
    <mergeCell ref="B14:G14"/>
    <mergeCell ref="H14:M14"/>
    <mergeCell ref="N14:S14"/>
    <mergeCell ref="T14:V14"/>
    <mergeCell ref="W14:AB14"/>
    <mergeCell ref="AC14:AE14"/>
    <mergeCell ref="T15:T16"/>
    <mergeCell ref="U15:V15"/>
  </mergeCells>
  <dataValidations count="1">
    <dataValidation type="whole" operator="greaterThanOrEqual" allowBlank="1" showInputMessage="1" showErrorMessage="1" sqref="B18:M77 T18:AJ77 B82:P84 B91:U103 B109:M119 T109:AB119 B126:P129 B135:N140 B145:D145">
      <formula1>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80"/>
  <sheetViews>
    <sheetView workbookViewId="0">
      <selection activeCell="A6" sqref="A6:AE6"/>
    </sheetView>
  </sheetViews>
  <sheetFormatPr baseColWidth="10" defaultColWidth="11.42578125" defaultRowHeight="14.25" x14ac:dyDescent="0.2"/>
  <cols>
    <col min="1" max="1" width="66.42578125" style="2" customWidth="1"/>
    <col min="2" max="2" width="13.5703125" style="2" customWidth="1"/>
    <col min="3" max="7" width="11.42578125" style="2"/>
    <col min="8" max="8" width="16.7109375" style="2" customWidth="1"/>
    <col min="9" max="9" width="13.42578125" style="2" customWidth="1"/>
    <col min="10" max="10" width="13.28515625" style="2" bestFit="1" customWidth="1"/>
    <col min="11" max="15" width="11.42578125" style="2"/>
    <col min="16" max="16" width="11.42578125" style="2" customWidth="1"/>
    <col min="17" max="17" width="11.42578125" style="2"/>
    <col min="18" max="18" width="15.85546875" style="2" customWidth="1"/>
    <col min="19" max="19" width="14" style="2" customWidth="1"/>
    <col min="20" max="20" width="14.42578125" style="2" customWidth="1"/>
    <col min="21" max="23" width="11.42578125" style="2"/>
    <col min="24" max="24" width="11.28515625" style="2" customWidth="1"/>
    <col min="25" max="25" width="12" style="2" customWidth="1"/>
    <col min="26" max="16384" width="11.42578125" style="2"/>
  </cols>
  <sheetData>
    <row r="1" spans="1:37" x14ac:dyDescent="0.2">
      <c r="A1" s="1" t="s">
        <v>0</v>
      </c>
    </row>
    <row r="2" spans="1:37" x14ac:dyDescent="0.2">
      <c r="A2" s="1" t="str">
        <f>CONCATENATE("COMUNA: ",[5]NOMBRE!B2," - ","( ",[5]NOMBRE!C2,[5]NOMBRE!D2,[5]NOMBRE!E2,[5]NOMBRE!F2,[5]NOMBRE!G2," )")</f>
        <v>COMUNA: LINARES - ( 07401 )</v>
      </c>
      <c r="D2" s="231"/>
      <c r="E2" s="231"/>
      <c r="F2" s="231"/>
      <c r="G2" s="231"/>
    </row>
    <row r="3" spans="1:37" x14ac:dyDescent="0.2">
      <c r="A3" s="1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  <c r="E3" s="173"/>
      <c r="G3" s="173"/>
      <c r="H3" s="174"/>
    </row>
    <row r="4" spans="1:37" x14ac:dyDescent="0.2">
      <c r="A4" s="1" t="str">
        <f>CONCATENATE("MES: ",[5]NOMBRE!B6," - ","( ",[5]NOMBRE!C6,[5]NOMBRE!D6," )")</f>
        <v>MES: ABRIL - ( 04 )</v>
      </c>
    </row>
    <row r="5" spans="1:37" x14ac:dyDescent="0.2">
      <c r="A5" s="1" t="str">
        <f>CONCATENATE("AÑO: ",[5]NOMBRE!B7)</f>
        <v>AÑO: 2023</v>
      </c>
    </row>
    <row r="6" spans="1:37" ht="15" x14ac:dyDescent="0.2">
      <c r="A6" s="319" t="s">
        <v>1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19"/>
      <c r="W6" s="319"/>
      <c r="X6" s="319"/>
      <c r="Y6" s="319"/>
      <c r="Z6" s="319"/>
      <c r="AA6" s="319"/>
      <c r="AB6" s="319"/>
      <c r="AC6" s="319"/>
      <c r="AD6" s="319"/>
      <c r="AE6" s="319"/>
      <c r="AF6" s="3"/>
      <c r="AG6" s="3"/>
    </row>
    <row r="7" spans="1:37" ht="15" x14ac:dyDescent="0.2">
      <c r="A7" s="4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7" ht="15" x14ac:dyDescent="0.2">
      <c r="A8" s="4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1:37" x14ac:dyDescent="0.2">
      <c r="A9" s="5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1:37" x14ac:dyDescent="0.2">
      <c r="A10" s="6" t="s">
        <v>2</v>
      </c>
      <c r="B10" s="6"/>
      <c r="C10" s="6"/>
      <c r="D10" s="6"/>
      <c r="E10" s="6"/>
      <c r="F10" s="6"/>
      <c r="G10" s="6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pans="1:37" x14ac:dyDescent="0.2">
      <c r="A11" s="5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</row>
    <row r="12" spans="1:37" x14ac:dyDescent="0.2">
      <c r="A12" s="5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7" x14ac:dyDescent="0.2">
      <c r="A13" s="5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</row>
    <row r="14" spans="1:37" ht="14.25" customHeight="1" x14ac:dyDescent="0.2">
      <c r="A14" s="320" t="s">
        <v>3</v>
      </c>
      <c r="B14" s="323" t="s">
        <v>4</v>
      </c>
      <c r="C14" s="324"/>
      <c r="D14" s="324"/>
      <c r="E14" s="324"/>
      <c r="F14" s="324"/>
      <c r="G14" s="325"/>
      <c r="H14" s="323" t="s">
        <v>5</v>
      </c>
      <c r="I14" s="324"/>
      <c r="J14" s="324"/>
      <c r="K14" s="324"/>
      <c r="L14" s="324"/>
      <c r="M14" s="325"/>
      <c r="N14" s="323" t="s">
        <v>6</v>
      </c>
      <c r="O14" s="324"/>
      <c r="P14" s="324"/>
      <c r="Q14" s="324"/>
      <c r="R14" s="324"/>
      <c r="S14" s="326"/>
      <c r="T14" s="327" t="s">
        <v>7</v>
      </c>
      <c r="U14" s="327"/>
      <c r="V14" s="328"/>
      <c r="W14" s="329" t="s">
        <v>8</v>
      </c>
      <c r="X14" s="324"/>
      <c r="Y14" s="324"/>
      <c r="Z14" s="324"/>
      <c r="AA14" s="324"/>
      <c r="AB14" s="326"/>
      <c r="AC14" s="330" t="s">
        <v>7</v>
      </c>
      <c r="AD14" s="327"/>
      <c r="AE14" s="328"/>
      <c r="AF14" s="329" t="s">
        <v>9</v>
      </c>
      <c r="AG14" s="324"/>
      <c r="AH14" s="324"/>
      <c r="AI14" s="324"/>
      <c r="AJ14" s="324"/>
      <c r="AK14" s="325"/>
    </row>
    <row r="15" spans="1:37" ht="14.25" customHeight="1" x14ac:dyDescent="0.2">
      <c r="A15" s="321"/>
      <c r="B15" s="327" t="s">
        <v>10</v>
      </c>
      <c r="C15" s="334"/>
      <c r="D15" s="335" t="s">
        <v>11</v>
      </c>
      <c r="E15" s="334"/>
      <c r="F15" s="335" t="s">
        <v>12</v>
      </c>
      <c r="G15" s="334"/>
      <c r="H15" s="327" t="s">
        <v>10</v>
      </c>
      <c r="I15" s="334"/>
      <c r="J15" s="335" t="s">
        <v>11</v>
      </c>
      <c r="K15" s="334"/>
      <c r="L15" s="335" t="s">
        <v>12</v>
      </c>
      <c r="M15" s="334"/>
      <c r="N15" s="335" t="s">
        <v>10</v>
      </c>
      <c r="O15" s="334"/>
      <c r="P15" s="335" t="s">
        <v>11</v>
      </c>
      <c r="Q15" s="334"/>
      <c r="R15" s="335" t="s">
        <v>12</v>
      </c>
      <c r="S15" s="328"/>
      <c r="T15" s="331" t="s">
        <v>13</v>
      </c>
      <c r="U15" s="333" t="s">
        <v>14</v>
      </c>
      <c r="V15" s="326"/>
      <c r="W15" s="330" t="s">
        <v>10</v>
      </c>
      <c r="X15" s="334"/>
      <c r="Y15" s="327" t="s">
        <v>11</v>
      </c>
      <c r="Z15" s="334"/>
      <c r="AA15" s="335" t="s">
        <v>12</v>
      </c>
      <c r="AB15" s="334"/>
      <c r="AC15" s="336" t="s">
        <v>13</v>
      </c>
      <c r="AD15" s="333" t="s">
        <v>14</v>
      </c>
      <c r="AE15" s="326"/>
      <c r="AF15" s="327" t="s">
        <v>10</v>
      </c>
      <c r="AG15" s="334"/>
      <c r="AH15" s="335" t="s">
        <v>11</v>
      </c>
      <c r="AI15" s="334"/>
      <c r="AJ15" s="335" t="s">
        <v>12</v>
      </c>
      <c r="AK15" s="334"/>
    </row>
    <row r="16" spans="1:37" ht="21" x14ac:dyDescent="0.2">
      <c r="A16" s="381"/>
      <c r="B16" s="7" t="s">
        <v>15</v>
      </c>
      <c r="C16" s="227" t="s">
        <v>16</v>
      </c>
      <c r="D16" s="9" t="s">
        <v>15</v>
      </c>
      <c r="E16" s="227" t="s">
        <v>16</v>
      </c>
      <c r="F16" s="9" t="s">
        <v>15</v>
      </c>
      <c r="G16" s="227" t="s">
        <v>16</v>
      </c>
      <c r="H16" s="9" t="s">
        <v>15</v>
      </c>
      <c r="I16" s="227" t="s">
        <v>16</v>
      </c>
      <c r="J16" s="9" t="s">
        <v>15</v>
      </c>
      <c r="K16" s="227" t="s">
        <v>16</v>
      </c>
      <c r="L16" s="9" t="s">
        <v>15</v>
      </c>
      <c r="M16" s="227" t="s">
        <v>16</v>
      </c>
      <c r="N16" s="9" t="s">
        <v>15</v>
      </c>
      <c r="O16" s="227" t="s">
        <v>16</v>
      </c>
      <c r="P16" s="9" t="s">
        <v>15</v>
      </c>
      <c r="Q16" s="227" t="s">
        <v>16</v>
      </c>
      <c r="R16" s="9" t="s">
        <v>15</v>
      </c>
      <c r="S16" s="175" t="s">
        <v>16</v>
      </c>
      <c r="T16" s="382"/>
      <c r="U16" s="176" t="s">
        <v>17</v>
      </c>
      <c r="V16" s="177" t="s">
        <v>18</v>
      </c>
      <c r="W16" s="10" t="s">
        <v>15</v>
      </c>
      <c r="X16" s="227" t="s">
        <v>16</v>
      </c>
      <c r="Y16" s="7" t="s">
        <v>15</v>
      </c>
      <c r="Z16" s="227" t="s">
        <v>16</v>
      </c>
      <c r="AA16" s="9" t="s">
        <v>15</v>
      </c>
      <c r="AB16" s="175" t="s">
        <v>16</v>
      </c>
      <c r="AC16" s="383"/>
      <c r="AD16" s="176" t="s">
        <v>17</v>
      </c>
      <c r="AE16" s="177" t="s">
        <v>18</v>
      </c>
      <c r="AF16" s="10" t="s">
        <v>15</v>
      </c>
      <c r="AG16" s="227" t="s">
        <v>16</v>
      </c>
      <c r="AH16" s="7" t="s">
        <v>15</v>
      </c>
      <c r="AI16" s="227" t="s">
        <v>16</v>
      </c>
      <c r="AJ16" s="9" t="s">
        <v>15</v>
      </c>
      <c r="AK16" s="227" t="s">
        <v>16</v>
      </c>
    </row>
    <row r="17" spans="1:41" x14ac:dyDescent="0.2">
      <c r="A17" s="11" t="s">
        <v>19</v>
      </c>
      <c r="B17" s="12">
        <f t="shared" ref="B17:AK17" si="0">SUM(B18:B77)</f>
        <v>3</v>
      </c>
      <c r="C17" s="13">
        <f t="shared" si="0"/>
        <v>3</v>
      </c>
      <c r="D17" s="14">
        <f t="shared" si="0"/>
        <v>0</v>
      </c>
      <c r="E17" s="13">
        <f t="shared" si="0"/>
        <v>1</v>
      </c>
      <c r="F17" s="14">
        <f>SUM(F18:F77)</f>
        <v>18</v>
      </c>
      <c r="G17" s="13">
        <f>SUM(G18:G77)</f>
        <v>49</v>
      </c>
      <c r="H17" s="14">
        <f>SUM(H18:H77)</f>
        <v>0</v>
      </c>
      <c r="I17" s="13">
        <f>SUM(I18:I77)</f>
        <v>0</v>
      </c>
      <c r="J17" s="14">
        <f t="shared" si="0"/>
        <v>0</v>
      </c>
      <c r="K17" s="13">
        <f t="shared" si="0"/>
        <v>0</v>
      </c>
      <c r="L17" s="14">
        <f t="shared" si="0"/>
        <v>0</v>
      </c>
      <c r="M17" s="13">
        <f t="shared" si="0"/>
        <v>0</v>
      </c>
      <c r="N17" s="14">
        <f>SUM(N18:N77)</f>
        <v>3</v>
      </c>
      <c r="O17" s="13">
        <f>SUM(O18:O77)</f>
        <v>3</v>
      </c>
      <c r="P17" s="12">
        <f>SUM(P18:P77)</f>
        <v>0</v>
      </c>
      <c r="Q17" s="13">
        <f t="shared" si="0"/>
        <v>1</v>
      </c>
      <c r="R17" s="14">
        <f t="shared" si="0"/>
        <v>18</v>
      </c>
      <c r="S17" s="15">
        <f t="shared" si="0"/>
        <v>49</v>
      </c>
      <c r="T17" s="16">
        <f t="shared" si="0"/>
        <v>74</v>
      </c>
      <c r="U17" s="12">
        <f t="shared" si="0"/>
        <v>0</v>
      </c>
      <c r="V17" s="214">
        <f t="shared" si="0"/>
        <v>0</v>
      </c>
      <c r="W17" s="17">
        <f>SUM(W18:W77)</f>
        <v>0</v>
      </c>
      <c r="X17" s="13">
        <f>SUM(X18:X77)</f>
        <v>0</v>
      </c>
      <c r="Y17" s="12">
        <f t="shared" si="0"/>
        <v>0</v>
      </c>
      <c r="Z17" s="13">
        <f t="shared" si="0"/>
        <v>0</v>
      </c>
      <c r="AA17" s="14">
        <f t="shared" si="0"/>
        <v>0</v>
      </c>
      <c r="AB17" s="15">
        <f t="shared" si="0"/>
        <v>0</v>
      </c>
      <c r="AC17" s="18">
        <f t="shared" si="0"/>
        <v>0</v>
      </c>
      <c r="AD17" s="12">
        <f t="shared" si="0"/>
        <v>0</v>
      </c>
      <c r="AE17" s="214">
        <f t="shared" si="0"/>
        <v>0</v>
      </c>
      <c r="AF17" s="17">
        <f>SUM(AF18:AF77)</f>
        <v>0</v>
      </c>
      <c r="AG17" s="13">
        <f>SUM(AG18:AG77)</f>
        <v>0</v>
      </c>
      <c r="AH17" s="12">
        <f t="shared" si="0"/>
        <v>0</v>
      </c>
      <c r="AI17" s="13">
        <f t="shared" si="0"/>
        <v>0</v>
      </c>
      <c r="AJ17" s="14">
        <f t="shared" si="0"/>
        <v>0</v>
      </c>
      <c r="AK17" s="13">
        <f t="shared" si="0"/>
        <v>0</v>
      </c>
    </row>
    <row r="18" spans="1:41" x14ac:dyDescent="0.2">
      <c r="A18" s="19" t="s">
        <v>20</v>
      </c>
      <c r="B18" s="178">
        <v>2</v>
      </c>
      <c r="C18" s="179">
        <v>3</v>
      </c>
      <c r="D18" s="178"/>
      <c r="E18" s="179"/>
      <c r="F18" s="178"/>
      <c r="G18" s="179"/>
      <c r="H18" s="178"/>
      <c r="I18" s="179"/>
      <c r="J18" s="178"/>
      <c r="K18" s="179"/>
      <c r="L18" s="178"/>
      <c r="M18" s="179"/>
      <c r="N18" s="180">
        <f t="shared" ref="N18:S33" si="1">SUM(B18+H18)</f>
        <v>2</v>
      </c>
      <c r="O18" s="181">
        <f t="shared" si="1"/>
        <v>3</v>
      </c>
      <c r="P18" s="180">
        <f t="shared" si="1"/>
        <v>0</v>
      </c>
      <c r="Q18" s="181">
        <f t="shared" si="1"/>
        <v>0</v>
      </c>
      <c r="R18" s="182">
        <f t="shared" si="1"/>
        <v>0</v>
      </c>
      <c r="S18" s="183">
        <f t="shared" si="1"/>
        <v>0</v>
      </c>
      <c r="T18" s="184">
        <v>5</v>
      </c>
      <c r="U18" s="185"/>
      <c r="V18" s="179"/>
      <c r="W18" s="184"/>
      <c r="X18" s="179"/>
      <c r="Y18" s="186"/>
      <c r="Z18" s="179"/>
      <c r="AA18" s="178"/>
      <c r="AB18" s="187"/>
      <c r="AC18" s="184"/>
      <c r="AD18" s="185"/>
      <c r="AE18" s="179"/>
      <c r="AF18" s="188"/>
      <c r="AG18" s="189"/>
      <c r="AH18" s="190"/>
      <c r="AI18" s="189"/>
      <c r="AJ18" s="191"/>
      <c r="AK18" s="189"/>
    </row>
    <row r="19" spans="1:41" x14ac:dyDescent="0.2">
      <c r="A19" s="20" t="s">
        <v>21</v>
      </c>
      <c r="B19" s="21"/>
      <c r="C19" s="22"/>
      <c r="D19" s="21"/>
      <c r="E19" s="22"/>
      <c r="F19" s="21">
        <v>4</v>
      </c>
      <c r="G19" s="22">
        <v>4</v>
      </c>
      <c r="H19" s="21"/>
      <c r="I19" s="22"/>
      <c r="J19" s="21"/>
      <c r="K19" s="22"/>
      <c r="L19" s="21"/>
      <c r="M19" s="22"/>
      <c r="N19" s="23">
        <f t="shared" si="1"/>
        <v>0</v>
      </c>
      <c r="O19" s="24">
        <f t="shared" si="1"/>
        <v>0</v>
      </c>
      <c r="P19" s="23">
        <f t="shared" si="1"/>
        <v>0</v>
      </c>
      <c r="Q19" s="24">
        <f t="shared" si="1"/>
        <v>0</v>
      </c>
      <c r="R19" s="25">
        <f t="shared" si="1"/>
        <v>4</v>
      </c>
      <c r="S19" s="26">
        <f t="shared" si="1"/>
        <v>4</v>
      </c>
      <c r="T19" s="27">
        <v>8</v>
      </c>
      <c r="U19" s="28"/>
      <c r="V19" s="22"/>
      <c r="W19" s="27"/>
      <c r="X19" s="22"/>
      <c r="Y19" s="29"/>
      <c r="Z19" s="22"/>
      <c r="AA19" s="21"/>
      <c r="AB19" s="30"/>
      <c r="AC19" s="27"/>
      <c r="AD19" s="28"/>
      <c r="AE19" s="22"/>
      <c r="AF19" s="31"/>
      <c r="AG19" s="32"/>
      <c r="AH19" s="33"/>
      <c r="AI19" s="32"/>
      <c r="AJ19" s="34"/>
      <c r="AK19" s="32"/>
    </row>
    <row r="20" spans="1:41" x14ac:dyDescent="0.2">
      <c r="A20" s="20" t="s">
        <v>22</v>
      </c>
      <c r="B20" s="21"/>
      <c r="C20" s="22"/>
      <c r="D20" s="21"/>
      <c r="E20" s="22"/>
      <c r="F20" s="21"/>
      <c r="G20" s="22"/>
      <c r="H20" s="21"/>
      <c r="I20" s="22"/>
      <c r="J20" s="21"/>
      <c r="K20" s="22"/>
      <c r="L20" s="21"/>
      <c r="M20" s="22"/>
      <c r="N20" s="23">
        <f t="shared" si="1"/>
        <v>0</v>
      </c>
      <c r="O20" s="24">
        <f t="shared" si="1"/>
        <v>0</v>
      </c>
      <c r="P20" s="23">
        <f t="shared" si="1"/>
        <v>0</v>
      </c>
      <c r="Q20" s="24">
        <f t="shared" si="1"/>
        <v>0</v>
      </c>
      <c r="R20" s="25">
        <f t="shared" si="1"/>
        <v>0</v>
      </c>
      <c r="S20" s="26">
        <f t="shared" si="1"/>
        <v>0</v>
      </c>
      <c r="T20" s="27"/>
      <c r="U20" s="28"/>
      <c r="V20" s="22"/>
      <c r="W20" s="27"/>
      <c r="X20" s="22"/>
      <c r="Y20" s="29"/>
      <c r="Z20" s="22"/>
      <c r="AA20" s="21"/>
      <c r="AB20" s="30"/>
      <c r="AC20" s="27"/>
      <c r="AD20" s="28"/>
      <c r="AE20" s="22"/>
      <c r="AF20" s="31"/>
      <c r="AG20" s="32"/>
      <c r="AH20" s="33"/>
      <c r="AI20" s="32"/>
      <c r="AJ20" s="34"/>
      <c r="AK20" s="32"/>
    </row>
    <row r="21" spans="1:41" x14ac:dyDescent="0.2">
      <c r="A21" s="20" t="s">
        <v>23</v>
      </c>
      <c r="B21" s="21"/>
      <c r="C21" s="22"/>
      <c r="D21" s="21"/>
      <c r="E21" s="22"/>
      <c r="F21" s="21"/>
      <c r="G21" s="22"/>
      <c r="H21" s="21"/>
      <c r="I21" s="22"/>
      <c r="J21" s="21"/>
      <c r="K21" s="22"/>
      <c r="L21" s="21"/>
      <c r="M21" s="22"/>
      <c r="N21" s="23">
        <f t="shared" si="1"/>
        <v>0</v>
      </c>
      <c r="O21" s="24">
        <f t="shared" si="1"/>
        <v>0</v>
      </c>
      <c r="P21" s="23">
        <f t="shared" si="1"/>
        <v>0</v>
      </c>
      <c r="Q21" s="24">
        <f t="shared" si="1"/>
        <v>0</v>
      </c>
      <c r="R21" s="25">
        <f t="shared" si="1"/>
        <v>0</v>
      </c>
      <c r="S21" s="26">
        <f t="shared" si="1"/>
        <v>0</v>
      </c>
      <c r="T21" s="27"/>
      <c r="U21" s="28"/>
      <c r="V21" s="22"/>
      <c r="W21" s="27"/>
      <c r="X21" s="22"/>
      <c r="Y21" s="29"/>
      <c r="Z21" s="22"/>
      <c r="AA21" s="21"/>
      <c r="AB21" s="30"/>
      <c r="AC21" s="27"/>
      <c r="AD21" s="28"/>
      <c r="AE21" s="22"/>
      <c r="AF21" s="31"/>
      <c r="AG21" s="32"/>
      <c r="AH21" s="33"/>
      <c r="AI21" s="32"/>
      <c r="AJ21" s="34"/>
      <c r="AK21" s="32"/>
    </row>
    <row r="22" spans="1:41" x14ac:dyDescent="0.2">
      <c r="A22" s="20" t="s">
        <v>24</v>
      </c>
      <c r="B22" s="21"/>
      <c r="C22" s="22"/>
      <c r="D22" s="21"/>
      <c r="E22" s="22"/>
      <c r="F22" s="21"/>
      <c r="G22" s="22"/>
      <c r="H22" s="21"/>
      <c r="I22" s="22"/>
      <c r="J22" s="21"/>
      <c r="K22" s="22"/>
      <c r="L22" s="21"/>
      <c r="M22" s="22"/>
      <c r="N22" s="23">
        <f t="shared" si="1"/>
        <v>0</v>
      </c>
      <c r="O22" s="24">
        <f t="shared" si="1"/>
        <v>0</v>
      </c>
      <c r="P22" s="23">
        <f t="shared" si="1"/>
        <v>0</v>
      </c>
      <c r="Q22" s="24">
        <f t="shared" si="1"/>
        <v>0</v>
      </c>
      <c r="R22" s="25">
        <f t="shared" si="1"/>
        <v>0</v>
      </c>
      <c r="S22" s="26">
        <f t="shared" si="1"/>
        <v>0</v>
      </c>
      <c r="T22" s="27"/>
      <c r="U22" s="28"/>
      <c r="V22" s="22"/>
      <c r="W22" s="27"/>
      <c r="X22" s="22"/>
      <c r="Y22" s="29"/>
      <c r="Z22" s="22"/>
      <c r="AA22" s="21"/>
      <c r="AB22" s="30"/>
      <c r="AC22" s="27"/>
      <c r="AD22" s="28"/>
      <c r="AE22" s="22"/>
      <c r="AF22" s="31"/>
      <c r="AG22" s="32"/>
      <c r="AH22" s="33"/>
      <c r="AI22" s="32"/>
      <c r="AJ22" s="34"/>
      <c r="AK22" s="32"/>
    </row>
    <row r="23" spans="1:41" x14ac:dyDescent="0.2">
      <c r="A23" s="20" t="s">
        <v>25</v>
      </c>
      <c r="B23" s="21"/>
      <c r="C23" s="22"/>
      <c r="D23" s="21"/>
      <c r="E23" s="22"/>
      <c r="F23" s="21"/>
      <c r="G23" s="22"/>
      <c r="H23" s="21"/>
      <c r="I23" s="22"/>
      <c r="J23" s="21"/>
      <c r="K23" s="22"/>
      <c r="L23" s="21"/>
      <c r="M23" s="22"/>
      <c r="N23" s="23">
        <f t="shared" si="1"/>
        <v>0</v>
      </c>
      <c r="O23" s="24">
        <f t="shared" si="1"/>
        <v>0</v>
      </c>
      <c r="P23" s="23">
        <f t="shared" si="1"/>
        <v>0</v>
      </c>
      <c r="Q23" s="24">
        <f t="shared" si="1"/>
        <v>0</v>
      </c>
      <c r="R23" s="25">
        <f t="shared" si="1"/>
        <v>0</v>
      </c>
      <c r="S23" s="26">
        <f t="shared" si="1"/>
        <v>0</v>
      </c>
      <c r="T23" s="27"/>
      <c r="U23" s="28"/>
      <c r="V23" s="22"/>
      <c r="W23" s="27"/>
      <c r="X23" s="22"/>
      <c r="Y23" s="29"/>
      <c r="Z23" s="22"/>
      <c r="AA23" s="21"/>
      <c r="AB23" s="30"/>
      <c r="AC23" s="27"/>
      <c r="AD23" s="28"/>
      <c r="AE23" s="22"/>
      <c r="AF23" s="31"/>
      <c r="AG23" s="32"/>
      <c r="AH23" s="33"/>
      <c r="AI23" s="32"/>
      <c r="AJ23" s="34"/>
      <c r="AK23" s="32"/>
    </row>
    <row r="24" spans="1:41" x14ac:dyDescent="0.2">
      <c r="A24" s="20" t="s">
        <v>26</v>
      </c>
      <c r="B24" s="21"/>
      <c r="C24" s="22"/>
      <c r="D24" s="21"/>
      <c r="E24" s="22"/>
      <c r="F24" s="21">
        <v>6</v>
      </c>
      <c r="G24" s="22">
        <v>8</v>
      </c>
      <c r="H24" s="21"/>
      <c r="I24" s="22"/>
      <c r="J24" s="21"/>
      <c r="K24" s="22"/>
      <c r="L24" s="21"/>
      <c r="M24" s="22"/>
      <c r="N24" s="23">
        <f t="shared" si="1"/>
        <v>0</v>
      </c>
      <c r="O24" s="24">
        <f t="shared" si="1"/>
        <v>0</v>
      </c>
      <c r="P24" s="23">
        <f t="shared" si="1"/>
        <v>0</v>
      </c>
      <c r="Q24" s="24">
        <f t="shared" si="1"/>
        <v>0</v>
      </c>
      <c r="R24" s="25">
        <f t="shared" si="1"/>
        <v>6</v>
      </c>
      <c r="S24" s="26">
        <f t="shared" si="1"/>
        <v>8</v>
      </c>
      <c r="T24" s="27">
        <v>14</v>
      </c>
      <c r="U24" s="28"/>
      <c r="V24" s="22"/>
      <c r="W24" s="27"/>
      <c r="X24" s="22"/>
      <c r="Y24" s="29"/>
      <c r="Z24" s="22"/>
      <c r="AA24" s="21"/>
      <c r="AB24" s="30"/>
      <c r="AC24" s="27"/>
      <c r="AD24" s="28"/>
      <c r="AE24" s="22"/>
      <c r="AF24" s="31"/>
      <c r="AG24" s="32"/>
      <c r="AH24" s="33"/>
      <c r="AI24" s="32"/>
      <c r="AJ24" s="34"/>
      <c r="AK24" s="32"/>
    </row>
    <row r="25" spans="1:41" x14ac:dyDescent="0.2">
      <c r="A25" s="20" t="s">
        <v>27</v>
      </c>
      <c r="B25" s="21"/>
      <c r="C25" s="22"/>
      <c r="D25" s="21"/>
      <c r="E25" s="22"/>
      <c r="F25" s="21"/>
      <c r="G25" s="22"/>
      <c r="H25" s="21"/>
      <c r="I25" s="22"/>
      <c r="J25" s="21"/>
      <c r="K25" s="22"/>
      <c r="L25" s="21"/>
      <c r="M25" s="22"/>
      <c r="N25" s="23">
        <f t="shared" si="1"/>
        <v>0</v>
      </c>
      <c r="O25" s="24">
        <f t="shared" si="1"/>
        <v>0</v>
      </c>
      <c r="P25" s="23">
        <f t="shared" si="1"/>
        <v>0</v>
      </c>
      <c r="Q25" s="24">
        <f t="shared" si="1"/>
        <v>0</v>
      </c>
      <c r="R25" s="25">
        <f t="shared" si="1"/>
        <v>0</v>
      </c>
      <c r="S25" s="26">
        <f t="shared" si="1"/>
        <v>0</v>
      </c>
      <c r="T25" s="27"/>
      <c r="U25" s="28"/>
      <c r="V25" s="22"/>
      <c r="W25" s="27"/>
      <c r="X25" s="22"/>
      <c r="Y25" s="29"/>
      <c r="Z25" s="22"/>
      <c r="AA25" s="21"/>
      <c r="AB25" s="30"/>
      <c r="AC25" s="27"/>
      <c r="AD25" s="28"/>
      <c r="AE25" s="22"/>
      <c r="AF25" s="31"/>
      <c r="AG25" s="32"/>
      <c r="AH25" s="33"/>
      <c r="AI25" s="32"/>
      <c r="AJ25" s="34"/>
      <c r="AK25" s="32"/>
    </row>
    <row r="26" spans="1:41" x14ac:dyDescent="0.2">
      <c r="A26" s="20" t="s">
        <v>28</v>
      </c>
      <c r="B26" s="21"/>
      <c r="C26" s="22"/>
      <c r="D26" s="21"/>
      <c r="E26" s="22"/>
      <c r="F26" s="21"/>
      <c r="G26" s="22"/>
      <c r="H26" s="21"/>
      <c r="I26" s="22"/>
      <c r="J26" s="21"/>
      <c r="K26" s="22"/>
      <c r="L26" s="21"/>
      <c r="M26" s="22"/>
      <c r="N26" s="23">
        <f t="shared" si="1"/>
        <v>0</v>
      </c>
      <c r="O26" s="24">
        <f t="shared" si="1"/>
        <v>0</v>
      </c>
      <c r="P26" s="23">
        <f t="shared" si="1"/>
        <v>0</v>
      </c>
      <c r="Q26" s="24">
        <f t="shared" si="1"/>
        <v>0</v>
      </c>
      <c r="R26" s="25">
        <f t="shared" si="1"/>
        <v>0</v>
      </c>
      <c r="S26" s="26">
        <f t="shared" si="1"/>
        <v>0</v>
      </c>
      <c r="T26" s="27"/>
      <c r="U26" s="28"/>
      <c r="V26" s="22"/>
      <c r="W26" s="27"/>
      <c r="X26" s="22"/>
      <c r="Y26" s="29"/>
      <c r="Z26" s="22"/>
      <c r="AA26" s="21"/>
      <c r="AB26" s="30"/>
      <c r="AC26" s="27"/>
      <c r="AD26" s="28"/>
      <c r="AE26" s="22"/>
      <c r="AF26" s="31"/>
      <c r="AG26" s="32"/>
      <c r="AH26" s="33"/>
      <c r="AI26" s="32"/>
      <c r="AJ26" s="34"/>
      <c r="AK26" s="32"/>
      <c r="AL26" s="35"/>
      <c r="AM26" s="35"/>
      <c r="AN26" s="35"/>
      <c r="AO26" s="35"/>
    </row>
    <row r="27" spans="1:41" x14ac:dyDescent="0.2">
      <c r="A27" s="20" t="s">
        <v>29</v>
      </c>
      <c r="B27" s="21"/>
      <c r="C27" s="22"/>
      <c r="D27" s="21"/>
      <c r="E27" s="22"/>
      <c r="F27" s="21"/>
      <c r="G27" s="22"/>
      <c r="H27" s="21"/>
      <c r="I27" s="22"/>
      <c r="J27" s="21"/>
      <c r="K27" s="22"/>
      <c r="L27" s="21"/>
      <c r="M27" s="22"/>
      <c r="N27" s="23">
        <f t="shared" si="1"/>
        <v>0</v>
      </c>
      <c r="O27" s="24">
        <f t="shared" si="1"/>
        <v>0</v>
      </c>
      <c r="P27" s="23">
        <f t="shared" si="1"/>
        <v>0</v>
      </c>
      <c r="Q27" s="24">
        <f t="shared" si="1"/>
        <v>0</v>
      </c>
      <c r="R27" s="25">
        <f t="shared" si="1"/>
        <v>0</v>
      </c>
      <c r="S27" s="26">
        <f t="shared" si="1"/>
        <v>0</v>
      </c>
      <c r="T27" s="27"/>
      <c r="U27" s="28"/>
      <c r="V27" s="22"/>
      <c r="W27" s="27"/>
      <c r="X27" s="22"/>
      <c r="Y27" s="29"/>
      <c r="Z27" s="22"/>
      <c r="AA27" s="21"/>
      <c r="AB27" s="30"/>
      <c r="AC27" s="27"/>
      <c r="AD27" s="28"/>
      <c r="AE27" s="22"/>
      <c r="AF27" s="31"/>
      <c r="AG27" s="32"/>
      <c r="AH27" s="33"/>
      <c r="AI27" s="32"/>
      <c r="AJ27" s="34"/>
      <c r="AK27" s="32"/>
      <c r="AL27" s="35"/>
      <c r="AM27" s="35"/>
      <c r="AN27" s="35"/>
      <c r="AO27" s="35"/>
    </row>
    <row r="28" spans="1:41" x14ac:dyDescent="0.2">
      <c r="A28" s="20" t="s">
        <v>30</v>
      </c>
      <c r="B28" s="21"/>
      <c r="C28" s="22"/>
      <c r="D28" s="21"/>
      <c r="E28" s="22"/>
      <c r="F28" s="21"/>
      <c r="G28" s="22"/>
      <c r="H28" s="21"/>
      <c r="I28" s="22"/>
      <c r="J28" s="21"/>
      <c r="K28" s="22"/>
      <c r="L28" s="21"/>
      <c r="M28" s="22"/>
      <c r="N28" s="23">
        <f t="shared" si="1"/>
        <v>0</v>
      </c>
      <c r="O28" s="24">
        <f t="shared" si="1"/>
        <v>0</v>
      </c>
      <c r="P28" s="23">
        <f t="shared" si="1"/>
        <v>0</v>
      </c>
      <c r="Q28" s="24">
        <f t="shared" si="1"/>
        <v>0</v>
      </c>
      <c r="R28" s="25">
        <f t="shared" si="1"/>
        <v>0</v>
      </c>
      <c r="S28" s="26">
        <f t="shared" si="1"/>
        <v>0</v>
      </c>
      <c r="T28" s="27"/>
      <c r="U28" s="28"/>
      <c r="V28" s="22"/>
      <c r="W28" s="27"/>
      <c r="X28" s="22"/>
      <c r="Y28" s="29"/>
      <c r="Z28" s="22"/>
      <c r="AA28" s="21"/>
      <c r="AB28" s="30"/>
      <c r="AC28" s="27"/>
      <c r="AD28" s="28"/>
      <c r="AE28" s="22"/>
      <c r="AF28" s="31"/>
      <c r="AG28" s="32"/>
      <c r="AH28" s="33"/>
      <c r="AI28" s="32"/>
      <c r="AJ28" s="34"/>
      <c r="AK28" s="32"/>
      <c r="AL28" s="35"/>
      <c r="AM28" s="35"/>
      <c r="AN28" s="35"/>
      <c r="AO28" s="35"/>
    </row>
    <row r="29" spans="1:41" x14ac:dyDescent="0.2">
      <c r="A29" s="20" t="s">
        <v>31</v>
      </c>
      <c r="B29" s="21"/>
      <c r="C29" s="22"/>
      <c r="D29" s="21"/>
      <c r="E29" s="22"/>
      <c r="F29" s="21"/>
      <c r="G29" s="22"/>
      <c r="H29" s="21"/>
      <c r="I29" s="22"/>
      <c r="J29" s="21"/>
      <c r="K29" s="22"/>
      <c r="L29" s="21"/>
      <c r="M29" s="22"/>
      <c r="N29" s="23">
        <f t="shared" si="1"/>
        <v>0</v>
      </c>
      <c r="O29" s="24">
        <f t="shared" si="1"/>
        <v>0</v>
      </c>
      <c r="P29" s="23">
        <f t="shared" si="1"/>
        <v>0</v>
      </c>
      <c r="Q29" s="24">
        <f t="shared" si="1"/>
        <v>0</v>
      </c>
      <c r="R29" s="25">
        <f t="shared" si="1"/>
        <v>0</v>
      </c>
      <c r="S29" s="26">
        <f t="shared" si="1"/>
        <v>0</v>
      </c>
      <c r="T29" s="27"/>
      <c r="U29" s="28"/>
      <c r="V29" s="22"/>
      <c r="W29" s="27"/>
      <c r="X29" s="22"/>
      <c r="Y29" s="29"/>
      <c r="Z29" s="22"/>
      <c r="AA29" s="21"/>
      <c r="AB29" s="30"/>
      <c r="AC29" s="27"/>
      <c r="AD29" s="28"/>
      <c r="AE29" s="22"/>
      <c r="AF29" s="31"/>
      <c r="AG29" s="32"/>
      <c r="AH29" s="33"/>
      <c r="AI29" s="32"/>
      <c r="AJ29" s="34"/>
      <c r="AK29" s="32"/>
      <c r="AL29" s="35"/>
      <c r="AM29" s="35"/>
      <c r="AN29" s="35"/>
      <c r="AO29" s="35"/>
    </row>
    <row r="30" spans="1:41" x14ac:dyDescent="0.2">
      <c r="A30" s="20" t="s">
        <v>32</v>
      </c>
      <c r="B30" s="21"/>
      <c r="C30" s="22"/>
      <c r="D30" s="21"/>
      <c r="E30" s="22"/>
      <c r="F30" s="21"/>
      <c r="G30" s="22"/>
      <c r="H30" s="21"/>
      <c r="I30" s="22"/>
      <c r="J30" s="21"/>
      <c r="K30" s="22"/>
      <c r="L30" s="21"/>
      <c r="M30" s="22"/>
      <c r="N30" s="23">
        <f t="shared" si="1"/>
        <v>0</v>
      </c>
      <c r="O30" s="24">
        <f t="shared" si="1"/>
        <v>0</v>
      </c>
      <c r="P30" s="23">
        <f t="shared" si="1"/>
        <v>0</v>
      </c>
      <c r="Q30" s="24">
        <f t="shared" si="1"/>
        <v>0</v>
      </c>
      <c r="R30" s="25">
        <f t="shared" si="1"/>
        <v>0</v>
      </c>
      <c r="S30" s="26">
        <f t="shared" si="1"/>
        <v>0</v>
      </c>
      <c r="T30" s="27"/>
      <c r="U30" s="28"/>
      <c r="V30" s="22"/>
      <c r="W30" s="27"/>
      <c r="X30" s="22"/>
      <c r="Y30" s="29"/>
      <c r="Z30" s="22"/>
      <c r="AA30" s="21"/>
      <c r="AB30" s="30"/>
      <c r="AC30" s="27"/>
      <c r="AD30" s="28"/>
      <c r="AE30" s="22"/>
      <c r="AF30" s="31"/>
      <c r="AG30" s="32"/>
      <c r="AH30" s="33"/>
      <c r="AI30" s="32"/>
      <c r="AJ30" s="34"/>
      <c r="AK30" s="32"/>
      <c r="AL30" s="35"/>
      <c r="AM30" s="35"/>
      <c r="AN30" s="35"/>
      <c r="AO30" s="35"/>
    </row>
    <row r="31" spans="1:41" x14ac:dyDescent="0.2">
      <c r="A31" s="20" t="s">
        <v>33</v>
      </c>
      <c r="B31" s="21"/>
      <c r="C31" s="22"/>
      <c r="D31" s="21"/>
      <c r="E31" s="22"/>
      <c r="F31" s="21"/>
      <c r="G31" s="22"/>
      <c r="H31" s="21"/>
      <c r="I31" s="22"/>
      <c r="J31" s="21"/>
      <c r="K31" s="22"/>
      <c r="L31" s="21"/>
      <c r="M31" s="22"/>
      <c r="N31" s="23">
        <f t="shared" si="1"/>
        <v>0</v>
      </c>
      <c r="O31" s="24">
        <f t="shared" si="1"/>
        <v>0</v>
      </c>
      <c r="P31" s="23">
        <f t="shared" si="1"/>
        <v>0</v>
      </c>
      <c r="Q31" s="24">
        <f t="shared" si="1"/>
        <v>0</v>
      </c>
      <c r="R31" s="25">
        <f t="shared" si="1"/>
        <v>0</v>
      </c>
      <c r="S31" s="26">
        <f t="shared" si="1"/>
        <v>0</v>
      </c>
      <c r="T31" s="27"/>
      <c r="U31" s="28"/>
      <c r="V31" s="22"/>
      <c r="W31" s="27"/>
      <c r="X31" s="22"/>
      <c r="Y31" s="29"/>
      <c r="Z31" s="22"/>
      <c r="AA31" s="21"/>
      <c r="AB31" s="30"/>
      <c r="AC31" s="27"/>
      <c r="AD31" s="28"/>
      <c r="AE31" s="22"/>
      <c r="AF31" s="31"/>
      <c r="AG31" s="32"/>
      <c r="AH31" s="33"/>
      <c r="AI31" s="32"/>
      <c r="AJ31" s="34"/>
      <c r="AK31" s="32"/>
      <c r="AL31" s="35"/>
      <c r="AM31" s="35"/>
      <c r="AN31" s="35"/>
      <c r="AO31" s="35"/>
    </row>
    <row r="32" spans="1:41" x14ac:dyDescent="0.2">
      <c r="A32" s="20" t="s">
        <v>34</v>
      </c>
      <c r="B32" s="21"/>
      <c r="C32" s="22"/>
      <c r="D32" s="21"/>
      <c r="E32" s="22"/>
      <c r="F32" s="21"/>
      <c r="G32" s="22"/>
      <c r="H32" s="21"/>
      <c r="I32" s="22"/>
      <c r="J32" s="21"/>
      <c r="K32" s="22"/>
      <c r="L32" s="21"/>
      <c r="M32" s="22"/>
      <c r="N32" s="23">
        <f t="shared" si="1"/>
        <v>0</v>
      </c>
      <c r="O32" s="24">
        <f t="shared" si="1"/>
        <v>0</v>
      </c>
      <c r="P32" s="23">
        <f t="shared" si="1"/>
        <v>0</v>
      </c>
      <c r="Q32" s="24">
        <f t="shared" si="1"/>
        <v>0</v>
      </c>
      <c r="R32" s="25">
        <f t="shared" si="1"/>
        <v>0</v>
      </c>
      <c r="S32" s="26">
        <f t="shared" si="1"/>
        <v>0</v>
      </c>
      <c r="T32" s="27"/>
      <c r="U32" s="28"/>
      <c r="V32" s="22"/>
      <c r="W32" s="27"/>
      <c r="X32" s="22"/>
      <c r="Y32" s="29"/>
      <c r="Z32" s="22"/>
      <c r="AA32" s="21"/>
      <c r="AB32" s="30"/>
      <c r="AC32" s="27"/>
      <c r="AD32" s="28"/>
      <c r="AE32" s="22"/>
      <c r="AF32" s="31"/>
      <c r="AG32" s="32"/>
      <c r="AH32" s="33"/>
      <c r="AI32" s="32"/>
      <c r="AJ32" s="34"/>
      <c r="AK32" s="32"/>
      <c r="AL32" s="35"/>
      <c r="AM32" s="35"/>
      <c r="AN32" s="35"/>
      <c r="AO32" s="35"/>
    </row>
    <row r="33" spans="1:41" x14ac:dyDescent="0.2">
      <c r="A33" s="20" t="s">
        <v>35</v>
      </c>
      <c r="B33" s="21"/>
      <c r="C33" s="22"/>
      <c r="D33" s="21"/>
      <c r="E33" s="22"/>
      <c r="F33" s="21"/>
      <c r="G33" s="22"/>
      <c r="H33" s="21"/>
      <c r="I33" s="22"/>
      <c r="J33" s="21"/>
      <c r="K33" s="22"/>
      <c r="L33" s="21"/>
      <c r="M33" s="22"/>
      <c r="N33" s="23">
        <f t="shared" si="1"/>
        <v>0</v>
      </c>
      <c r="O33" s="24">
        <f t="shared" si="1"/>
        <v>0</v>
      </c>
      <c r="P33" s="23">
        <f t="shared" si="1"/>
        <v>0</v>
      </c>
      <c r="Q33" s="24">
        <f t="shared" si="1"/>
        <v>0</v>
      </c>
      <c r="R33" s="25">
        <f t="shared" si="1"/>
        <v>0</v>
      </c>
      <c r="S33" s="26">
        <f t="shared" si="1"/>
        <v>0</v>
      </c>
      <c r="T33" s="27"/>
      <c r="U33" s="28"/>
      <c r="V33" s="22"/>
      <c r="W33" s="27"/>
      <c r="X33" s="22"/>
      <c r="Y33" s="29"/>
      <c r="Z33" s="22"/>
      <c r="AA33" s="21"/>
      <c r="AB33" s="30"/>
      <c r="AC33" s="27"/>
      <c r="AD33" s="28"/>
      <c r="AE33" s="22"/>
      <c r="AF33" s="31"/>
      <c r="AG33" s="32"/>
      <c r="AH33" s="33"/>
      <c r="AI33" s="32"/>
      <c r="AJ33" s="34"/>
      <c r="AK33" s="32"/>
      <c r="AL33" s="35"/>
      <c r="AM33" s="35"/>
      <c r="AN33" s="35"/>
      <c r="AO33" s="35"/>
    </row>
    <row r="34" spans="1:41" x14ac:dyDescent="0.2">
      <c r="A34" s="20" t="s">
        <v>36</v>
      </c>
      <c r="B34" s="21"/>
      <c r="C34" s="22"/>
      <c r="D34" s="21"/>
      <c r="E34" s="22"/>
      <c r="F34" s="21"/>
      <c r="G34" s="22"/>
      <c r="H34" s="21"/>
      <c r="I34" s="22"/>
      <c r="J34" s="21"/>
      <c r="K34" s="22"/>
      <c r="L34" s="21"/>
      <c r="M34" s="22"/>
      <c r="N34" s="23">
        <f t="shared" ref="N34:S76" si="2">SUM(B34+H34)</f>
        <v>0</v>
      </c>
      <c r="O34" s="24">
        <f t="shared" si="2"/>
        <v>0</v>
      </c>
      <c r="P34" s="23">
        <f t="shared" si="2"/>
        <v>0</v>
      </c>
      <c r="Q34" s="24">
        <f t="shared" si="2"/>
        <v>0</v>
      </c>
      <c r="R34" s="25">
        <f t="shared" si="2"/>
        <v>0</v>
      </c>
      <c r="S34" s="26">
        <f>SUM(G34+M34)</f>
        <v>0</v>
      </c>
      <c r="T34" s="27"/>
      <c r="U34" s="28"/>
      <c r="V34" s="22"/>
      <c r="W34" s="27"/>
      <c r="X34" s="22"/>
      <c r="Y34" s="29"/>
      <c r="Z34" s="22"/>
      <c r="AA34" s="21"/>
      <c r="AB34" s="30"/>
      <c r="AC34" s="27"/>
      <c r="AD34" s="28"/>
      <c r="AE34" s="22"/>
      <c r="AF34" s="31"/>
      <c r="AG34" s="32"/>
      <c r="AH34" s="33"/>
      <c r="AI34" s="32"/>
      <c r="AJ34" s="34"/>
      <c r="AK34" s="32"/>
      <c r="AL34" s="35"/>
      <c r="AM34" s="35"/>
      <c r="AN34" s="35"/>
      <c r="AO34" s="35"/>
    </row>
    <row r="35" spans="1:41" x14ac:dyDescent="0.2">
      <c r="A35" s="20" t="s">
        <v>37</v>
      </c>
      <c r="B35" s="21"/>
      <c r="C35" s="22"/>
      <c r="D35" s="21"/>
      <c r="E35" s="22"/>
      <c r="F35" s="21"/>
      <c r="G35" s="22"/>
      <c r="H35" s="21"/>
      <c r="I35" s="22"/>
      <c r="J35" s="21"/>
      <c r="K35" s="22"/>
      <c r="L35" s="21"/>
      <c r="M35" s="22"/>
      <c r="N35" s="23">
        <f t="shared" si="2"/>
        <v>0</v>
      </c>
      <c r="O35" s="24">
        <f t="shared" si="2"/>
        <v>0</v>
      </c>
      <c r="P35" s="23">
        <f t="shared" si="2"/>
        <v>0</v>
      </c>
      <c r="Q35" s="24">
        <f t="shared" si="2"/>
        <v>0</v>
      </c>
      <c r="R35" s="25">
        <f t="shared" si="2"/>
        <v>0</v>
      </c>
      <c r="S35" s="26">
        <f t="shared" si="2"/>
        <v>0</v>
      </c>
      <c r="T35" s="27"/>
      <c r="U35" s="28"/>
      <c r="V35" s="22"/>
      <c r="W35" s="27"/>
      <c r="X35" s="22"/>
      <c r="Y35" s="29"/>
      <c r="Z35" s="22"/>
      <c r="AA35" s="21"/>
      <c r="AB35" s="30"/>
      <c r="AC35" s="27"/>
      <c r="AD35" s="28"/>
      <c r="AE35" s="22"/>
      <c r="AF35" s="31"/>
      <c r="AG35" s="32"/>
      <c r="AH35" s="33"/>
      <c r="AI35" s="32"/>
      <c r="AJ35" s="34"/>
      <c r="AK35" s="32"/>
      <c r="AL35" s="35"/>
      <c r="AM35" s="35"/>
      <c r="AN35" s="35"/>
      <c r="AO35" s="35"/>
    </row>
    <row r="36" spans="1:41" x14ac:dyDescent="0.2">
      <c r="A36" s="20" t="s">
        <v>38</v>
      </c>
      <c r="B36" s="21"/>
      <c r="C36" s="22"/>
      <c r="D36" s="21"/>
      <c r="E36" s="22"/>
      <c r="F36" s="21"/>
      <c r="G36" s="22"/>
      <c r="H36" s="21"/>
      <c r="I36" s="22"/>
      <c r="J36" s="21"/>
      <c r="K36" s="22"/>
      <c r="L36" s="21"/>
      <c r="M36" s="22"/>
      <c r="N36" s="23">
        <f t="shared" si="2"/>
        <v>0</v>
      </c>
      <c r="O36" s="24">
        <f t="shared" si="2"/>
        <v>0</v>
      </c>
      <c r="P36" s="23">
        <f t="shared" si="2"/>
        <v>0</v>
      </c>
      <c r="Q36" s="24">
        <f t="shared" si="2"/>
        <v>0</v>
      </c>
      <c r="R36" s="25">
        <f t="shared" si="2"/>
        <v>0</v>
      </c>
      <c r="S36" s="26">
        <f t="shared" si="2"/>
        <v>0</v>
      </c>
      <c r="T36" s="27"/>
      <c r="U36" s="28"/>
      <c r="V36" s="22"/>
      <c r="W36" s="27"/>
      <c r="X36" s="22"/>
      <c r="Y36" s="29"/>
      <c r="Z36" s="22"/>
      <c r="AA36" s="21"/>
      <c r="AB36" s="30"/>
      <c r="AC36" s="27"/>
      <c r="AD36" s="28"/>
      <c r="AE36" s="22"/>
      <c r="AF36" s="31"/>
      <c r="AG36" s="32"/>
      <c r="AH36" s="33"/>
      <c r="AI36" s="32"/>
      <c r="AJ36" s="34"/>
      <c r="AK36" s="32"/>
      <c r="AL36" s="35"/>
      <c r="AM36" s="35"/>
      <c r="AN36" s="35"/>
      <c r="AO36" s="35"/>
    </row>
    <row r="37" spans="1:41" x14ac:dyDescent="0.2">
      <c r="A37" s="20" t="s">
        <v>39</v>
      </c>
      <c r="B37" s="21"/>
      <c r="C37" s="22"/>
      <c r="D37" s="21"/>
      <c r="E37" s="22"/>
      <c r="F37" s="21"/>
      <c r="G37" s="22"/>
      <c r="H37" s="21"/>
      <c r="I37" s="22"/>
      <c r="J37" s="21"/>
      <c r="K37" s="22"/>
      <c r="L37" s="21"/>
      <c r="M37" s="22"/>
      <c r="N37" s="23">
        <f t="shared" si="2"/>
        <v>0</v>
      </c>
      <c r="O37" s="24">
        <f t="shared" si="2"/>
        <v>0</v>
      </c>
      <c r="P37" s="23">
        <f t="shared" si="2"/>
        <v>0</v>
      </c>
      <c r="Q37" s="24">
        <f t="shared" si="2"/>
        <v>0</v>
      </c>
      <c r="R37" s="25">
        <f t="shared" si="2"/>
        <v>0</v>
      </c>
      <c r="S37" s="26">
        <f t="shared" si="2"/>
        <v>0</v>
      </c>
      <c r="T37" s="27"/>
      <c r="U37" s="28"/>
      <c r="V37" s="22"/>
      <c r="W37" s="27"/>
      <c r="X37" s="22"/>
      <c r="Y37" s="29"/>
      <c r="Z37" s="22"/>
      <c r="AA37" s="21"/>
      <c r="AB37" s="30"/>
      <c r="AC37" s="27"/>
      <c r="AD37" s="28"/>
      <c r="AE37" s="22"/>
      <c r="AF37" s="31"/>
      <c r="AG37" s="32"/>
      <c r="AH37" s="33"/>
      <c r="AI37" s="32"/>
      <c r="AJ37" s="34"/>
      <c r="AK37" s="32"/>
      <c r="AL37" s="35"/>
      <c r="AM37" s="35"/>
      <c r="AN37" s="35"/>
      <c r="AO37" s="35"/>
    </row>
    <row r="38" spans="1:41" x14ac:dyDescent="0.2">
      <c r="A38" s="20" t="s">
        <v>40</v>
      </c>
      <c r="B38" s="21"/>
      <c r="C38" s="22"/>
      <c r="D38" s="21"/>
      <c r="E38" s="22"/>
      <c r="F38" s="21"/>
      <c r="G38" s="22"/>
      <c r="H38" s="21"/>
      <c r="I38" s="22"/>
      <c r="J38" s="21"/>
      <c r="K38" s="22"/>
      <c r="L38" s="21"/>
      <c r="M38" s="22"/>
      <c r="N38" s="23">
        <f t="shared" si="2"/>
        <v>0</v>
      </c>
      <c r="O38" s="24">
        <f t="shared" si="2"/>
        <v>0</v>
      </c>
      <c r="P38" s="23">
        <f t="shared" si="2"/>
        <v>0</v>
      </c>
      <c r="Q38" s="24">
        <f t="shared" si="2"/>
        <v>0</v>
      </c>
      <c r="R38" s="25">
        <f t="shared" si="2"/>
        <v>0</v>
      </c>
      <c r="S38" s="26">
        <f t="shared" si="2"/>
        <v>0</v>
      </c>
      <c r="T38" s="27"/>
      <c r="U38" s="28"/>
      <c r="V38" s="22"/>
      <c r="W38" s="27"/>
      <c r="X38" s="22"/>
      <c r="Y38" s="29"/>
      <c r="Z38" s="22"/>
      <c r="AA38" s="21"/>
      <c r="AB38" s="30"/>
      <c r="AC38" s="27"/>
      <c r="AD38" s="28"/>
      <c r="AE38" s="22"/>
      <c r="AF38" s="31"/>
      <c r="AG38" s="32"/>
      <c r="AH38" s="33"/>
      <c r="AI38" s="32"/>
      <c r="AJ38" s="34"/>
      <c r="AK38" s="32"/>
      <c r="AL38" s="35"/>
      <c r="AM38" s="35"/>
      <c r="AN38" s="35"/>
      <c r="AO38" s="35"/>
    </row>
    <row r="39" spans="1:41" x14ac:dyDescent="0.2">
      <c r="A39" s="20" t="s">
        <v>41</v>
      </c>
      <c r="B39" s="21"/>
      <c r="C39" s="22"/>
      <c r="D39" s="21"/>
      <c r="E39" s="22"/>
      <c r="F39" s="21"/>
      <c r="G39" s="22"/>
      <c r="H39" s="21"/>
      <c r="I39" s="22"/>
      <c r="J39" s="21"/>
      <c r="K39" s="22"/>
      <c r="L39" s="21"/>
      <c r="M39" s="22"/>
      <c r="N39" s="23">
        <f t="shared" si="2"/>
        <v>0</v>
      </c>
      <c r="O39" s="24">
        <f t="shared" si="2"/>
        <v>0</v>
      </c>
      <c r="P39" s="23">
        <f t="shared" si="2"/>
        <v>0</v>
      </c>
      <c r="Q39" s="24">
        <f t="shared" si="2"/>
        <v>0</v>
      </c>
      <c r="R39" s="25">
        <f t="shared" si="2"/>
        <v>0</v>
      </c>
      <c r="S39" s="26">
        <f t="shared" si="2"/>
        <v>0</v>
      </c>
      <c r="T39" s="27"/>
      <c r="U39" s="28"/>
      <c r="V39" s="22"/>
      <c r="W39" s="27"/>
      <c r="X39" s="22"/>
      <c r="Y39" s="29"/>
      <c r="Z39" s="22"/>
      <c r="AA39" s="21"/>
      <c r="AB39" s="30"/>
      <c r="AC39" s="27"/>
      <c r="AD39" s="28"/>
      <c r="AE39" s="22"/>
      <c r="AF39" s="31"/>
      <c r="AG39" s="32"/>
      <c r="AH39" s="33"/>
      <c r="AI39" s="32"/>
      <c r="AJ39" s="34"/>
      <c r="AK39" s="32"/>
      <c r="AL39" s="35"/>
      <c r="AM39" s="35"/>
      <c r="AN39" s="35"/>
      <c r="AO39" s="35"/>
    </row>
    <row r="40" spans="1:41" x14ac:dyDescent="0.2">
      <c r="A40" s="20" t="s">
        <v>42</v>
      </c>
      <c r="B40" s="21"/>
      <c r="C40" s="22"/>
      <c r="D40" s="21"/>
      <c r="E40" s="22"/>
      <c r="F40" s="21"/>
      <c r="G40" s="22"/>
      <c r="H40" s="21"/>
      <c r="I40" s="22"/>
      <c r="J40" s="21"/>
      <c r="K40" s="22"/>
      <c r="L40" s="21"/>
      <c r="M40" s="22"/>
      <c r="N40" s="23">
        <f t="shared" si="2"/>
        <v>0</v>
      </c>
      <c r="O40" s="24">
        <f t="shared" si="2"/>
        <v>0</v>
      </c>
      <c r="P40" s="23">
        <f t="shared" si="2"/>
        <v>0</v>
      </c>
      <c r="Q40" s="24">
        <f t="shared" si="2"/>
        <v>0</v>
      </c>
      <c r="R40" s="25">
        <f t="shared" si="2"/>
        <v>0</v>
      </c>
      <c r="S40" s="26">
        <f t="shared" si="2"/>
        <v>0</v>
      </c>
      <c r="T40" s="27"/>
      <c r="U40" s="28"/>
      <c r="V40" s="22"/>
      <c r="W40" s="27"/>
      <c r="X40" s="22"/>
      <c r="Y40" s="29"/>
      <c r="Z40" s="22"/>
      <c r="AA40" s="21"/>
      <c r="AB40" s="30"/>
      <c r="AC40" s="27"/>
      <c r="AD40" s="28"/>
      <c r="AE40" s="22"/>
      <c r="AF40" s="31"/>
      <c r="AG40" s="32"/>
      <c r="AH40" s="33"/>
      <c r="AI40" s="32"/>
      <c r="AJ40" s="34"/>
      <c r="AK40" s="32"/>
      <c r="AL40" s="35"/>
      <c r="AM40" s="35"/>
      <c r="AN40" s="35"/>
      <c r="AO40" s="35"/>
    </row>
    <row r="41" spans="1:41" x14ac:dyDescent="0.2">
      <c r="A41" s="20" t="s">
        <v>43</v>
      </c>
      <c r="B41" s="21"/>
      <c r="C41" s="22"/>
      <c r="D41" s="21"/>
      <c r="E41" s="22"/>
      <c r="F41" s="21"/>
      <c r="G41" s="22"/>
      <c r="H41" s="21"/>
      <c r="I41" s="22"/>
      <c r="J41" s="21"/>
      <c r="K41" s="22"/>
      <c r="L41" s="21"/>
      <c r="M41" s="22"/>
      <c r="N41" s="23">
        <f t="shared" si="2"/>
        <v>0</v>
      </c>
      <c r="O41" s="24">
        <f t="shared" si="2"/>
        <v>0</v>
      </c>
      <c r="P41" s="23">
        <f t="shared" si="2"/>
        <v>0</v>
      </c>
      <c r="Q41" s="24">
        <f t="shared" si="2"/>
        <v>0</v>
      </c>
      <c r="R41" s="25">
        <f t="shared" si="2"/>
        <v>0</v>
      </c>
      <c r="S41" s="26">
        <f t="shared" si="2"/>
        <v>0</v>
      </c>
      <c r="T41" s="27"/>
      <c r="U41" s="28"/>
      <c r="V41" s="22"/>
      <c r="W41" s="27"/>
      <c r="X41" s="22"/>
      <c r="Y41" s="29"/>
      <c r="Z41" s="22"/>
      <c r="AA41" s="21"/>
      <c r="AB41" s="30"/>
      <c r="AC41" s="27"/>
      <c r="AD41" s="28"/>
      <c r="AE41" s="22"/>
      <c r="AF41" s="31"/>
      <c r="AG41" s="32"/>
      <c r="AH41" s="33"/>
      <c r="AI41" s="32"/>
      <c r="AJ41" s="34"/>
      <c r="AK41" s="32"/>
      <c r="AL41" s="35"/>
      <c r="AM41" s="35"/>
      <c r="AN41" s="35"/>
      <c r="AO41" s="35"/>
    </row>
    <row r="42" spans="1:41" x14ac:dyDescent="0.2">
      <c r="A42" s="20" t="s">
        <v>44</v>
      </c>
      <c r="B42" s="21"/>
      <c r="C42" s="22"/>
      <c r="D42" s="21"/>
      <c r="E42" s="22"/>
      <c r="F42" s="21"/>
      <c r="G42" s="22"/>
      <c r="H42" s="21"/>
      <c r="I42" s="22"/>
      <c r="J42" s="21"/>
      <c r="K42" s="22"/>
      <c r="L42" s="21"/>
      <c r="M42" s="22"/>
      <c r="N42" s="23">
        <f t="shared" si="2"/>
        <v>0</v>
      </c>
      <c r="O42" s="24">
        <f t="shared" si="2"/>
        <v>0</v>
      </c>
      <c r="P42" s="23">
        <f t="shared" si="2"/>
        <v>0</v>
      </c>
      <c r="Q42" s="24">
        <f t="shared" si="2"/>
        <v>0</v>
      </c>
      <c r="R42" s="25">
        <f t="shared" si="2"/>
        <v>0</v>
      </c>
      <c r="S42" s="26">
        <f t="shared" si="2"/>
        <v>0</v>
      </c>
      <c r="T42" s="27"/>
      <c r="U42" s="28"/>
      <c r="V42" s="22"/>
      <c r="W42" s="27"/>
      <c r="X42" s="22"/>
      <c r="Y42" s="29"/>
      <c r="Z42" s="22"/>
      <c r="AA42" s="21"/>
      <c r="AB42" s="30"/>
      <c r="AC42" s="27"/>
      <c r="AD42" s="28"/>
      <c r="AE42" s="22"/>
      <c r="AF42" s="31"/>
      <c r="AG42" s="32"/>
      <c r="AH42" s="33"/>
      <c r="AI42" s="32"/>
      <c r="AJ42" s="34"/>
      <c r="AK42" s="32"/>
      <c r="AL42" s="35"/>
      <c r="AM42" s="35"/>
      <c r="AN42" s="35"/>
      <c r="AO42" s="35"/>
    </row>
    <row r="43" spans="1:41" x14ac:dyDescent="0.2">
      <c r="A43" s="20" t="s">
        <v>45</v>
      </c>
      <c r="B43" s="21"/>
      <c r="C43" s="22"/>
      <c r="D43" s="21"/>
      <c r="E43" s="22"/>
      <c r="F43" s="21"/>
      <c r="G43" s="22"/>
      <c r="H43" s="21"/>
      <c r="I43" s="22"/>
      <c r="J43" s="21"/>
      <c r="K43" s="22"/>
      <c r="L43" s="21"/>
      <c r="M43" s="22"/>
      <c r="N43" s="23">
        <f t="shared" si="2"/>
        <v>0</v>
      </c>
      <c r="O43" s="24">
        <f t="shared" si="2"/>
        <v>0</v>
      </c>
      <c r="P43" s="23">
        <f t="shared" si="2"/>
        <v>0</v>
      </c>
      <c r="Q43" s="24">
        <f t="shared" si="2"/>
        <v>0</v>
      </c>
      <c r="R43" s="25">
        <f t="shared" si="2"/>
        <v>0</v>
      </c>
      <c r="S43" s="26">
        <f t="shared" si="2"/>
        <v>0</v>
      </c>
      <c r="T43" s="27"/>
      <c r="U43" s="28"/>
      <c r="V43" s="22"/>
      <c r="W43" s="27"/>
      <c r="X43" s="22"/>
      <c r="Y43" s="29"/>
      <c r="Z43" s="22"/>
      <c r="AA43" s="21"/>
      <c r="AB43" s="30"/>
      <c r="AC43" s="27"/>
      <c r="AD43" s="28"/>
      <c r="AE43" s="22"/>
      <c r="AF43" s="31"/>
      <c r="AG43" s="32"/>
      <c r="AH43" s="33"/>
      <c r="AI43" s="32"/>
      <c r="AJ43" s="34"/>
      <c r="AK43" s="32"/>
      <c r="AL43" s="35"/>
      <c r="AM43" s="35"/>
      <c r="AN43" s="35"/>
      <c r="AO43" s="35"/>
    </row>
    <row r="44" spans="1:41" x14ac:dyDescent="0.2">
      <c r="A44" s="20" t="s">
        <v>46</v>
      </c>
      <c r="B44" s="21"/>
      <c r="C44" s="22"/>
      <c r="D44" s="21"/>
      <c r="E44" s="22"/>
      <c r="F44" s="21"/>
      <c r="G44" s="22"/>
      <c r="H44" s="21"/>
      <c r="I44" s="22"/>
      <c r="J44" s="21"/>
      <c r="K44" s="22"/>
      <c r="L44" s="21"/>
      <c r="M44" s="22"/>
      <c r="N44" s="23">
        <f t="shared" si="2"/>
        <v>0</v>
      </c>
      <c r="O44" s="24">
        <f t="shared" si="2"/>
        <v>0</v>
      </c>
      <c r="P44" s="23">
        <f t="shared" si="2"/>
        <v>0</v>
      </c>
      <c r="Q44" s="24">
        <f t="shared" si="2"/>
        <v>0</v>
      </c>
      <c r="R44" s="25">
        <f t="shared" si="2"/>
        <v>0</v>
      </c>
      <c r="S44" s="26">
        <f t="shared" si="2"/>
        <v>0</v>
      </c>
      <c r="T44" s="27"/>
      <c r="U44" s="28"/>
      <c r="V44" s="22"/>
      <c r="W44" s="27"/>
      <c r="X44" s="22"/>
      <c r="Y44" s="29"/>
      <c r="Z44" s="22"/>
      <c r="AA44" s="21"/>
      <c r="AB44" s="30"/>
      <c r="AC44" s="27"/>
      <c r="AD44" s="28"/>
      <c r="AE44" s="22"/>
      <c r="AF44" s="31"/>
      <c r="AG44" s="32"/>
      <c r="AH44" s="33"/>
      <c r="AI44" s="32"/>
      <c r="AJ44" s="34"/>
      <c r="AK44" s="32"/>
      <c r="AL44" s="35"/>
      <c r="AM44" s="35"/>
      <c r="AN44" s="35"/>
      <c r="AO44" s="35"/>
    </row>
    <row r="45" spans="1:41" x14ac:dyDescent="0.2">
      <c r="A45" s="20" t="s">
        <v>47</v>
      </c>
      <c r="B45" s="21">
        <v>1</v>
      </c>
      <c r="C45" s="22"/>
      <c r="D45" s="21"/>
      <c r="E45" s="22"/>
      <c r="F45" s="21"/>
      <c r="G45" s="22"/>
      <c r="H45" s="21"/>
      <c r="I45" s="22"/>
      <c r="J45" s="21"/>
      <c r="K45" s="22"/>
      <c r="L45" s="21"/>
      <c r="M45" s="22"/>
      <c r="N45" s="23">
        <f t="shared" si="2"/>
        <v>1</v>
      </c>
      <c r="O45" s="24">
        <f t="shared" si="2"/>
        <v>0</v>
      </c>
      <c r="P45" s="23">
        <f t="shared" si="2"/>
        <v>0</v>
      </c>
      <c r="Q45" s="24">
        <f t="shared" si="2"/>
        <v>0</v>
      </c>
      <c r="R45" s="25">
        <f t="shared" si="2"/>
        <v>0</v>
      </c>
      <c r="S45" s="26">
        <f t="shared" si="2"/>
        <v>0</v>
      </c>
      <c r="T45" s="27">
        <v>1</v>
      </c>
      <c r="U45" s="28"/>
      <c r="V45" s="22"/>
      <c r="W45" s="27"/>
      <c r="X45" s="22"/>
      <c r="Y45" s="29"/>
      <c r="Z45" s="22"/>
      <c r="AA45" s="21"/>
      <c r="AB45" s="30"/>
      <c r="AC45" s="27"/>
      <c r="AD45" s="28"/>
      <c r="AE45" s="22"/>
      <c r="AF45" s="31"/>
      <c r="AG45" s="32"/>
      <c r="AH45" s="33"/>
      <c r="AI45" s="32"/>
      <c r="AJ45" s="34"/>
      <c r="AK45" s="32"/>
      <c r="AL45" s="35"/>
      <c r="AM45" s="35"/>
      <c r="AN45" s="35"/>
      <c r="AO45" s="35"/>
    </row>
    <row r="46" spans="1:41" x14ac:dyDescent="0.2">
      <c r="A46" s="20" t="s">
        <v>48</v>
      </c>
      <c r="B46" s="21"/>
      <c r="C46" s="22"/>
      <c r="D46" s="21"/>
      <c r="E46" s="22"/>
      <c r="F46" s="21"/>
      <c r="G46" s="22"/>
      <c r="H46" s="21"/>
      <c r="I46" s="22"/>
      <c r="J46" s="21"/>
      <c r="K46" s="22"/>
      <c r="L46" s="21"/>
      <c r="M46" s="22"/>
      <c r="N46" s="23">
        <f t="shared" si="2"/>
        <v>0</v>
      </c>
      <c r="O46" s="24">
        <f t="shared" si="2"/>
        <v>0</v>
      </c>
      <c r="P46" s="23">
        <f t="shared" si="2"/>
        <v>0</v>
      </c>
      <c r="Q46" s="24">
        <f t="shared" si="2"/>
        <v>0</v>
      </c>
      <c r="R46" s="25">
        <f t="shared" si="2"/>
        <v>0</v>
      </c>
      <c r="S46" s="26">
        <f t="shared" si="2"/>
        <v>0</v>
      </c>
      <c r="T46" s="27"/>
      <c r="U46" s="28"/>
      <c r="V46" s="22"/>
      <c r="W46" s="27"/>
      <c r="X46" s="22"/>
      <c r="Y46" s="29"/>
      <c r="Z46" s="22"/>
      <c r="AA46" s="21"/>
      <c r="AB46" s="30"/>
      <c r="AC46" s="27"/>
      <c r="AD46" s="28"/>
      <c r="AE46" s="22"/>
      <c r="AF46" s="31"/>
      <c r="AG46" s="32"/>
      <c r="AH46" s="33"/>
      <c r="AI46" s="32"/>
      <c r="AJ46" s="34"/>
      <c r="AK46" s="32"/>
      <c r="AL46" s="35"/>
      <c r="AM46" s="35"/>
      <c r="AN46" s="35"/>
      <c r="AO46" s="35"/>
    </row>
    <row r="47" spans="1:41" x14ac:dyDescent="0.2">
      <c r="A47" s="20" t="s">
        <v>49</v>
      </c>
      <c r="B47" s="21"/>
      <c r="C47" s="22"/>
      <c r="D47" s="21"/>
      <c r="E47" s="22"/>
      <c r="F47" s="21"/>
      <c r="G47" s="22"/>
      <c r="H47" s="21"/>
      <c r="I47" s="22"/>
      <c r="J47" s="21"/>
      <c r="K47" s="22"/>
      <c r="L47" s="21"/>
      <c r="M47" s="22"/>
      <c r="N47" s="23">
        <f t="shared" si="2"/>
        <v>0</v>
      </c>
      <c r="O47" s="24">
        <f t="shared" si="2"/>
        <v>0</v>
      </c>
      <c r="P47" s="23">
        <f t="shared" si="2"/>
        <v>0</v>
      </c>
      <c r="Q47" s="24">
        <f t="shared" si="2"/>
        <v>0</v>
      </c>
      <c r="R47" s="25">
        <f t="shared" si="2"/>
        <v>0</v>
      </c>
      <c r="S47" s="26">
        <f t="shared" si="2"/>
        <v>0</v>
      </c>
      <c r="T47" s="27"/>
      <c r="U47" s="28"/>
      <c r="V47" s="22"/>
      <c r="W47" s="27"/>
      <c r="X47" s="22"/>
      <c r="Y47" s="29"/>
      <c r="Z47" s="22"/>
      <c r="AA47" s="21"/>
      <c r="AB47" s="30"/>
      <c r="AC47" s="27"/>
      <c r="AD47" s="28"/>
      <c r="AE47" s="22"/>
      <c r="AF47" s="31"/>
      <c r="AG47" s="32"/>
      <c r="AH47" s="33"/>
      <c r="AI47" s="32"/>
      <c r="AJ47" s="34"/>
      <c r="AK47" s="32"/>
      <c r="AL47" s="35"/>
      <c r="AM47" s="35"/>
      <c r="AN47" s="35"/>
      <c r="AO47" s="35"/>
    </row>
    <row r="48" spans="1:41" x14ac:dyDescent="0.2">
      <c r="A48" s="20" t="s">
        <v>50</v>
      </c>
      <c r="B48" s="21"/>
      <c r="C48" s="22"/>
      <c r="D48" s="21"/>
      <c r="E48" s="22"/>
      <c r="F48" s="21"/>
      <c r="G48" s="22"/>
      <c r="H48" s="21"/>
      <c r="I48" s="22"/>
      <c r="J48" s="21"/>
      <c r="K48" s="22"/>
      <c r="L48" s="21"/>
      <c r="M48" s="22"/>
      <c r="N48" s="23">
        <f t="shared" si="2"/>
        <v>0</v>
      </c>
      <c r="O48" s="24">
        <f t="shared" si="2"/>
        <v>0</v>
      </c>
      <c r="P48" s="23">
        <f t="shared" si="2"/>
        <v>0</v>
      </c>
      <c r="Q48" s="24">
        <f t="shared" si="2"/>
        <v>0</v>
      </c>
      <c r="R48" s="25">
        <f t="shared" si="2"/>
        <v>0</v>
      </c>
      <c r="S48" s="26">
        <f t="shared" si="2"/>
        <v>0</v>
      </c>
      <c r="T48" s="27"/>
      <c r="U48" s="28"/>
      <c r="V48" s="22"/>
      <c r="W48" s="27"/>
      <c r="X48" s="22"/>
      <c r="Y48" s="29"/>
      <c r="Z48" s="22"/>
      <c r="AA48" s="21"/>
      <c r="AB48" s="30"/>
      <c r="AC48" s="27"/>
      <c r="AD48" s="28"/>
      <c r="AE48" s="22"/>
      <c r="AF48" s="31"/>
      <c r="AG48" s="32"/>
      <c r="AH48" s="33"/>
      <c r="AI48" s="32"/>
      <c r="AJ48" s="34"/>
      <c r="AK48" s="32"/>
      <c r="AL48" s="35"/>
      <c r="AM48" s="35"/>
      <c r="AN48" s="35"/>
      <c r="AO48" s="35"/>
    </row>
    <row r="49" spans="1:41" x14ac:dyDescent="0.2">
      <c r="A49" s="20" t="s">
        <v>51</v>
      </c>
      <c r="B49" s="21"/>
      <c r="C49" s="22"/>
      <c r="D49" s="21"/>
      <c r="E49" s="22"/>
      <c r="F49" s="21">
        <v>3</v>
      </c>
      <c r="G49" s="22">
        <v>1</v>
      </c>
      <c r="H49" s="21"/>
      <c r="I49" s="22"/>
      <c r="J49" s="21"/>
      <c r="K49" s="22"/>
      <c r="L49" s="21"/>
      <c r="M49" s="22"/>
      <c r="N49" s="23">
        <f t="shared" si="2"/>
        <v>0</v>
      </c>
      <c r="O49" s="24">
        <f t="shared" si="2"/>
        <v>0</v>
      </c>
      <c r="P49" s="23">
        <f t="shared" si="2"/>
        <v>0</v>
      </c>
      <c r="Q49" s="24">
        <f t="shared" si="2"/>
        <v>0</v>
      </c>
      <c r="R49" s="25">
        <f t="shared" si="2"/>
        <v>3</v>
      </c>
      <c r="S49" s="26">
        <f t="shared" si="2"/>
        <v>1</v>
      </c>
      <c r="T49" s="27">
        <v>4</v>
      </c>
      <c r="U49" s="28"/>
      <c r="V49" s="22"/>
      <c r="W49" s="27"/>
      <c r="X49" s="22"/>
      <c r="Y49" s="29"/>
      <c r="Z49" s="22"/>
      <c r="AA49" s="21"/>
      <c r="AB49" s="30"/>
      <c r="AC49" s="27"/>
      <c r="AD49" s="28"/>
      <c r="AE49" s="22"/>
      <c r="AF49" s="31"/>
      <c r="AG49" s="32"/>
      <c r="AH49" s="33"/>
      <c r="AI49" s="32"/>
      <c r="AJ49" s="34"/>
      <c r="AK49" s="32"/>
      <c r="AL49" s="35"/>
      <c r="AM49" s="35"/>
      <c r="AN49" s="35"/>
      <c r="AO49" s="35"/>
    </row>
    <row r="50" spans="1:41" x14ac:dyDescent="0.2">
      <c r="A50" s="20" t="s">
        <v>52</v>
      </c>
      <c r="B50" s="21"/>
      <c r="C50" s="22"/>
      <c r="D50" s="21"/>
      <c r="E50" s="22"/>
      <c r="F50" s="21"/>
      <c r="G50" s="22"/>
      <c r="H50" s="21"/>
      <c r="I50" s="22"/>
      <c r="J50" s="21"/>
      <c r="K50" s="22"/>
      <c r="L50" s="21"/>
      <c r="M50" s="22"/>
      <c r="N50" s="23">
        <f t="shared" si="2"/>
        <v>0</v>
      </c>
      <c r="O50" s="24">
        <f t="shared" si="2"/>
        <v>0</v>
      </c>
      <c r="P50" s="23">
        <f t="shared" si="2"/>
        <v>0</v>
      </c>
      <c r="Q50" s="24">
        <f t="shared" si="2"/>
        <v>0</v>
      </c>
      <c r="R50" s="25">
        <f t="shared" si="2"/>
        <v>0</v>
      </c>
      <c r="S50" s="26">
        <f t="shared" si="2"/>
        <v>0</v>
      </c>
      <c r="T50" s="27"/>
      <c r="U50" s="28"/>
      <c r="V50" s="22"/>
      <c r="W50" s="27"/>
      <c r="X50" s="22"/>
      <c r="Y50" s="29"/>
      <c r="Z50" s="22"/>
      <c r="AA50" s="21"/>
      <c r="AB50" s="30"/>
      <c r="AC50" s="27"/>
      <c r="AD50" s="28"/>
      <c r="AE50" s="22"/>
      <c r="AF50" s="31"/>
      <c r="AG50" s="32"/>
      <c r="AH50" s="33"/>
      <c r="AI50" s="32"/>
      <c r="AJ50" s="34"/>
      <c r="AK50" s="32"/>
      <c r="AL50" s="35"/>
      <c r="AM50" s="35"/>
      <c r="AN50" s="35"/>
      <c r="AO50" s="35"/>
    </row>
    <row r="51" spans="1:41" x14ac:dyDescent="0.2">
      <c r="A51" s="20" t="s">
        <v>53</v>
      </c>
      <c r="B51" s="21"/>
      <c r="C51" s="22"/>
      <c r="D51" s="21"/>
      <c r="E51" s="22"/>
      <c r="F51" s="21">
        <v>1</v>
      </c>
      <c r="G51" s="22">
        <v>5</v>
      </c>
      <c r="H51" s="21"/>
      <c r="I51" s="22"/>
      <c r="J51" s="21"/>
      <c r="K51" s="22"/>
      <c r="L51" s="21"/>
      <c r="M51" s="22"/>
      <c r="N51" s="23">
        <f t="shared" si="2"/>
        <v>0</v>
      </c>
      <c r="O51" s="24">
        <f t="shared" si="2"/>
        <v>0</v>
      </c>
      <c r="P51" s="23">
        <f t="shared" si="2"/>
        <v>0</v>
      </c>
      <c r="Q51" s="24">
        <f t="shared" si="2"/>
        <v>0</v>
      </c>
      <c r="R51" s="25">
        <f t="shared" si="2"/>
        <v>1</v>
      </c>
      <c r="S51" s="26">
        <f t="shared" si="2"/>
        <v>5</v>
      </c>
      <c r="T51" s="27">
        <v>6</v>
      </c>
      <c r="U51" s="28"/>
      <c r="V51" s="22"/>
      <c r="W51" s="27"/>
      <c r="X51" s="22"/>
      <c r="Y51" s="29"/>
      <c r="Z51" s="22"/>
      <c r="AA51" s="21"/>
      <c r="AB51" s="30"/>
      <c r="AC51" s="27"/>
      <c r="AD51" s="28"/>
      <c r="AE51" s="22"/>
      <c r="AF51" s="31"/>
      <c r="AG51" s="32"/>
      <c r="AH51" s="33"/>
      <c r="AI51" s="32"/>
      <c r="AJ51" s="34"/>
      <c r="AK51" s="32"/>
      <c r="AL51" s="35"/>
      <c r="AM51" s="35"/>
      <c r="AN51" s="35"/>
      <c r="AO51" s="35"/>
    </row>
    <row r="52" spans="1:41" x14ac:dyDescent="0.2">
      <c r="A52" s="36" t="s">
        <v>54</v>
      </c>
      <c r="B52" s="21"/>
      <c r="C52" s="22"/>
      <c r="D52" s="21"/>
      <c r="E52" s="22"/>
      <c r="F52" s="21"/>
      <c r="G52" s="22"/>
      <c r="H52" s="21"/>
      <c r="I52" s="22"/>
      <c r="J52" s="21"/>
      <c r="K52" s="22"/>
      <c r="L52" s="21"/>
      <c r="M52" s="22"/>
      <c r="N52" s="23">
        <f t="shared" si="2"/>
        <v>0</v>
      </c>
      <c r="O52" s="24">
        <f t="shared" si="2"/>
        <v>0</v>
      </c>
      <c r="P52" s="23">
        <f t="shared" si="2"/>
        <v>0</v>
      </c>
      <c r="Q52" s="24">
        <f t="shared" si="2"/>
        <v>0</v>
      </c>
      <c r="R52" s="25">
        <f t="shared" si="2"/>
        <v>0</v>
      </c>
      <c r="S52" s="26">
        <f t="shared" si="2"/>
        <v>0</v>
      </c>
      <c r="T52" s="27"/>
      <c r="U52" s="28"/>
      <c r="V52" s="22"/>
      <c r="W52" s="27"/>
      <c r="X52" s="22"/>
      <c r="Y52" s="29"/>
      <c r="Z52" s="22"/>
      <c r="AA52" s="21"/>
      <c r="AB52" s="30"/>
      <c r="AC52" s="27"/>
      <c r="AD52" s="28"/>
      <c r="AE52" s="22"/>
      <c r="AF52" s="31"/>
      <c r="AG52" s="32"/>
      <c r="AH52" s="33"/>
      <c r="AI52" s="32"/>
      <c r="AJ52" s="34"/>
      <c r="AK52" s="32"/>
      <c r="AL52" s="35"/>
      <c r="AM52" s="35"/>
      <c r="AN52" s="35"/>
      <c r="AO52" s="35"/>
    </row>
    <row r="53" spans="1:41" x14ac:dyDescent="0.2">
      <c r="A53" s="37" t="s">
        <v>55</v>
      </c>
      <c r="B53" s="21"/>
      <c r="C53" s="22"/>
      <c r="D53" s="21"/>
      <c r="E53" s="22"/>
      <c r="F53" s="21"/>
      <c r="G53" s="22"/>
      <c r="H53" s="21"/>
      <c r="I53" s="22"/>
      <c r="J53" s="21"/>
      <c r="K53" s="22"/>
      <c r="L53" s="21"/>
      <c r="M53" s="22"/>
      <c r="N53" s="23">
        <f t="shared" si="2"/>
        <v>0</v>
      </c>
      <c r="O53" s="24">
        <f t="shared" si="2"/>
        <v>0</v>
      </c>
      <c r="P53" s="23">
        <f t="shared" si="2"/>
        <v>0</v>
      </c>
      <c r="Q53" s="24">
        <f t="shared" si="2"/>
        <v>0</v>
      </c>
      <c r="R53" s="25">
        <f t="shared" si="2"/>
        <v>0</v>
      </c>
      <c r="S53" s="26">
        <f t="shared" si="2"/>
        <v>0</v>
      </c>
      <c r="T53" s="27"/>
      <c r="U53" s="28"/>
      <c r="V53" s="22"/>
      <c r="W53" s="27"/>
      <c r="X53" s="22"/>
      <c r="Y53" s="29"/>
      <c r="Z53" s="22"/>
      <c r="AA53" s="21"/>
      <c r="AB53" s="30"/>
      <c r="AC53" s="27"/>
      <c r="AD53" s="28"/>
      <c r="AE53" s="22"/>
      <c r="AF53" s="31"/>
      <c r="AG53" s="32"/>
      <c r="AH53" s="33"/>
      <c r="AI53" s="32"/>
      <c r="AJ53" s="34"/>
      <c r="AK53" s="32"/>
      <c r="AL53" s="35"/>
      <c r="AM53" s="35"/>
      <c r="AN53" s="35"/>
      <c r="AO53" s="35"/>
    </row>
    <row r="54" spans="1:41" x14ac:dyDescent="0.2">
      <c r="A54" s="20" t="s">
        <v>56</v>
      </c>
      <c r="B54" s="21"/>
      <c r="C54" s="22"/>
      <c r="D54" s="21"/>
      <c r="E54" s="22"/>
      <c r="F54" s="21"/>
      <c r="G54" s="22"/>
      <c r="H54" s="21"/>
      <c r="I54" s="22"/>
      <c r="J54" s="21"/>
      <c r="K54" s="22"/>
      <c r="L54" s="21"/>
      <c r="M54" s="22"/>
      <c r="N54" s="23">
        <f t="shared" si="2"/>
        <v>0</v>
      </c>
      <c r="O54" s="24">
        <f t="shared" si="2"/>
        <v>0</v>
      </c>
      <c r="P54" s="23">
        <f t="shared" si="2"/>
        <v>0</v>
      </c>
      <c r="Q54" s="24">
        <f t="shared" si="2"/>
        <v>0</v>
      </c>
      <c r="R54" s="25">
        <f t="shared" si="2"/>
        <v>0</v>
      </c>
      <c r="S54" s="26">
        <f t="shared" si="2"/>
        <v>0</v>
      </c>
      <c r="T54" s="27"/>
      <c r="U54" s="28"/>
      <c r="V54" s="22"/>
      <c r="W54" s="27"/>
      <c r="X54" s="22"/>
      <c r="Y54" s="29"/>
      <c r="Z54" s="22"/>
      <c r="AA54" s="21"/>
      <c r="AB54" s="30"/>
      <c r="AC54" s="27"/>
      <c r="AD54" s="28"/>
      <c r="AE54" s="22"/>
      <c r="AF54" s="31"/>
      <c r="AG54" s="32"/>
      <c r="AH54" s="33"/>
      <c r="AI54" s="32"/>
      <c r="AJ54" s="34"/>
      <c r="AK54" s="32"/>
      <c r="AL54" s="35"/>
      <c r="AM54" s="35"/>
      <c r="AN54" s="35"/>
      <c r="AO54" s="35"/>
    </row>
    <row r="55" spans="1:41" x14ac:dyDescent="0.2">
      <c r="A55" s="20" t="s">
        <v>57</v>
      </c>
      <c r="B55" s="21"/>
      <c r="C55" s="22"/>
      <c r="D55" s="21"/>
      <c r="E55" s="22"/>
      <c r="F55" s="21"/>
      <c r="G55" s="22"/>
      <c r="H55" s="21"/>
      <c r="I55" s="22"/>
      <c r="J55" s="21"/>
      <c r="K55" s="22"/>
      <c r="L55" s="21"/>
      <c r="M55" s="22"/>
      <c r="N55" s="23">
        <f t="shared" si="2"/>
        <v>0</v>
      </c>
      <c r="O55" s="24">
        <f t="shared" si="2"/>
        <v>0</v>
      </c>
      <c r="P55" s="23">
        <f t="shared" si="2"/>
        <v>0</v>
      </c>
      <c r="Q55" s="24">
        <f t="shared" si="2"/>
        <v>0</v>
      </c>
      <c r="R55" s="25">
        <f t="shared" si="2"/>
        <v>0</v>
      </c>
      <c r="S55" s="26">
        <f t="shared" si="2"/>
        <v>0</v>
      </c>
      <c r="T55" s="27"/>
      <c r="U55" s="28"/>
      <c r="V55" s="22"/>
      <c r="W55" s="27"/>
      <c r="X55" s="22"/>
      <c r="Y55" s="29"/>
      <c r="Z55" s="22"/>
      <c r="AA55" s="21"/>
      <c r="AB55" s="30"/>
      <c r="AC55" s="27"/>
      <c r="AD55" s="28"/>
      <c r="AE55" s="22"/>
      <c r="AF55" s="31"/>
      <c r="AG55" s="32"/>
      <c r="AH55" s="33"/>
      <c r="AI55" s="32"/>
      <c r="AJ55" s="34"/>
      <c r="AK55" s="32"/>
      <c r="AL55" s="35"/>
      <c r="AM55" s="35"/>
      <c r="AN55" s="35"/>
      <c r="AO55" s="35"/>
    </row>
    <row r="56" spans="1:41" x14ac:dyDescent="0.2">
      <c r="A56" s="20" t="s">
        <v>58</v>
      </c>
      <c r="B56" s="21"/>
      <c r="C56" s="22"/>
      <c r="D56" s="21"/>
      <c r="E56" s="22"/>
      <c r="F56" s="21"/>
      <c r="G56" s="22"/>
      <c r="H56" s="21"/>
      <c r="I56" s="22"/>
      <c r="J56" s="21"/>
      <c r="K56" s="22"/>
      <c r="L56" s="21"/>
      <c r="M56" s="22"/>
      <c r="N56" s="23">
        <f t="shared" si="2"/>
        <v>0</v>
      </c>
      <c r="O56" s="24">
        <f t="shared" si="2"/>
        <v>0</v>
      </c>
      <c r="P56" s="23">
        <f t="shared" si="2"/>
        <v>0</v>
      </c>
      <c r="Q56" s="24">
        <f t="shared" si="2"/>
        <v>0</v>
      </c>
      <c r="R56" s="25">
        <f t="shared" si="2"/>
        <v>0</v>
      </c>
      <c r="S56" s="26">
        <f t="shared" si="2"/>
        <v>0</v>
      </c>
      <c r="T56" s="27"/>
      <c r="U56" s="28"/>
      <c r="V56" s="22"/>
      <c r="W56" s="27"/>
      <c r="X56" s="22"/>
      <c r="Y56" s="29"/>
      <c r="Z56" s="22"/>
      <c r="AA56" s="21"/>
      <c r="AB56" s="30"/>
      <c r="AC56" s="27"/>
      <c r="AD56" s="28"/>
      <c r="AE56" s="22"/>
      <c r="AF56" s="31"/>
      <c r="AG56" s="32"/>
      <c r="AH56" s="33"/>
      <c r="AI56" s="32"/>
      <c r="AJ56" s="34"/>
      <c r="AK56" s="32"/>
      <c r="AL56" s="35"/>
      <c r="AM56" s="35"/>
      <c r="AN56" s="35"/>
      <c r="AO56" s="35"/>
    </row>
    <row r="57" spans="1:41" x14ac:dyDescent="0.2">
      <c r="A57" s="20" t="s">
        <v>59</v>
      </c>
      <c r="B57" s="21"/>
      <c r="C57" s="22"/>
      <c r="D57" s="21"/>
      <c r="E57" s="22"/>
      <c r="F57" s="21"/>
      <c r="G57" s="22"/>
      <c r="H57" s="21"/>
      <c r="I57" s="22"/>
      <c r="J57" s="21"/>
      <c r="K57" s="22"/>
      <c r="L57" s="21"/>
      <c r="M57" s="22"/>
      <c r="N57" s="23">
        <f t="shared" si="2"/>
        <v>0</v>
      </c>
      <c r="O57" s="24">
        <f t="shared" si="2"/>
        <v>0</v>
      </c>
      <c r="P57" s="23">
        <f t="shared" si="2"/>
        <v>0</v>
      </c>
      <c r="Q57" s="24">
        <f t="shared" si="2"/>
        <v>0</v>
      </c>
      <c r="R57" s="25">
        <f t="shared" si="2"/>
        <v>0</v>
      </c>
      <c r="S57" s="26">
        <f t="shared" si="2"/>
        <v>0</v>
      </c>
      <c r="T57" s="27"/>
      <c r="U57" s="28"/>
      <c r="V57" s="22"/>
      <c r="W57" s="27"/>
      <c r="X57" s="22"/>
      <c r="Y57" s="29"/>
      <c r="Z57" s="22"/>
      <c r="AA57" s="21"/>
      <c r="AB57" s="30"/>
      <c r="AC57" s="27"/>
      <c r="AD57" s="28"/>
      <c r="AE57" s="22"/>
      <c r="AF57" s="31"/>
      <c r="AG57" s="32"/>
      <c r="AH57" s="33"/>
      <c r="AI57" s="32"/>
      <c r="AJ57" s="34"/>
      <c r="AK57" s="32"/>
      <c r="AL57" s="35"/>
      <c r="AM57" s="35"/>
      <c r="AN57" s="35"/>
      <c r="AO57" s="35"/>
    </row>
    <row r="58" spans="1:41" x14ac:dyDescent="0.2">
      <c r="A58" s="20" t="s">
        <v>60</v>
      </c>
      <c r="B58" s="21"/>
      <c r="C58" s="22"/>
      <c r="D58" s="21"/>
      <c r="E58" s="22"/>
      <c r="F58" s="21"/>
      <c r="G58" s="22"/>
      <c r="H58" s="21"/>
      <c r="I58" s="22"/>
      <c r="J58" s="21"/>
      <c r="K58" s="22"/>
      <c r="L58" s="21"/>
      <c r="M58" s="22"/>
      <c r="N58" s="23">
        <f t="shared" si="2"/>
        <v>0</v>
      </c>
      <c r="O58" s="24">
        <f t="shared" si="2"/>
        <v>0</v>
      </c>
      <c r="P58" s="23">
        <f t="shared" si="2"/>
        <v>0</v>
      </c>
      <c r="Q58" s="24">
        <f t="shared" si="2"/>
        <v>0</v>
      </c>
      <c r="R58" s="25">
        <f t="shared" si="2"/>
        <v>0</v>
      </c>
      <c r="S58" s="26">
        <f t="shared" si="2"/>
        <v>0</v>
      </c>
      <c r="T58" s="27"/>
      <c r="U58" s="28"/>
      <c r="V58" s="22"/>
      <c r="W58" s="27"/>
      <c r="X58" s="22"/>
      <c r="Y58" s="29"/>
      <c r="Z58" s="22"/>
      <c r="AA58" s="21"/>
      <c r="AB58" s="30"/>
      <c r="AC58" s="27"/>
      <c r="AD58" s="28"/>
      <c r="AE58" s="22"/>
      <c r="AF58" s="31"/>
      <c r="AG58" s="32"/>
      <c r="AH58" s="33"/>
      <c r="AI58" s="32"/>
      <c r="AJ58" s="34"/>
      <c r="AK58" s="32"/>
      <c r="AL58" s="35"/>
      <c r="AM58" s="35"/>
      <c r="AN58" s="35"/>
      <c r="AO58" s="35"/>
    </row>
    <row r="59" spans="1:41" x14ac:dyDescent="0.2">
      <c r="A59" s="20" t="s">
        <v>61</v>
      </c>
      <c r="B59" s="21"/>
      <c r="C59" s="22"/>
      <c r="D59" s="21"/>
      <c r="E59" s="22"/>
      <c r="F59" s="21"/>
      <c r="G59" s="22"/>
      <c r="H59" s="21"/>
      <c r="I59" s="22"/>
      <c r="J59" s="21"/>
      <c r="K59" s="22"/>
      <c r="L59" s="21"/>
      <c r="M59" s="22"/>
      <c r="N59" s="23">
        <f t="shared" si="2"/>
        <v>0</v>
      </c>
      <c r="O59" s="24">
        <f t="shared" si="2"/>
        <v>0</v>
      </c>
      <c r="P59" s="23">
        <f t="shared" si="2"/>
        <v>0</v>
      </c>
      <c r="Q59" s="24">
        <f t="shared" si="2"/>
        <v>0</v>
      </c>
      <c r="R59" s="25">
        <f t="shared" si="2"/>
        <v>0</v>
      </c>
      <c r="S59" s="26">
        <f t="shared" si="2"/>
        <v>0</v>
      </c>
      <c r="T59" s="27"/>
      <c r="U59" s="28"/>
      <c r="V59" s="22"/>
      <c r="W59" s="27"/>
      <c r="X59" s="22"/>
      <c r="Y59" s="29"/>
      <c r="Z59" s="22"/>
      <c r="AA59" s="21"/>
      <c r="AB59" s="30"/>
      <c r="AC59" s="27"/>
      <c r="AD59" s="28"/>
      <c r="AE59" s="22"/>
      <c r="AF59" s="31"/>
      <c r="AG59" s="32"/>
      <c r="AH59" s="33"/>
      <c r="AI59" s="32"/>
      <c r="AJ59" s="34"/>
      <c r="AK59" s="32"/>
      <c r="AL59" s="35"/>
      <c r="AM59" s="35"/>
      <c r="AN59" s="35"/>
      <c r="AO59" s="35"/>
    </row>
    <row r="60" spans="1:41" x14ac:dyDescent="0.2">
      <c r="A60" s="20" t="s">
        <v>62</v>
      </c>
      <c r="B60" s="21"/>
      <c r="C60" s="22"/>
      <c r="D60" s="21"/>
      <c r="E60" s="22"/>
      <c r="F60" s="21"/>
      <c r="G60" s="22"/>
      <c r="H60" s="21"/>
      <c r="I60" s="22"/>
      <c r="J60" s="21"/>
      <c r="K60" s="22"/>
      <c r="L60" s="21"/>
      <c r="M60" s="22"/>
      <c r="N60" s="23">
        <f t="shared" si="2"/>
        <v>0</v>
      </c>
      <c r="O60" s="24">
        <f t="shared" si="2"/>
        <v>0</v>
      </c>
      <c r="P60" s="23">
        <f t="shared" si="2"/>
        <v>0</v>
      </c>
      <c r="Q60" s="24">
        <f t="shared" si="2"/>
        <v>0</v>
      </c>
      <c r="R60" s="25">
        <f t="shared" si="2"/>
        <v>0</v>
      </c>
      <c r="S60" s="26">
        <f t="shared" si="2"/>
        <v>0</v>
      </c>
      <c r="T60" s="27"/>
      <c r="U60" s="28"/>
      <c r="V60" s="22"/>
      <c r="W60" s="27"/>
      <c r="X60" s="22"/>
      <c r="Y60" s="29"/>
      <c r="Z60" s="22"/>
      <c r="AA60" s="21"/>
      <c r="AB60" s="30"/>
      <c r="AC60" s="27"/>
      <c r="AD60" s="28"/>
      <c r="AE60" s="22"/>
      <c r="AF60" s="31"/>
      <c r="AG60" s="32"/>
      <c r="AH60" s="33"/>
      <c r="AI60" s="32"/>
      <c r="AJ60" s="34"/>
      <c r="AK60" s="32"/>
      <c r="AL60" s="35"/>
      <c r="AM60" s="35"/>
      <c r="AN60" s="35"/>
      <c r="AO60" s="35"/>
    </row>
    <row r="61" spans="1:41" x14ac:dyDescent="0.2">
      <c r="A61" s="19" t="s">
        <v>63</v>
      </c>
      <c r="B61" s="21"/>
      <c r="C61" s="22"/>
      <c r="D61" s="21"/>
      <c r="E61" s="22"/>
      <c r="F61" s="21">
        <v>2</v>
      </c>
      <c r="G61" s="22">
        <v>2</v>
      </c>
      <c r="H61" s="21"/>
      <c r="I61" s="22"/>
      <c r="J61" s="21"/>
      <c r="K61" s="22"/>
      <c r="L61" s="21"/>
      <c r="M61" s="22"/>
      <c r="N61" s="23">
        <f t="shared" si="2"/>
        <v>0</v>
      </c>
      <c r="O61" s="24">
        <f t="shared" si="2"/>
        <v>0</v>
      </c>
      <c r="P61" s="23">
        <f t="shared" si="2"/>
        <v>0</v>
      </c>
      <c r="Q61" s="24">
        <f t="shared" si="2"/>
        <v>0</v>
      </c>
      <c r="R61" s="25">
        <f t="shared" si="2"/>
        <v>2</v>
      </c>
      <c r="S61" s="26">
        <f t="shared" si="2"/>
        <v>2</v>
      </c>
      <c r="T61" s="27">
        <v>4</v>
      </c>
      <c r="U61" s="28"/>
      <c r="V61" s="22"/>
      <c r="W61" s="27"/>
      <c r="X61" s="22"/>
      <c r="Y61" s="29"/>
      <c r="Z61" s="22"/>
      <c r="AA61" s="21"/>
      <c r="AB61" s="30"/>
      <c r="AC61" s="27"/>
      <c r="AD61" s="28"/>
      <c r="AE61" s="22"/>
      <c r="AF61" s="31"/>
      <c r="AG61" s="32"/>
      <c r="AH61" s="33"/>
      <c r="AI61" s="32"/>
      <c r="AJ61" s="34"/>
      <c r="AK61" s="32"/>
      <c r="AL61" s="35"/>
      <c r="AM61" s="35"/>
      <c r="AN61" s="35"/>
      <c r="AO61" s="35"/>
    </row>
    <row r="62" spans="1:41" x14ac:dyDescent="0.2">
      <c r="A62" s="37" t="s">
        <v>64</v>
      </c>
      <c r="B62" s="21"/>
      <c r="C62" s="22"/>
      <c r="D62" s="21"/>
      <c r="E62" s="22">
        <v>1</v>
      </c>
      <c r="F62" s="21"/>
      <c r="G62" s="22">
        <v>20</v>
      </c>
      <c r="H62" s="21"/>
      <c r="I62" s="22"/>
      <c r="J62" s="21"/>
      <c r="K62" s="22"/>
      <c r="L62" s="21"/>
      <c r="M62" s="22"/>
      <c r="N62" s="23">
        <f t="shared" si="2"/>
        <v>0</v>
      </c>
      <c r="O62" s="24">
        <f t="shared" si="2"/>
        <v>0</v>
      </c>
      <c r="P62" s="23">
        <f t="shared" si="2"/>
        <v>0</v>
      </c>
      <c r="Q62" s="24">
        <f t="shared" si="2"/>
        <v>1</v>
      </c>
      <c r="R62" s="25">
        <f t="shared" si="2"/>
        <v>0</v>
      </c>
      <c r="S62" s="26">
        <f t="shared" si="2"/>
        <v>20</v>
      </c>
      <c r="T62" s="27">
        <v>21</v>
      </c>
      <c r="U62" s="28"/>
      <c r="V62" s="22"/>
      <c r="W62" s="27"/>
      <c r="X62" s="22"/>
      <c r="Y62" s="29"/>
      <c r="Z62" s="22"/>
      <c r="AA62" s="21"/>
      <c r="AB62" s="30"/>
      <c r="AC62" s="27"/>
      <c r="AD62" s="28"/>
      <c r="AE62" s="22"/>
      <c r="AF62" s="31"/>
      <c r="AG62" s="32"/>
      <c r="AH62" s="33"/>
      <c r="AI62" s="32"/>
      <c r="AJ62" s="34"/>
      <c r="AK62" s="32"/>
      <c r="AL62" s="35"/>
      <c r="AM62" s="35"/>
      <c r="AN62" s="35"/>
      <c r="AO62" s="35"/>
    </row>
    <row r="63" spans="1:41" x14ac:dyDescent="0.2">
      <c r="A63" s="37" t="s">
        <v>65</v>
      </c>
      <c r="B63" s="21"/>
      <c r="C63" s="22"/>
      <c r="D63" s="21"/>
      <c r="E63" s="22"/>
      <c r="F63" s="21"/>
      <c r="G63" s="22"/>
      <c r="H63" s="21"/>
      <c r="I63" s="22"/>
      <c r="J63" s="21"/>
      <c r="K63" s="22"/>
      <c r="L63" s="21"/>
      <c r="M63" s="22"/>
      <c r="N63" s="23">
        <f t="shared" si="2"/>
        <v>0</v>
      </c>
      <c r="O63" s="24">
        <f t="shared" si="2"/>
        <v>0</v>
      </c>
      <c r="P63" s="23">
        <f t="shared" si="2"/>
        <v>0</v>
      </c>
      <c r="Q63" s="24">
        <f t="shared" si="2"/>
        <v>0</v>
      </c>
      <c r="R63" s="25">
        <f t="shared" si="2"/>
        <v>0</v>
      </c>
      <c r="S63" s="26">
        <f t="shared" si="2"/>
        <v>0</v>
      </c>
      <c r="T63" s="27"/>
      <c r="U63" s="28"/>
      <c r="V63" s="22"/>
      <c r="W63" s="27"/>
      <c r="X63" s="22"/>
      <c r="Y63" s="29"/>
      <c r="Z63" s="22"/>
      <c r="AA63" s="21"/>
      <c r="AB63" s="30"/>
      <c r="AC63" s="27"/>
      <c r="AD63" s="28"/>
      <c r="AE63" s="22"/>
      <c r="AF63" s="31"/>
      <c r="AG63" s="32"/>
      <c r="AH63" s="33"/>
      <c r="AI63" s="32"/>
      <c r="AJ63" s="34"/>
      <c r="AK63" s="32"/>
      <c r="AL63" s="35"/>
      <c r="AM63" s="35"/>
      <c r="AN63" s="35"/>
      <c r="AO63" s="35"/>
    </row>
    <row r="64" spans="1:41" x14ac:dyDescent="0.2">
      <c r="A64" s="37" t="s">
        <v>66</v>
      </c>
      <c r="B64" s="21"/>
      <c r="C64" s="22"/>
      <c r="D64" s="21"/>
      <c r="E64" s="22"/>
      <c r="F64" s="21"/>
      <c r="G64" s="22">
        <v>8</v>
      </c>
      <c r="H64" s="21"/>
      <c r="I64" s="22"/>
      <c r="J64" s="21"/>
      <c r="K64" s="22"/>
      <c r="L64" s="21"/>
      <c r="M64" s="22"/>
      <c r="N64" s="23">
        <f t="shared" si="2"/>
        <v>0</v>
      </c>
      <c r="O64" s="24">
        <f t="shared" si="2"/>
        <v>0</v>
      </c>
      <c r="P64" s="23">
        <f t="shared" si="2"/>
        <v>0</v>
      </c>
      <c r="Q64" s="24">
        <f t="shared" si="2"/>
        <v>0</v>
      </c>
      <c r="R64" s="25">
        <f t="shared" si="2"/>
        <v>0</v>
      </c>
      <c r="S64" s="26">
        <f t="shared" si="2"/>
        <v>8</v>
      </c>
      <c r="T64" s="27">
        <v>8</v>
      </c>
      <c r="U64" s="28"/>
      <c r="V64" s="22"/>
      <c r="W64" s="27"/>
      <c r="X64" s="22"/>
      <c r="Y64" s="29"/>
      <c r="Z64" s="22"/>
      <c r="AA64" s="21"/>
      <c r="AB64" s="30"/>
      <c r="AC64" s="27"/>
      <c r="AD64" s="28"/>
      <c r="AE64" s="22"/>
      <c r="AF64" s="31"/>
      <c r="AG64" s="32"/>
      <c r="AH64" s="33"/>
      <c r="AI64" s="32"/>
      <c r="AJ64" s="34"/>
      <c r="AK64" s="32"/>
      <c r="AL64" s="35"/>
      <c r="AM64" s="35"/>
      <c r="AN64" s="35"/>
      <c r="AO64" s="35"/>
    </row>
    <row r="65" spans="1:41" x14ac:dyDescent="0.2">
      <c r="A65" s="20" t="s">
        <v>67</v>
      </c>
      <c r="B65" s="21"/>
      <c r="C65" s="22"/>
      <c r="D65" s="21"/>
      <c r="E65" s="22"/>
      <c r="F65" s="21"/>
      <c r="G65" s="22"/>
      <c r="H65" s="21"/>
      <c r="I65" s="22"/>
      <c r="J65" s="21"/>
      <c r="K65" s="22"/>
      <c r="L65" s="21"/>
      <c r="M65" s="22"/>
      <c r="N65" s="23">
        <f t="shared" si="2"/>
        <v>0</v>
      </c>
      <c r="O65" s="24">
        <f t="shared" si="2"/>
        <v>0</v>
      </c>
      <c r="P65" s="23">
        <f t="shared" si="2"/>
        <v>0</v>
      </c>
      <c r="Q65" s="24">
        <f t="shared" si="2"/>
        <v>0</v>
      </c>
      <c r="R65" s="25">
        <f t="shared" si="2"/>
        <v>0</v>
      </c>
      <c r="S65" s="26">
        <f t="shared" si="2"/>
        <v>0</v>
      </c>
      <c r="T65" s="27"/>
      <c r="U65" s="28"/>
      <c r="V65" s="22"/>
      <c r="W65" s="27"/>
      <c r="X65" s="22"/>
      <c r="Y65" s="29"/>
      <c r="Z65" s="22"/>
      <c r="AA65" s="21"/>
      <c r="AB65" s="30"/>
      <c r="AC65" s="27"/>
      <c r="AD65" s="28"/>
      <c r="AE65" s="22"/>
      <c r="AF65" s="31"/>
      <c r="AG65" s="32"/>
      <c r="AH65" s="33"/>
      <c r="AI65" s="32"/>
      <c r="AJ65" s="34"/>
      <c r="AK65" s="32"/>
      <c r="AL65" s="35"/>
      <c r="AM65" s="35"/>
      <c r="AN65" s="35"/>
      <c r="AO65" s="35"/>
    </row>
    <row r="66" spans="1:41" x14ac:dyDescent="0.2">
      <c r="A66" s="20" t="s">
        <v>68</v>
      </c>
      <c r="B66" s="21"/>
      <c r="C66" s="22"/>
      <c r="D66" s="21"/>
      <c r="E66" s="22"/>
      <c r="F66" s="21"/>
      <c r="G66" s="22"/>
      <c r="H66" s="21"/>
      <c r="I66" s="22"/>
      <c r="J66" s="21"/>
      <c r="K66" s="22"/>
      <c r="L66" s="21"/>
      <c r="M66" s="22"/>
      <c r="N66" s="23">
        <f t="shared" si="2"/>
        <v>0</v>
      </c>
      <c r="O66" s="24">
        <f t="shared" si="2"/>
        <v>0</v>
      </c>
      <c r="P66" s="23">
        <f t="shared" si="2"/>
        <v>0</v>
      </c>
      <c r="Q66" s="24">
        <f t="shared" si="2"/>
        <v>0</v>
      </c>
      <c r="R66" s="25">
        <f t="shared" si="2"/>
        <v>0</v>
      </c>
      <c r="S66" s="26">
        <f t="shared" si="2"/>
        <v>0</v>
      </c>
      <c r="T66" s="27"/>
      <c r="U66" s="28"/>
      <c r="V66" s="22"/>
      <c r="W66" s="27"/>
      <c r="X66" s="22"/>
      <c r="Y66" s="29"/>
      <c r="Z66" s="22"/>
      <c r="AA66" s="21"/>
      <c r="AB66" s="30"/>
      <c r="AC66" s="27"/>
      <c r="AD66" s="28"/>
      <c r="AE66" s="22"/>
      <c r="AF66" s="31"/>
      <c r="AG66" s="32"/>
      <c r="AH66" s="33"/>
      <c r="AI66" s="32"/>
      <c r="AJ66" s="34"/>
      <c r="AK66" s="32"/>
      <c r="AL66" s="35"/>
      <c r="AM66" s="35"/>
      <c r="AN66" s="35"/>
      <c r="AO66" s="35"/>
    </row>
    <row r="67" spans="1:41" x14ac:dyDescent="0.2">
      <c r="A67" s="20" t="s">
        <v>69</v>
      </c>
      <c r="B67" s="21"/>
      <c r="C67" s="22"/>
      <c r="D67" s="21"/>
      <c r="E67" s="22"/>
      <c r="F67" s="21"/>
      <c r="G67" s="22"/>
      <c r="H67" s="21"/>
      <c r="I67" s="22"/>
      <c r="J67" s="21"/>
      <c r="K67" s="22"/>
      <c r="L67" s="21"/>
      <c r="M67" s="22"/>
      <c r="N67" s="23">
        <f t="shared" si="2"/>
        <v>0</v>
      </c>
      <c r="O67" s="24">
        <f t="shared" si="2"/>
        <v>0</v>
      </c>
      <c r="P67" s="23">
        <f t="shared" si="2"/>
        <v>0</v>
      </c>
      <c r="Q67" s="24">
        <f t="shared" si="2"/>
        <v>0</v>
      </c>
      <c r="R67" s="25">
        <f t="shared" si="2"/>
        <v>0</v>
      </c>
      <c r="S67" s="26">
        <f t="shared" si="2"/>
        <v>0</v>
      </c>
      <c r="T67" s="27"/>
      <c r="U67" s="28"/>
      <c r="V67" s="22"/>
      <c r="W67" s="27"/>
      <c r="X67" s="22"/>
      <c r="Y67" s="29"/>
      <c r="Z67" s="22"/>
      <c r="AA67" s="21"/>
      <c r="AB67" s="30"/>
      <c r="AC67" s="27"/>
      <c r="AD67" s="28"/>
      <c r="AE67" s="22"/>
      <c r="AF67" s="31"/>
      <c r="AG67" s="32"/>
      <c r="AH67" s="33"/>
      <c r="AI67" s="32"/>
      <c r="AJ67" s="34"/>
      <c r="AK67" s="32"/>
      <c r="AL67" s="35"/>
      <c r="AM67" s="35"/>
      <c r="AN67" s="35"/>
      <c r="AO67" s="35"/>
    </row>
    <row r="68" spans="1:41" x14ac:dyDescent="0.2">
      <c r="A68" s="20" t="s">
        <v>70</v>
      </c>
      <c r="B68" s="21"/>
      <c r="C68" s="22"/>
      <c r="D68" s="21"/>
      <c r="E68" s="22"/>
      <c r="F68" s="21"/>
      <c r="G68" s="22">
        <v>1</v>
      </c>
      <c r="H68" s="21"/>
      <c r="I68" s="22"/>
      <c r="J68" s="21"/>
      <c r="K68" s="22"/>
      <c r="L68" s="21"/>
      <c r="M68" s="22"/>
      <c r="N68" s="23">
        <f t="shared" si="2"/>
        <v>0</v>
      </c>
      <c r="O68" s="24">
        <f t="shared" si="2"/>
        <v>0</v>
      </c>
      <c r="P68" s="23">
        <f t="shared" si="2"/>
        <v>0</v>
      </c>
      <c r="Q68" s="24">
        <f t="shared" si="2"/>
        <v>0</v>
      </c>
      <c r="R68" s="25">
        <f t="shared" si="2"/>
        <v>0</v>
      </c>
      <c r="S68" s="26">
        <f t="shared" si="2"/>
        <v>1</v>
      </c>
      <c r="T68" s="27">
        <v>1</v>
      </c>
      <c r="U68" s="28"/>
      <c r="V68" s="22"/>
      <c r="W68" s="27"/>
      <c r="X68" s="22"/>
      <c r="Y68" s="29"/>
      <c r="Z68" s="22"/>
      <c r="AA68" s="21"/>
      <c r="AB68" s="30"/>
      <c r="AC68" s="27"/>
      <c r="AD68" s="28"/>
      <c r="AE68" s="22"/>
      <c r="AF68" s="31"/>
      <c r="AG68" s="32"/>
      <c r="AH68" s="33"/>
      <c r="AI68" s="32"/>
      <c r="AJ68" s="34"/>
      <c r="AK68" s="32"/>
      <c r="AL68" s="35"/>
      <c r="AM68" s="35"/>
      <c r="AN68" s="35"/>
      <c r="AO68" s="35"/>
    </row>
    <row r="69" spans="1:41" x14ac:dyDescent="0.2">
      <c r="A69" s="20" t="s">
        <v>71</v>
      </c>
      <c r="B69" s="21"/>
      <c r="C69" s="22"/>
      <c r="D69" s="21"/>
      <c r="E69" s="22"/>
      <c r="F69" s="21"/>
      <c r="G69" s="22"/>
      <c r="H69" s="21"/>
      <c r="I69" s="22"/>
      <c r="J69" s="21"/>
      <c r="K69" s="22"/>
      <c r="L69" s="21"/>
      <c r="M69" s="22"/>
      <c r="N69" s="23">
        <f t="shared" si="2"/>
        <v>0</v>
      </c>
      <c r="O69" s="24">
        <f t="shared" si="2"/>
        <v>0</v>
      </c>
      <c r="P69" s="23">
        <f t="shared" si="2"/>
        <v>0</v>
      </c>
      <c r="Q69" s="24">
        <f t="shared" si="2"/>
        <v>0</v>
      </c>
      <c r="R69" s="25">
        <f t="shared" si="2"/>
        <v>0</v>
      </c>
      <c r="S69" s="26">
        <f t="shared" si="2"/>
        <v>0</v>
      </c>
      <c r="T69" s="27"/>
      <c r="U69" s="28"/>
      <c r="V69" s="22"/>
      <c r="W69" s="27"/>
      <c r="X69" s="22"/>
      <c r="Y69" s="29"/>
      <c r="Z69" s="22"/>
      <c r="AA69" s="21"/>
      <c r="AB69" s="30"/>
      <c r="AC69" s="27"/>
      <c r="AD69" s="28"/>
      <c r="AE69" s="22"/>
      <c r="AF69" s="31"/>
      <c r="AG69" s="32"/>
      <c r="AH69" s="33"/>
      <c r="AI69" s="32"/>
      <c r="AJ69" s="34"/>
      <c r="AK69" s="32"/>
      <c r="AL69" s="35"/>
      <c r="AM69" s="35"/>
      <c r="AN69" s="35"/>
      <c r="AO69" s="35"/>
    </row>
    <row r="70" spans="1:41" x14ac:dyDescent="0.2">
      <c r="A70" s="20" t="s">
        <v>72</v>
      </c>
      <c r="B70" s="21"/>
      <c r="C70" s="22"/>
      <c r="D70" s="21"/>
      <c r="E70" s="22"/>
      <c r="F70" s="21">
        <v>2</v>
      </c>
      <c r="G70" s="22"/>
      <c r="H70" s="21"/>
      <c r="I70" s="22"/>
      <c r="J70" s="21"/>
      <c r="K70" s="22"/>
      <c r="L70" s="21"/>
      <c r="M70" s="22"/>
      <c r="N70" s="23">
        <f t="shared" si="2"/>
        <v>0</v>
      </c>
      <c r="O70" s="24">
        <f t="shared" si="2"/>
        <v>0</v>
      </c>
      <c r="P70" s="23">
        <f t="shared" si="2"/>
        <v>0</v>
      </c>
      <c r="Q70" s="24">
        <f t="shared" si="2"/>
        <v>0</v>
      </c>
      <c r="R70" s="25">
        <f t="shared" si="2"/>
        <v>2</v>
      </c>
      <c r="S70" s="26">
        <f t="shared" si="2"/>
        <v>0</v>
      </c>
      <c r="T70" s="27">
        <v>2</v>
      </c>
      <c r="U70" s="28"/>
      <c r="V70" s="22"/>
      <c r="W70" s="27"/>
      <c r="X70" s="22"/>
      <c r="Y70" s="29"/>
      <c r="Z70" s="22"/>
      <c r="AA70" s="21"/>
      <c r="AB70" s="30"/>
      <c r="AC70" s="27"/>
      <c r="AD70" s="28"/>
      <c r="AE70" s="22"/>
      <c r="AF70" s="31"/>
      <c r="AG70" s="32"/>
      <c r="AH70" s="33"/>
      <c r="AI70" s="32"/>
      <c r="AJ70" s="34"/>
      <c r="AK70" s="32"/>
      <c r="AL70" s="35"/>
      <c r="AM70" s="35"/>
      <c r="AN70" s="35"/>
      <c r="AO70" s="35"/>
    </row>
    <row r="71" spans="1:41" x14ac:dyDescent="0.2">
      <c r="A71" s="20" t="s">
        <v>73</v>
      </c>
      <c r="B71" s="21"/>
      <c r="C71" s="22"/>
      <c r="D71" s="21"/>
      <c r="E71" s="22"/>
      <c r="F71" s="21"/>
      <c r="G71" s="22"/>
      <c r="H71" s="21"/>
      <c r="I71" s="22"/>
      <c r="J71" s="21"/>
      <c r="K71" s="22"/>
      <c r="L71" s="21"/>
      <c r="M71" s="22"/>
      <c r="N71" s="23">
        <f t="shared" si="2"/>
        <v>0</v>
      </c>
      <c r="O71" s="24">
        <f t="shared" si="2"/>
        <v>0</v>
      </c>
      <c r="P71" s="23">
        <f t="shared" si="2"/>
        <v>0</v>
      </c>
      <c r="Q71" s="24">
        <f t="shared" si="2"/>
        <v>0</v>
      </c>
      <c r="R71" s="25">
        <f t="shared" si="2"/>
        <v>0</v>
      </c>
      <c r="S71" s="26">
        <f t="shared" si="2"/>
        <v>0</v>
      </c>
      <c r="T71" s="27"/>
      <c r="U71" s="28"/>
      <c r="V71" s="22"/>
      <c r="W71" s="27"/>
      <c r="X71" s="22"/>
      <c r="Y71" s="29"/>
      <c r="Z71" s="22"/>
      <c r="AA71" s="21"/>
      <c r="AB71" s="30"/>
      <c r="AC71" s="27"/>
      <c r="AD71" s="28"/>
      <c r="AE71" s="22"/>
      <c r="AF71" s="31"/>
      <c r="AG71" s="32"/>
      <c r="AH71" s="33"/>
      <c r="AI71" s="32"/>
      <c r="AJ71" s="34"/>
      <c r="AK71" s="32"/>
      <c r="AL71" s="35"/>
      <c r="AM71" s="35"/>
      <c r="AN71" s="35"/>
      <c r="AO71" s="35"/>
    </row>
    <row r="72" spans="1:41" x14ac:dyDescent="0.2">
      <c r="A72" s="20" t="s">
        <v>74</v>
      </c>
      <c r="B72" s="21"/>
      <c r="C72" s="22"/>
      <c r="D72" s="21"/>
      <c r="E72" s="22"/>
      <c r="F72" s="21"/>
      <c r="G72" s="22"/>
      <c r="H72" s="21"/>
      <c r="I72" s="22"/>
      <c r="J72" s="21"/>
      <c r="K72" s="22"/>
      <c r="L72" s="21"/>
      <c r="M72" s="22"/>
      <c r="N72" s="23">
        <f t="shared" si="2"/>
        <v>0</v>
      </c>
      <c r="O72" s="24">
        <f t="shared" si="2"/>
        <v>0</v>
      </c>
      <c r="P72" s="23">
        <f t="shared" si="2"/>
        <v>0</v>
      </c>
      <c r="Q72" s="24">
        <f t="shared" si="2"/>
        <v>0</v>
      </c>
      <c r="R72" s="25">
        <f t="shared" si="2"/>
        <v>0</v>
      </c>
      <c r="S72" s="26">
        <f t="shared" si="2"/>
        <v>0</v>
      </c>
      <c r="T72" s="27"/>
      <c r="U72" s="28"/>
      <c r="V72" s="22"/>
      <c r="W72" s="27"/>
      <c r="X72" s="22"/>
      <c r="Y72" s="29"/>
      <c r="Z72" s="22"/>
      <c r="AA72" s="21"/>
      <c r="AB72" s="30"/>
      <c r="AC72" s="27"/>
      <c r="AD72" s="28"/>
      <c r="AE72" s="22"/>
      <c r="AF72" s="31"/>
      <c r="AG72" s="32"/>
      <c r="AH72" s="33"/>
      <c r="AI72" s="32"/>
      <c r="AJ72" s="34"/>
      <c r="AK72" s="32"/>
      <c r="AL72" s="35"/>
      <c r="AM72" s="35"/>
      <c r="AN72" s="35"/>
      <c r="AO72" s="35"/>
    </row>
    <row r="73" spans="1:41" x14ac:dyDescent="0.2">
      <c r="A73" s="20" t="s">
        <v>75</v>
      </c>
      <c r="B73" s="21"/>
      <c r="C73" s="22"/>
      <c r="D73" s="21"/>
      <c r="E73" s="22"/>
      <c r="F73" s="21"/>
      <c r="G73" s="22"/>
      <c r="H73" s="21"/>
      <c r="I73" s="22"/>
      <c r="J73" s="21"/>
      <c r="K73" s="22"/>
      <c r="L73" s="21"/>
      <c r="M73" s="22"/>
      <c r="N73" s="23">
        <f t="shared" si="2"/>
        <v>0</v>
      </c>
      <c r="O73" s="24">
        <f t="shared" si="2"/>
        <v>0</v>
      </c>
      <c r="P73" s="23">
        <f t="shared" si="2"/>
        <v>0</v>
      </c>
      <c r="Q73" s="24">
        <f t="shared" si="2"/>
        <v>0</v>
      </c>
      <c r="R73" s="25">
        <f t="shared" si="2"/>
        <v>0</v>
      </c>
      <c r="S73" s="26">
        <f t="shared" si="2"/>
        <v>0</v>
      </c>
      <c r="T73" s="27"/>
      <c r="U73" s="28"/>
      <c r="V73" s="22"/>
      <c r="W73" s="27"/>
      <c r="X73" s="22"/>
      <c r="Y73" s="29"/>
      <c r="Z73" s="22"/>
      <c r="AA73" s="21"/>
      <c r="AB73" s="30"/>
      <c r="AC73" s="27"/>
      <c r="AD73" s="28"/>
      <c r="AE73" s="22"/>
      <c r="AF73" s="31"/>
      <c r="AG73" s="32"/>
      <c r="AH73" s="33"/>
      <c r="AI73" s="32"/>
      <c r="AJ73" s="34"/>
      <c r="AK73" s="32"/>
      <c r="AL73" s="35"/>
      <c r="AM73" s="35"/>
      <c r="AN73" s="35"/>
      <c r="AO73" s="35"/>
    </row>
    <row r="74" spans="1:41" x14ac:dyDescent="0.2">
      <c r="A74" s="20" t="s">
        <v>76</v>
      </c>
      <c r="B74" s="21"/>
      <c r="C74" s="22"/>
      <c r="D74" s="21"/>
      <c r="E74" s="22"/>
      <c r="F74" s="21"/>
      <c r="G74" s="22"/>
      <c r="H74" s="21"/>
      <c r="I74" s="22"/>
      <c r="J74" s="21"/>
      <c r="K74" s="22"/>
      <c r="L74" s="21"/>
      <c r="M74" s="22"/>
      <c r="N74" s="23">
        <f t="shared" si="2"/>
        <v>0</v>
      </c>
      <c r="O74" s="24">
        <f t="shared" si="2"/>
        <v>0</v>
      </c>
      <c r="P74" s="23">
        <f t="shared" si="2"/>
        <v>0</v>
      </c>
      <c r="Q74" s="24">
        <f t="shared" si="2"/>
        <v>0</v>
      </c>
      <c r="R74" s="25">
        <f t="shared" si="2"/>
        <v>0</v>
      </c>
      <c r="S74" s="26">
        <f t="shared" si="2"/>
        <v>0</v>
      </c>
      <c r="T74" s="27"/>
      <c r="U74" s="28"/>
      <c r="V74" s="22"/>
      <c r="W74" s="27"/>
      <c r="X74" s="22"/>
      <c r="Y74" s="29"/>
      <c r="Z74" s="22"/>
      <c r="AA74" s="21"/>
      <c r="AB74" s="30"/>
      <c r="AC74" s="27"/>
      <c r="AD74" s="28"/>
      <c r="AE74" s="22"/>
      <c r="AF74" s="31"/>
      <c r="AG74" s="32"/>
      <c r="AH74" s="33"/>
      <c r="AI74" s="32"/>
      <c r="AJ74" s="34"/>
      <c r="AK74" s="32"/>
      <c r="AL74" s="35"/>
      <c r="AM74" s="35"/>
      <c r="AN74" s="35"/>
      <c r="AO74" s="35"/>
    </row>
    <row r="75" spans="1:41" x14ac:dyDescent="0.2">
      <c r="A75" s="38" t="s">
        <v>77</v>
      </c>
      <c r="B75" s="39"/>
      <c r="C75" s="40"/>
      <c r="D75" s="39"/>
      <c r="E75" s="40"/>
      <c r="F75" s="39"/>
      <c r="G75" s="40"/>
      <c r="H75" s="39"/>
      <c r="I75" s="40"/>
      <c r="J75" s="39"/>
      <c r="K75" s="40"/>
      <c r="L75" s="39"/>
      <c r="M75" s="40"/>
      <c r="N75" s="41">
        <f t="shared" si="2"/>
        <v>0</v>
      </c>
      <c r="O75" s="42">
        <f t="shared" si="2"/>
        <v>0</v>
      </c>
      <c r="P75" s="41">
        <f t="shared" si="2"/>
        <v>0</v>
      </c>
      <c r="Q75" s="42">
        <f t="shared" si="2"/>
        <v>0</v>
      </c>
      <c r="R75" s="43">
        <f t="shared" si="2"/>
        <v>0</v>
      </c>
      <c r="S75" s="44">
        <f t="shared" si="2"/>
        <v>0</v>
      </c>
      <c r="T75" s="45"/>
      <c r="U75" s="46"/>
      <c r="V75" s="40"/>
      <c r="W75" s="45"/>
      <c r="X75" s="40"/>
      <c r="Y75" s="47"/>
      <c r="Z75" s="40"/>
      <c r="AA75" s="39"/>
      <c r="AB75" s="48"/>
      <c r="AC75" s="45"/>
      <c r="AD75" s="46"/>
      <c r="AE75" s="40"/>
      <c r="AF75" s="49"/>
      <c r="AG75" s="50"/>
      <c r="AH75" s="51"/>
      <c r="AI75" s="50"/>
      <c r="AJ75" s="52"/>
      <c r="AK75" s="50"/>
      <c r="AL75" s="35"/>
      <c r="AM75" s="35"/>
      <c r="AN75" s="35"/>
      <c r="AO75" s="35"/>
    </row>
    <row r="76" spans="1:41" x14ac:dyDescent="0.2">
      <c r="A76" s="19" t="s">
        <v>78</v>
      </c>
      <c r="B76" s="39"/>
      <c r="C76" s="40"/>
      <c r="D76" s="39"/>
      <c r="E76" s="40"/>
      <c r="F76" s="39"/>
      <c r="G76" s="40"/>
      <c r="H76" s="39"/>
      <c r="I76" s="40"/>
      <c r="J76" s="39"/>
      <c r="K76" s="40"/>
      <c r="L76" s="39"/>
      <c r="M76" s="40"/>
      <c r="N76" s="41">
        <f t="shared" si="2"/>
        <v>0</v>
      </c>
      <c r="O76" s="42">
        <f t="shared" si="2"/>
        <v>0</v>
      </c>
      <c r="P76" s="41">
        <f t="shared" si="2"/>
        <v>0</v>
      </c>
      <c r="Q76" s="42">
        <f t="shared" si="2"/>
        <v>0</v>
      </c>
      <c r="R76" s="43">
        <f t="shared" ref="R76:S77" si="3">SUM(F76+L76)</f>
        <v>0</v>
      </c>
      <c r="S76" s="44">
        <f t="shared" si="3"/>
        <v>0</v>
      </c>
      <c r="T76" s="45"/>
      <c r="U76" s="46"/>
      <c r="V76" s="40"/>
      <c r="W76" s="45"/>
      <c r="X76" s="40"/>
      <c r="Y76" s="47"/>
      <c r="Z76" s="40"/>
      <c r="AA76" s="39"/>
      <c r="AB76" s="48"/>
      <c r="AC76" s="45"/>
      <c r="AD76" s="46"/>
      <c r="AE76" s="40"/>
      <c r="AF76" s="49"/>
      <c r="AG76" s="50"/>
      <c r="AH76" s="51"/>
      <c r="AI76" s="50"/>
      <c r="AJ76" s="52"/>
      <c r="AK76" s="50"/>
      <c r="AL76" s="35"/>
      <c r="AM76" s="35"/>
      <c r="AN76" s="35"/>
      <c r="AO76" s="35"/>
    </row>
    <row r="77" spans="1:41" x14ac:dyDescent="0.2">
      <c r="A77" s="53" t="s">
        <v>79</v>
      </c>
      <c r="B77" s="54"/>
      <c r="C77" s="55"/>
      <c r="D77" s="54"/>
      <c r="E77" s="55"/>
      <c r="F77" s="54"/>
      <c r="G77" s="55"/>
      <c r="H77" s="54"/>
      <c r="I77" s="55"/>
      <c r="J77" s="54"/>
      <c r="K77" s="55"/>
      <c r="L77" s="54"/>
      <c r="M77" s="55"/>
      <c r="N77" s="12">
        <f t="shared" ref="N77:Q77" si="4">SUM(B77+H77)</f>
        <v>0</v>
      </c>
      <c r="O77" s="13">
        <f t="shared" si="4"/>
        <v>0</v>
      </c>
      <c r="P77" s="12">
        <f t="shared" si="4"/>
        <v>0</v>
      </c>
      <c r="Q77" s="13">
        <f t="shared" si="4"/>
        <v>0</v>
      </c>
      <c r="R77" s="14">
        <f t="shared" si="3"/>
        <v>0</v>
      </c>
      <c r="S77" s="56">
        <f t="shared" si="3"/>
        <v>0</v>
      </c>
      <c r="T77" s="57"/>
      <c r="U77" s="58"/>
      <c r="V77" s="55"/>
      <c r="W77" s="57"/>
      <c r="X77" s="55"/>
      <c r="Y77" s="59"/>
      <c r="Z77" s="55"/>
      <c r="AA77" s="54"/>
      <c r="AB77" s="60"/>
      <c r="AC77" s="57"/>
      <c r="AD77" s="58"/>
      <c r="AE77" s="55"/>
      <c r="AF77" s="61"/>
      <c r="AG77" s="62"/>
      <c r="AH77" s="63"/>
      <c r="AI77" s="62"/>
      <c r="AJ77" s="64"/>
      <c r="AK77" s="62"/>
      <c r="AL77" s="35"/>
      <c r="AM77" s="35"/>
      <c r="AN77" s="35"/>
      <c r="AO77" s="35"/>
    </row>
    <row r="78" spans="1:41" ht="32.1" customHeight="1" x14ac:dyDescent="0.2">
      <c r="A78" s="65" t="s">
        <v>80</v>
      </c>
      <c r="B78" s="66"/>
      <c r="C78" s="66"/>
      <c r="D78" s="36"/>
      <c r="E78" s="36"/>
      <c r="F78" s="36"/>
      <c r="G78" s="36"/>
      <c r="H78" s="67"/>
      <c r="I78" s="67"/>
      <c r="J78" s="67"/>
      <c r="K78" s="68"/>
      <c r="L78" s="68"/>
      <c r="M78" s="68"/>
      <c r="N78" s="67"/>
      <c r="O78" s="68"/>
      <c r="P78" s="68"/>
      <c r="Q78" s="68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</row>
    <row r="79" spans="1:41" ht="47.25" customHeight="1" x14ac:dyDescent="0.2">
      <c r="A79" s="338" t="s">
        <v>81</v>
      </c>
      <c r="B79" s="323" t="s">
        <v>82</v>
      </c>
      <c r="C79" s="324"/>
      <c r="D79" s="324"/>
      <c r="E79" s="324"/>
      <c r="F79" s="324"/>
      <c r="G79" s="326"/>
      <c r="H79" s="330" t="s">
        <v>7</v>
      </c>
      <c r="I79" s="327"/>
      <c r="J79" s="328"/>
      <c r="K79" s="329" t="s">
        <v>83</v>
      </c>
      <c r="L79" s="324"/>
      <c r="M79" s="324"/>
      <c r="N79" s="324"/>
      <c r="O79" s="324"/>
      <c r="P79" s="325"/>
    </row>
    <row r="80" spans="1:41" ht="14.25" customHeight="1" x14ac:dyDescent="0.2">
      <c r="A80" s="339"/>
      <c r="B80" s="327" t="s">
        <v>10</v>
      </c>
      <c r="C80" s="334"/>
      <c r="D80" s="335" t="s">
        <v>11</v>
      </c>
      <c r="E80" s="334"/>
      <c r="F80" s="335" t="s">
        <v>12</v>
      </c>
      <c r="G80" s="328"/>
      <c r="H80" s="198" t="s">
        <v>84</v>
      </c>
      <c r="I80" s="323" t="s">
        <v>14</v>
      </c>
      <c r="J80" s="326"/>
      <c r="K80" s="327" t="s">
        <v>10</v>
      </c>
      <c r="L80" s="334"/>
      <c r="M80" s="335" t="s">
        <v>11</v>
      </c>
      <c r="N80" s="334"/>
      <c r="O80" s="335" t="s">
        <v>12</v>
      </c>
      <c r="P80" s="334"/>
    </row>
    <row r="81" spans="1:37" ht="21" x14ac:dyDescent="0.2">
      <c r="A81" s="401"/>
      <c r="B81" s="7" t="s">
        <v>85</v>
      </c>
      <c r="C81" s="227" t="s">
        <v>16</v>
      </c>
      <c r="D81" s="9" t="s">
        <v>15</v>
      </c>
      <c r="E81" s="227" t="s">
        <v>16</v>
      </c>
      <c r="F81" s="7" t="s">
        <v>15</v>
      </c>
      <c r="G81" s="175" t="s">
        <v>16</v>
      </c>
      <c r="H81" s="198" t="s">
        <v>86</v>
      </c>
      <c r="I81" s="71" t="s">
        <v>17</v>
      </c>
      <c r="J81" s="198" t="s">
        <v>18</v>
      </c>
      <c r="K81" s="10" t="s">
        <v>15</v>
      </c>
      <c r="L81" s="227" t="s">
        <v>16</v>
      </c>
      <c r="M81" s="7" t="s">
        <v>15</v>
      </c>
      <c r="N81" s="227" t="s">
        <v>16</v>
      </c>
      <c r="O81" s="9" t="s">
        <v>15</v>
      </c>
      <c r="P81" s="227" t="s">
        <v>16</v>
      </c>
    </row>
    <row r="82" spans="1:37" x14ac:dyDescent="0.2">
      <c r="A82" s="192" t="s">
        <v>87</v>
      </c>
      <c r="B82" s="178"/>
      <c r="C82" s="179"/>
      <c r="D82" s="178"/>
      <c r="E82" s="179"/>
      <c r="F82" s="186"/>
      <c r="G82" s="187"/>
      <c r="H82" s="193"/>
      <c r="I82" s="178"/>
      <c r="J82" s="179"/>
      <c r="K82" s="184"/>
      <c r="L82" s="179"/>
      <c r="M82" s="186"/>
      <c r="N82" s="179"/>
      <c r="O82" s="178"/>
      <c r="P82" s="179"/>
    </row>
    <row r="83" spans="1:37" x14ac:dyDescent="0.2">
      <c r="A83" s="72" t="s">
        <v>88</v>
      </c>
      <c r="B83" s="39"/>
      <c r="C83" s="40"/>
      <c r="D83" s="39"/>
      <c r="E83" s="40"/>
      <c r="F83" s="47"/>
      <c r="G83" s="48"/>
      <c r="H83" s="40"/>
      <c r="I83" s="39"/>
      <c r="J83" s="40"/>
      <c r="K83" s="45"/>
      <c r="L83" s="40"/>
      <c r="M83" s="47"/>
      <c r="N83" s="40"/>
      <c r="O83" s="39"/>
      <c r="P83" s="40"/>
    </row>
    <row r="84" spans="1:37" x14ac:dyDescent="0.2">
      <c r="A84" s="232" t="s">
        <v>89</v>
      </c>
      <c r="B84" s="233"/>
      <c r="C84" s="234"/>
      <c r="D84" s="235"/>
      <c r="E84" s="234"/>
      <c r="F84" s="233"/>
      <c r="G84" s="236"/>
      <c r="H84" s="234"/>
      <c r="I84" s="235"/>
      <c r="J84" s="234"/>
      <c r="K84" s="237"/>
      <c r="L84" s="234"/>
      <c r="M84" s="233"/>
      <c r="N84" s="234"/>
      <c r="O84" s="235"/>
      <c r="P84" s="234"/>
    </row>
    <row r="85" spans="1:37" x14ac:dyDescent="0.2">
      <c r="A85" s="6" t="s">
        <v>90</v>
      </c>
      <c r="B85" s="36"/>
      <c r="C85" s="36"/>
      <c r="D85" s="36"/>
      <c r="E85" s="36"/>
      <c r="F85" s="3"/>
      <c r="G85" s="36"/>
      <c r="H85" s="3"/>
      <c r="I85" s="3"/>
      <c r="J85" s="3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</row>
    <row r="86" spans="1:37" ht="14.25" customHeight="1" x14ac:dyDescent="0.2">
      <c r="A86" s="341" t="s">
        <v>91</v>
      </c>
      <c r="B86" s="323" t="s">
        <v>92</v>
      </c>
      <c r="C86" s="324"/>
      <c r="D86" s="324"/>
      <c r="E86" s="324"/>
      <c r="F86" s="324"/>
      <c r="G86" s="324"/>
      <c r="H86" s="324"/>
      <c r="I86" s="324"/>
      <c r="J86" s="326"/>
      <c r="K86" s="329" t="s">
        <v>93</v>
      </c>
      <c r="L86" s="324"/>
      <c r="M86" s="324"/>
      <c r="N86" s="324"/>
      <c r="O86" s="324"/>
      <c r="P86" s="324"/>
      <c r="Q86" s="324"/>
      <c r="R86" s="324"/>
      <c r="S86" s="326"/>
      <c r="T86" s="348" t="s">
        <v>94</v>
      </c>
      <c r="U86" s="34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</row>
    <row r="87" spans="1:37" x14ac:dyDescent="0.2">
      <c r="A87" s="342"/>
      <c r="B87" s="335" t="s">
        <v>10</v>
      </c>
      <c r="C87" s="334"/>
      <c r="D87" s="335" t="s">
        <v>11</v>
      </c>
      <c r="E87" s="334"/>
      <c r="F87" s="327" t="s">
        <v>12</v>
      </c>
      <c r="G87" s="328"/>
      <c r="H87" s="330" t="s">
        <v>7</v>
      </c>
      <c r="I87" s="327"/>
      <c r="J87" s="328"/>
      <c r="K87" s="330" t="s">
        <v>10</v>
      </c>
      <c r="L87" s="334"/>
      <c r="M87" s="335" t="s">
        <v>11</v>
      </c>
      <c r="N87" s="334"/>
      <c r="O87" s="335" t="s">
        <v>12</v>
      </c>
      <c r="P87" s="328"/>
      <c r="Q87" s="330" t="s">
        <v>7</v>
      </c>
      <c r="R87" s="327"/>
      <c r="S87" s="328"/>
      <c r="T87" s="348"/>
      <c r="U87" s="34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</row>
    <row r="88" spans="1:37" ht="14.25" customHeight="1" x14ac:dyDescent="0.2">
      <c r="A88" s="342"/>
      <c r="B88" s="344" t="s">
        <v>15</v>
      </c>
      <c r="C88" s="346" t="s">
        <v>16</v>
      </c>
      <c r="D88" s="344" t="s">
        <v>15</v>
      </c>
      <c r="E88" s="346" t="s">
        <v>16</v>
      </c>
      <c r="F88" s="352" t="s">
        <v>15</v>
      </c>
      <c r="G88" s="354" t="s">
        <v>16</v>
      </c>
      <c r="H88" s="336" t="s">
        <v>13</v>
      </c>
      <c r="I88" s="333" t="s">
        <v>14</v>
      </c>
      <c r="J88" s="326"/>
      <c r="K88" s="356" t="s">
        <v>15</v>
      </c>
      <c r="L88" s="346" t="s">
        <v>16</v>
      </c>
      <c r="M88" s="352" t="s">
        <v>15</v>
      </c>
      <c r="N88" s="346" t="s">
        <v>16</v>
      </c>
      <c r="O88" s="344" t="s">
        <v>15</v>
      </c>
      <c r="P88" s="354" t="s">
        <v>16</v>
      </c>
      <c r="Q88" s="336" t="s">
        <v>13</v>
      </c>
      <c r="R88" s="333" t="s">
        <v>14</v>
      </c>
      <c r="S88" s="326"/>
      <c r="T88" s="350" t="s">
        <v>95</v>
      </c>
      <c r="U88" s="351" t="s">
        <v>96</v>
      </c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</row>
    <row r="89" spans="1:37" x14ac:dyDescent="0.2">
      <c r="A89" s="402"/>
      <c r="B89" s="403"/>
      <c r="C89" s="396"/>
      <c r="D89" s="403"/>
      <c r="E89" s="396"/>
      <c r="F89" s="353"/>
      <c r="G89" s="397"/>
      <c r="H89" s="404"/>
      <c r="I89" s="73" t="s">
        <v>17</v>
      </c>
      <c r="J89" s="74" t="s">
        <v>18</v>
      </c>
      <c r="K89" s="405"/>
      <c r="L89" s="396"/>
      <c r="M89" s="353"/>
      <c r="N89" s="396"/>
      <c r="O89" s="403"/>
      <c r="P89" s="397"/>
      <c r="Q89" s="404"/>
      <c r="R89" s="73" t="s">
        <v>17</v>
      </c>
      <c r="S89" s="74" t="s">
        <v>18</v>
      </c>
      <c r="T89" s="350"/>
      <c r="U89" s="351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</row>
    <row r="90" spans="1:37" x14ac:dyDescent="0.2">
      <c r="A90" s="75" t="s">
        <v>97</v>
      </c>
      <c r="B90" s="76">
        <f>SUM(B91:B103)</f>
        <v>0</v>
      </c>
      <c r="C90" s="228">
        <f t="shared" ref="C90:S90" si="5">SUM(C91:C103)</f>
        <v>0</v>
      </c>
      <c r="D90" s="76">
        <f t="shared" si="5"/>
        <v>0</v>
      </c>
      <c r="E90" s="228">
        <f t="shared" si="5"/>
        <v>0</v>
      </c>
      <c r="F90" s="16">
        <f>SUM(F91:F103)</f>
        <v>0</v>
      </c>
      <c r="G90" s="194">
        <f>SUM(G91:G103)</f>
        <v>0</v>
      </c>
      <c r="H90" s="78">
        <f t="shared" si="5"/>
        <v>0</v>
      </c>
      <c r="I90" s="195">
        <f t="shared" si="5"/>
        <v>0</v>
      </c>
      <c r="J90" s="79">
        <f t="shared" si="5"/>
        <v>0</v>
      </c>
      <c r="K90" s="78">
        <f>SUM(K91:K103)</f>
        <v>34</v>
      </c>
      <c r="L90" s="80">
        <f>SUM(L91:L103)</f>
        <v>23</v>
      </c>
      <c r="M90" s="81">
        <f t="shared" si="5"/>
        <v>17</v>
      </c>
      <c r="N90" s="80">
        <f t="shared" si="5"/>
        <v>19</v>
      </c>
      <c r="O90" s="16">
        <f t="shared" si="5"/>
        <v>560</v>
      </c>
      <c r="P90" s="194">
        <f t="shared" si="5"/>
        <v>549</v>
      </c>
      <c r="Q90" s="16">
        <f t="shared" si="5"/>
        <v>0</v>
      </c>
      <c r="R90" s="16">
        <f t="shared" si="5"/>
        <v>0</v>
      </c>
      <c r="S90" s="194">
        <f t="shared" si="5"/>
        <v>1202</v>
      </c>
      <c r="T90" s="82">
        <v>0</v>
      </c>
      <c r="U90" s="83">
        <v>1202</v>
      </c>
      <c r="V90" s="69"/>
      <c r="W90" s="69"/>
      <c r="X90" s="3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</row>
    <row r="91" spans="1:37" x14ac:dyDescent="0.2">
      <c r="A91" s="84" t="s">
        <v>98</v>
      </c>
      <c r="B91" s="85"/>
      <c r="C91" s="86"/>
      <c r="D91" s="85"/>
      <c r="E91" s="86"/>
      <c r="F91" s="87"/>
      <c r="G91" s="88"/>
      <c r="H91" s="85"/>
      <c r="I91" s="89"/>
      <c r="J91" s="88"/>
      <c r="K91" s="90"/>
      <c r="L91" s="86"/>
      <c r="M91" s="87"/>
      <c r="N91" s="86"/>
      <c r="O91" s="85"/>
      <c r="P91" s="88"/>
      <c r="Q91" s="90"/>
      <c r="R91" s="91"/>
      <c r="S91" s="92"/>
      <c r="T91" s="193"/>
      <c r="U91" s="196"/>
      <c r="V91" s="69"/>
      <c r="W91" s="69"/>
      <c r="X91" s="3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</row>
    <row r="92" spans="1:37" x14ac:dyDescent="0.2">
      <c r="A92" s="84" t="s">
        <v>99</v>
      </c>
      <c r="B92" s="21"/>
      <c r="C92" s="22"/>
      <c r="D92" s="21"/>
      <c r="E92" s="22"/>
      <c r="F92" s="29"/>
      <c r="G92" s="30"/>
      <c r="H92" s="21"/>
      <c r="I92" s="28"/>
      <c r="J92" s="30"/>
      <c r="K92" s="27"/>
      <c r="L92" s="22"/>
      <c r="M92" s="29"/>
      <c r="N92" s="22"/>
      <c r="O92" s="21"/>
      <c r="P92" s="30"/>
      <c r="Q92" s="27"/>
      <c r="R92" s="93"/>
      <c r="S92" s="94"/>
      <c r="T92" s="95"/>
      <c r="U92" s="96"/>
      <c r="V92" s="69"/>
      <c r="W92" s="69"/>
      <c r="X92" s="3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</row>
    <row r="93" spans="1:37" x14ac:dyDescent="0.2">
      <c r="A93" s="84" t="s">
        <v>100</v>
      </c>
      <c r="B93" s="21"/>
      <c r="C93" s="22"/>
      <c r="D93" s="21"/>
      <c r="E93" s="22"/>
      <c r="F93" s="29"/>
      <c r="G93" s="30"/>
      <c r="H93" s="21"/>
      <c r="I93" s="28"/>
      <c r="J93" s="30"/>
      <c r="K93" s="27"/>
      <c r="L93" s="22"/>
      <c r="M93" s="29"/>
      <c r="N93" s="22"/>
      <c r="O93" s="21"/>
      <c r="P93" s="30"/>
      <c r="Q93" s="27"/>
      <c r="R93" s="93"/>
      <c r="S93" s="94"/>
      <c r="T93" s="95"/>
      <c r="U93" s="96"/>
      <c r="V93" s="69"/>
      <c r="W93" s="69"/>
      <c r="X93" s="3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</row>
    <row r="94" spans="1:37" x14ac:dyDescent="0.2">
      <c r="A94" s="84" t="s">
        <v>101</v>
      </c>
      <c r="B94" s="21"/>
      <c r="C94" s="22"/>
      <c r="D94" s="21"/>
      <c r="E94" s="22"/>
      <c r="F94" s="29"/>
      <c r="G94" s="30"/>
      <c r="H94" s="21"/>
      <c r="I94" s="28"/>
      <c r="J94" s="30"/>
      <c r="K94" s="27"/>
      <c r="L94" s="22"/>
      <c r="M94" s="29"/>
      <c r="N94" s="22"/>
      <c r="O94" s="21"/>
      <c r="P94" s="30"/>
      <c r="Q94" s="27"/>
      <c r="R94" s="93"/>
      <c r="S94" s="94"/>
      <c r="T94" s="95"/>
      <c r="U94" s="96"/>
      <c r="V94" s="69"/>
      <c r="W94" s="69"/>
      <c r="X94" s="3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</row>
    <row r="95" spans="1:37" x14ac:dyDescent="0.2">
      <c r="A95" s="84" t="s">
        <v>102</v>
      </c>
      <c r="B95" s="21"/>
      <c r="C95" s="22"/>
      <c r="D95" s="21"/>
      <c r="E95" s="22"/>
      <c r="F95" s="29"/>
      <c r="G95" s="30"/>
      <c r="H95" s="21"/>
      <c r="I95" s="28"/>
      <c r="J95" s="30"/>
      <c r="K95" s="27"/>
      <c r="L95" s="22"/>
      <c r="M95" s="29"/>
      <c r="N95" s="22"/>
      <c r="O95" s="21"/>
      <c r="P95" s="30"/>
      <c r="Q95" s="27"/>
      <c r="R95" s="93"/>
      <c r="S95" s="94"/>
      <c r="T95" s="95"/>
      <c r="U95" s="96"/>
      <c r="V95" s="69"/>
      <c r="W95" s="69"/>
      <c r="X95" s="3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</row>
    <row r="96" spans="1:37" x14ac:dyDescent="0.2">
      <c r="A96" s="84" t="s">
        <v>103</v>
      </c>
      <c r="B96" s="21"/>
      <c r="C96" s="22"/>
      <c r="D96" s="21"/>
      <c r="E96" s="22"/>
      <c r="F96" s="29"/>
      <c r="G96" s="30"/>
      <c r="H96" s="21"/>
      <c r="I96" s="28"/>
      <c r="J96" s="30"/>
      <c r="K96" s="27"/>
      <c r="L96" s="22"/>
      <c r="M96" s="29"/>
      <c r="N96" s="22"/>
      <c r="O96" s="21"/>
      <c r="P96" s="30"/>
      <c r="Q96" s="27"/>
      <c r="R96" s="93"/>
      <c r="S96" s="94"/>
      <c r="T96" s="95"/>
      <c r="U96" s="96"/>
      <c r="V96" s="69"/>
      <c r="W96" s="69"/>
      <c r="X96" s="3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</row>
    <row r="97" spans="1:39" x14ac:dyDescent="0.2">
      <c r="A97" s="84" t="s">
        <v>104</v>
      </c>
      <c r="B97" s="21"/>
      <c r="C97" s="22"/>
      <c r="D97" s="21"/>
      <c r="E97" s="22"/>
      <c r="F97" s="29"/>
      <c r="G97" s="30"/>
      <c r="H97" s="21"/>
      <c r="I97" s="28"/>
      <c r="J97" s="30"/>
      <c r="K97" s="27"/>
      <c r="L97" s="22"/>
      <c r="M97" s="29"/>
      <c r="N97" s="22"/>
      <c r="O97" s="21"/>
      <c r="P97" s="30"/>
      <c r="Q97" s="27"/>
      <c r="R97" s="93"/>
      <c r="S97" s="94"/>
      <c r="T97" s="95"/>
      <c r="U97" s="96"/>
      <c r="V97" s="69"/>
      <c r="W97" s="69"/>
      <c r="X97" s="3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</row>
    <row r="98" spans="1:39" x14ac:dyDescent="0.2">
      <c r="A98" s="84" t="s">
        <v>105</v>
      </c>
      <c r="B98" s="21"/>
      <c r="C98" s="22"/>
      <c r="D98" s="21"/>
      <c r="E98" s="22"/>
      <c r="F98" s="29"/>
      <c r="G98" s="30"/>
      <c r="H98" s="21"/>
      <c r="I98" s="28"/>
      <c r="J98" s="30"/>
      <c r="K98" s="27"/>
      <c r="L98" s="22"/>
      <c r="M98" s="29"/>
      <c r="N98" s="22"/>
      <c r="O98" s="21"/>
      <c r="P98" s="30"/>
      <c r="Q98" s="27"/>
      <c r="R98" s="93"/>
      <c r="S98" s="94"/>
      <c r="T98" s="95"/>
      <c r="U98" s="96"/>
      <c r="V98" s="69"/>
      <c r="W98" s="69"/>
      <c r="X98" s="3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</row>
    <row r="99" spans="1:39" x14ac:dyDescent="0.2">
      <c r="A99" s="84" t="s">
        <v>106</v>
      </c>
      <c r="B99" s="21"/>
      <c r="C99" s="22"/>
      <c r="D99" s="21"/>
      <c r="E99" s="22"/>
      <c r="F99" s="29"/>
      <c r="G99" s="30"/>
      <c r="H99" s="39"/>
      <c r="I99" s="46"/>
      <c r="J99" s="48"/>
      <c r="K99" s="27"/>
      <c r="L99" s="22"/>
      <c r="M99" s="29"/>
      <c r="N99" s="22"/>
      <c r="O99" s="21"/>
      <c r="P99" s="30"/>
      <c r="Q99" s="27"/>
      <c r="R99" s="93"/>
      <c r="S99" s="94"/>
      <c r="T99" s="95"/>
      <c r="U99" s="96"/>
      <c r="V99" s="69"/>
      <c r="W99" s="69"/>
      <c r="X99" s="3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</row>
    <row r="100" spans="1:39" x14ac:dyDescent="0.2">
      <c r="A100" s="84" t="s">
        <v>107</v>
      </c>
      <c r="B100" s="97"/>
      <c r="C100" s="98"/>
      <c r="D100" s="97"/>
      <c r="E100" s="99"/>
      <c r="F100" s="100"/>
      <c r="G100" s="101"/>
      <c r="H100" s="102"/>
      <c r="I100" s="103"/>
      <c r="J100" s="104"/>
      <c r="K100" s="27">
        <v>34</v>
      </c>
      <c r="L100" s="22">
        <v>23</v>
      </c>
      <c r="M100" s="29">
        <v>17</v>
      </c>
      <c r="N100" s="22">
        <v>19</v>
      </c>
      <c r="O100" s="21">
        <v>560</v>
      </c>
      <c r="P100" s="30">
        <v>549</v>
      </c>
      <c r="Q100" s="27"/>
      <c r="R100" s="93"/>
      <c r="S100" s="94">
        <v>1202</v>
      </c>
      <c r="T100" s="95"/>
      <c r="U100" s="96">
        <v>1202</v>
      </c>
      <c r="V100" s="69"/>
      <c r="W100" s="69"/>
      <c r="X100" s="3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</row>
    <row r="101" spans="1:39" x14ac:dyDescent="0.2">
      <c r="A101" s="105" t="s">
        <v>108</v>
      </c>
      <c r="B101" s="106"/>
      <c r="C101" s="107"/>
      <c r="D101" s="106"/>
      <c r="E101" s="108"/>
      <c r="F101" s="109"/>
      <c r="G101" s="110"/>
      <c r="H101" s="111"/>
      <c r="I101" s="112"/>
      <c r="J101" s="113"/>
      <c r="K101" s="27"/>
      <c r="L101" s="22"/>
      <c r="M101" s="29"/>
      <c r="N101" s="22"/>
      <c r="O101" s="21"/>
      <c r="P101" s="30"/>
      <c r="Q101" s="27"/>
      <c r="R101" s="93"/>
      <c r="S101" s="94"/>
      <c r="T101" s="95"/>
      <c r="U101" s="96"/>
      <c r="V101" s="69"/>
      <c r="W101" s="69"/>
      <c r="X101" s="3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</row>
    <row r="102" spans="1:39" x14ac:dyDescent="0.2">
      <c r="A102" s="105" t="s">
        <v>109</v>
      </c>
      <c r="B102" s="21"/>
      <c r="C102" s="22"/>
      <c r="D102" s="21"/>
      <c r="E102" s="22"/>
      <c r="F102" s="29"/>
      <c r="G102" s="30"/>
      <c r="H102" s="21"/>
      <c r="I102" s="28"/>
      <c r="J102" s="30"/>
      <c r="K102" s="27"/>
      <c r="L102" s="22"/>
      <c r="M102" s="29"/>
      <c r="N102" s="22"/>
      <c r="O102" s="21"/>
      <c r="P102" s="30"/>
      <c r="Q102" s="27"/>
      <c r="R102" s="93"/>
      <c r="S102" s="94"/>
      <c r="T102" s="95"/>
      <c r="U102" s="96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</row>
    <row r="103" spans="1:39" x14ac:dyDescent="0.2">
      <c r="A103" s="84" t="s">
        <v>110</v>
      </c>
      <c r="B103" s="54"/>
      <c r="C103" s="55"/>
      <c r="D103" s="54"/>
      <c r="E103" s="55"/>
      <c r="F103" s="59"/>
      <c r="G103" s="60"/>
      <c r="H103" s="54"/>
      <c r="I103" s="58"/>
      <c r="J103" s="60"/>
      <c r="K103" s="57"/>
      <c r="L103" s="55"/>
      <c r="M103" s="59"/>
      <c r="N103" s="55"/>
      <c r="O103" s="54"/>
      <c r="P103" s="60"/>
      <c r="Q103" s="57"/>
      <c r="R103" s="114"/>
      <c r="S103" s="115"/>
      <c r="T103" s="116"/>
      <c r="U103" s="117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</row>
    <row r="104" spans="1:39" ht="15" x14ac:dyDescent="0.25">
      <c r="A104" s="118" t="s">
        <v>111</v>
      </c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</row>
    <row r="105" spans="1:39" ht="14.25" customHeight="1" x14ac:dyDescent="0.2">
      <c r="A105" s="359" t="s">
        <v>112</v>
      </c>
      <c r="B105" s="323" t="s">
        <v>113</v>
      </c>
      <c r="C105" s="324"/>
      <c r="D105" s="324"/>
      <c r="E105" s="324"/>
      <c r="F105" s="324"/>
      <c r="G105" s="325"/>
      <c r="H105" s="323" t="s">
        <v>114</v>
      </c>
      <c r="I105" s="324"/>
      <c r="J105" s="324"/>
      <c r="K105" s="324"/>
      <c r="L105" s="324"/>
      <c r="M105" s="326"/>
      <c r="N105" s="329" t="s">
        <v>115</v>
      </c>
      <c r="O105" s="324"/>
      <c r="P105" s="324"/>
      <c r="Q105" s="324"/>
      <c r="R105" s="324"/>
      <c r="S105" s="326"/>
      <c r="T105" s="327" t="s">
        <v>7</v>
      </c>
      <c r="U105" s="327"/>
      <c r="V105" s="328"/>
      <c r="W105" s="329" t="s">
        <v>116</v>
      </c>
      <c r="X105" s="324"/>
      <c r="Y105" s="324"/>
      <c r="Z105" s="324"/>
      <c r="AA105" s="324"/>
      <c r="AB105" s="325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</row>
    <row r="106" spans="1:39" ht="14.25" customHeight="1" x14ac:dyDescent="0.2">
      <c r="A106" s="360"/>
      <c r="B106" s="327" t="s">
        <v>10</v>
      </c>
      <c r="C106" s="334"/>
      <c r="D106" s="335" t="s">
        <v>11</v>
      </c>
      <c r="E106" s="334"/>
      <c r="F106" s="335" t="s">
        <v>12</v>
      </c>
      <c r="G106" s="334"/>
      <c r="H106" s="327" t="s">
        <v>10</v>
      </c>
      <c r="I106" s="334"/>
      <c r="J106" s="335" t="s">
        <v>11</v>
      </c>
      <c r="K106" s="334"/>
      <c r="L106" s="335" t="s">
        <v>12</v>
      </c>
      <c r="M106" s="328"/>
      <c r="N106" s="327" t="s">
        <v>10</v>
      </c>
      <c r="O106" s="334"/>
      <c r="P106" s="335" t="s">
        <v>11</v>
      </c>
      <c r="Q106" s="334"/>
      <c r="R106" s="335" t="s">
        <v>12</v>
      </c>
      <c r="S106" s="328"/>
      <c r="T106" s="71" t="s">
        <v>13</v>
      </c>
      <c r="U106" s="324" t="s">
        <v>14</v>
      </c>
      <c r="V106" s="326"/>
      <c r="W106" s="327" t="s">
        <v>10</v>
      </c>
      <c r="X106" s="334"/>
      <c r="Y106" s="335" t="s">
        <v>11</v>
      </c>
      <c r="Z106" s="334"/>
      <c r="AA106" s="335" t="s">
        <v>12</v>
      </c>
      <c r="AB106" s="334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</row>
    <row r="107" spans="1:39" ht="21" x14ac:dyDescent="0.2">
      <c r="A107" s="398"/>
      <c r="B107" s="7" t="s">
        <v>15</v>
      </c>
      <c r="C107" s="227" t="s">
        <v>16</v>
      </c>
      <c r="D107" s="9" t="s">
        <v>15</v>
      </c>
      <c r="E107" s="227" t="s">
        <v>16</v>
      </c>
      <c r="F107" s="9" t="s">
        <v>15</v>
      </c>
      <c r="G107" s="227" t="s">
        <v>16</v>
      </c>
      <c r="H107" s="9" t="s">
        <v>15</v>
      </c>
      <c r="I107" s="227" t="s">
        <v>16</v>
      </c>
      <c r="J107" s="9" t="s">
        <v>15</v>
      </c>
      <c r="K107" s="227" t="s">
        <v>16</v>
      </c>
      <c r="L107" s="9" t="s">
        <v>15</v>
      </c>
      <c r="M107" s="175" t="s">
        <v>16</v>
      </c>
      <c r="N107" s="10" t="s">
        <v>15</v>
      </c>
      <c r="O107" s="227" t="s">
        <v>16</v>
      </c>
      <c r="P107" s="7" t="s">
        <v>15</v>
      </c>
      <c r="Q107" s="227" t="s">
        <v>16</v>
      </c>
      <c r="R107" s="9" t="s">
        <v>15</v>
      </c>
      <c r="S107" s="175" t="s">
        <v>16</v>
      </c>
      <c r="T107" s="238" t="s">
        <v>86</v>
      </c>
      <c r="U107" s="176" t="s">
        <v>17</v>
      </c>
      <c r="V107" s="177" t="s">
        <v>18</v>
      </c>
      <c r="W107" s="10" t="s">
        <v>15</v>
      </c>
      <c r="X107" s="227" t="s">
        <v>16</v>
      </c>
      <c r="Y107" s="7" t="s">
        <v>15</v>
      </c>
      <c r="Z107" s="227" t="s">
        <v>16</v>
      </c>
      <c r="AA107" s="9" t="s">
        <v>15</v>
      </c>
      <c r="AB107" s="227" t="s">
        <v>16</v>
      </c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</row>
    <row r="108" spans="1:39" x14ac:dyDescent="0.2">
      <c r="A108" s="11" t="s">
        <v>19</v>
      </c>
      <c r="B108" s="12">
        <f>SUM(B109:B119)</f>
        <v>0</v>
      </c>
      <c r="C108" s="228">
        <f t="shared" ref="C108:AB108" si="6">SUM(C109:C119)</f>
        <v>0</v>
      </c>
      <c r="D108" s="12">
        <f t="shared" si="6"/>
        <v>0</v>
      </c>
      <c r="E108" s="228">
        <f t="shared" si="6"/>
        <v>0</v>
      </c>
      <c r="F108" s="12">
        <f t="shared" si="6"/>
        <v>0</v>
      </c>
      <c r="G108" s="228">
        <f t="shared" si="6"/>
        <v>0</v>
      </c>
      <c r="H108" s="12">
        <f t="shared" si="6"/>
        <v>0</v>
      </c>
      <c r="I108" s="228">
        <f t="shared" si="6"/>
        <v>0</v>
      </c>
      <c r="J108" s="12">
        <f t="shared" si="6"/>
        <v>0</v>
      </c>
      <c r="K108" s="228">
        <f t="shared" si="6"/>
        <v>0</v>
      </c>
      <c r="L108" s="12">
        <f t="shared" si="6"/>
        <v>0</v>
      </c>
      <c r="M108" s="12">
        <f t="shared" si="6"/>
        <v>0</v>
      </c>
      <c r="N108" s="18">
        <f t="shared" si="6"/>
        <v>0</v>
      </c>
      <c r="O108" s="194">
        <f t="shared" si="6"/>
        <v>0</v>
      </c>
      <c r="P108" s="18">
        <f t="shared" si="6"/>
        <v>0</v>
      </c>
      <c r="Q108" s="194">
        <f t="shared" si="6"/>
        <v>0</v>
      </c>
      <c r="R108" s="18">
        <f t="shared" si="6"/>
        <v>0</v>
      </c>
      <c r="S108" s="194">
        <f t="shared" si="6"/>
        <v>0</v>
      </c>
      <c r="T108" s="18">
        <f t="shared" si="6"/>
        <v>0</v>
      </c>
      <c r="U108" s="239">
        <f t="shared" si="6"/>
        <v>0</v>
      </c>
      <c r="V108" s="223">
        <f t="shared" si="6"/>
        <v>0</v>
      </c>
      <c r="W108" s="17">
        <f t="shared" si="6"/>
        <v>0</v>
      </c>
      <c r="X108" s="13">
        <f t="shared" si="6"/>
        <v>0</v>
      </c>
      <c r="Y108" s="12">
        <f t="shared" si="6"/>
        <v>0</v>
      </c>
      <c r="Z108" s="13">
        <f t="shared" si="6"/>
        <v>0</v>
      </c>
      <c r="AA108" s="14">
        <f>SUM(AA109:AA119)</f>
        <v>0</v>
      </c>
      <c r="AB108" s="13">
        <f t="shared" si="6"/>
        <v>0</v>
      </c>
      <c r="AC108" s="69"/>
      <c r="AD108" s="69"/>
      <c r="AE108" s="69"/>
      <c r="AF108" s="69"/>
      <c r="AG108" s="69"/>
      <c r="AH108" s="69"/>
      <c r="AI108" s="69"/>
      <c r="AJ108" s="69"/>
      <c r="AK108" s="69"/>
      <c r="AL108" s="69"/>
      <c r="AM108" s="69"/>
    </row>
    <row r="109" spans="1:39" x14ac:dyDescent="0.2">
      <c r="A109" s="84" t="s">
        <v>117</v>
      </c>
      <c r="B109" s="29"/>
      <c r="C109" s="22"/>
      <c r="D109" s="21"/>
      <c r="E109" s="22"/>
      <c r="F109" s="21"/>
      <c r="G109" s="22"/>
      <c r="H109" s="21"/>
      <c r="I109" s="22"/>
      <c r="J109" s="21"/>
      <c r="K109" s="22"/>
      <c r="L109" s="21"/>
      <c r="M109" s="30"/>
      <c r="N109" s="119">
        <f t="shared" ref="N109:S119" si="7">+B109+H109</f>
        <v>0</v>
      </c>
      <c r="O109" s="24">
        <f t="shared" si="7"/>
        <v>0</v>
      </c>
      <c r="P109" s="23">
        <f t="shared" si="7"/>
        <v>0</v>
      </c>
      <c r="Q109" s="24">
        <f t="shared" si="7"/>
        <v>0</v>
      </c>
      <c r="R109" s="25">
        <f t="shared" si="7"/>
        <v>0</v>
      </c>
      <c r="S109" s="120">
        <f t="shared" si="7"/>
        <v>0</v>
      </c>
      <c r="T109" s="29"/>
      <c r="U109" s="28"/>
      <c r="V109" s="30"/>
      <c r="W109" s="121"/>
      <c r="X109" s="122"/>
      <c r="Y109" s="123"/>
      <c r="Z109" s="122"/>
      <c r="AA109" s="124"/>
      <c r="AB109" s="122"/>
      <c r="AC109" s="69"/>
      <c r="AD109" s="69"/>
      <c r="AE109" s="69"/>
      <c r="AF109" s="69"/>
      <c r="AG109" s="69"/>
      <c r="AH109" s="69"/>
      <c r="AI109" s="69"/>
      <c r="AJ109" s="69"/>
      <c r="AK109" s="69"/>
      <c r="AL109" s="69"/>
      <c r="AM109" s="69"/>
    </row>
    <row r="110" spans="1:39" x14ac:dyDescent="0.2">
      <c r="A110" s="84" t="s">
        <v>118</v>
      </c>
      <c r="B110" s="29"/>
      <c r="C110" s="22"/>
      <c r="D110" s="21"/>
      <c r="E110" s="22"/>
      <c r="F110" s="21"/>
      <c r="G110" s="22"/>
      <c r="H110" s="21"/>
      <c r="I110" s="22"/>
      <c r="J110" s="21"/>
      <c r="K110" s="22"/>
      <c r="L110" s="21"/>
      <c r="M110" s="30"/>
      <c r="N110" s="119">
        <f t="shared" si="7"/>
        <v>0</v>
      </c>
      <c r="O110" s="24">
        <f t="shared" si="7"/>
        <v>0</v>
      </c>
      <c r="P110" s="23">
        <f t="shared" si="7"/>
        <v>0</v>
      </c>
      <c r="Q110" s="24">
        <f t="shared" si="7"/>
        <v>0</v>
      </c>
      <c r="R110" s="25">
        <f t="shared" si="7"/>
        <v>0</v>
      </c>
      <c r="S110" s="120">
        <f t="shared" si="7"/>
        <v>0</v>
      </c>
      <c r="T110" s="29"/>
      <c r="U110" s="28"/>
      <c r="V110" s="30"/>
      <c r="W110" s="31"/>
      <c r="X110" s="32"/>
      <c r="Y110" s="33"/>
      <c r="Z110" s="32"/>
      <c r="AA110" s="34"/>
      <c r="AB110" s="32"/>
      <c r="AC110" s="69"/>
      <c r="AD110" s="69"/>
      <c r="AE110" s="69"/>
      <c r="AF110" s="69"/>
      <c r="AG110" s="69"/>
      <c r="AH110" s="69"/>
      <c r="AI110" s="69"/>
      <c r="AJ110" s="69"/>
      <c r="AK110" s="69"/>
      <c r="AL110" s="69"/>
      <c r="AM110" s="69"/>
    </row>
    <row r="111" spans="1:39" x14ac:dyDescent="0.2">
      <c r="A111" s="84" t="s">
        <v>119</v>
      </c>
      <c r="B111" s="29"/>
      <c r="C111" s="22"/>
      <c r="D111" s="21"/>
      <c r="E111" s="22"/>
      <c r="F111" s="21"/>
      <c r="G111" s="22"/>
      <c r="H111" s="21"/>
      <c r="I111" s="22"/>
      <c r="J111" s="21"/>
      <c r="K111" s="22"/>
      <c r="L111" s="21"/>
      <c r="M111" s="30"/>
      <c r="N111" s="119">
        <f t="shared" si="7"/>
        <v>0</v>
      </c>
      <c r="O111" s="24">
        <f t="shared" si="7"/>
        <v>0</v>
      </c>
      <c r="P111" s="23">
        <f t="shared" si="7"/>
        <v>0</v>
      </c>
      <c r="Q111" s="24">
        <f t="shared" si="7"/>
        <v>0</v>
      </c>
      <c r="R111" s="25">
        <f t="shared" si="7"/>
        <v>0</v>
      </c>
      <c r="S111" s="120">
        <f t="shared" si="7"/>
        <v>0</v>
      </c>
      <c r="T111" s="29"/>
      <c r="U111" s="28"/>
      <c r="V111" s="30"/>
      <c r="W111" s="31"/>
      <c r="X111" s="32"/>
      <c r="Y111" s="33"/>
      <c r="Z111" s="32"/>
      <c r="AA111" s="34"/>
      <c r="AB111" s="32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  <c r="AM111" s="69"/>
    </row>
    <row r="112" spans="1:39" x14ac:dyDescent="0.2">
      <c r="A112" s="84" t="s">
        <v>120</v>
      </c>
      <c r="B112" s="29"/>
      <c r="C112" s="22"/>
      <c r="D112" s="21"/>
      <c r="E112" s="22"/>
      <c r="F112" s="21"/>
      <c r="G112" s="22"/>
      <c r="H112" s="21"/>
      <c r="I112" s="22"/>
      <c r="J112" s="21"/>
      <c r="K112" s="22"/>
      <c r="L112" s="21"/>
      <c r="M112" s="30"/>
      <c r="N112" s="119">
        <f t="shared" si="7"/>
        <v>0</v>
      </c>
      <c r="O112" s="24">
        <f t="shared" si="7"/>
        <v>0</v>
      </c>
      <c r="P112" s="23">
        <f t="shared" si="7"/>
        <v>0</v>
      </c>
      <c r="Q112" s="24">
        <f t="shared" si="7"/>
        <v>0</v>
      </c>
      <c r="R112" s="25">
        <f t="shared" si="7"/>
        <v>0</v>
      </c>
      <c r="S112" s="120">
        <f t="shared" si="7"/>
        <v>0</v>
      </c>
      <c r="T112" s="29"/>
      <c r="U112" s="28"/>
      <c r="V112" s="30"/>
      <c r="W112" s="31"/>
      <c r="X112" s="32"/>
      <c r="Y112" s="33"/>
      <c r="Z112" s="32"/>
      <c r="AA112" s="34"/>
      <c r="AB112" s="32"/>
      <c r="AC112" s="69"/>
      <c r="AD112" s="69"/>
      <c r="AE112" s="69"/>
      <c r="AF112" s="69"/>
      <c r="AG112" s="69"/>
      <c r="AH112" s="69"/>
      <c r="AI112" s="69"/>
      <c r="AJ112" s="69"/>
      <c r="AK112" s="69"/>
      <c r="AL112" s="69"/>
      <c r="AM112" s="69"/>
    </row>
    <row r="113" spans="1:39" x14ac:dyDescent="0.2">
      <c r="A113" s="84" t="s">
        <v>121</v>
      </c>
      <c r="B113" s="29"/>
      <c r="C113" s="22"/>
      <c r="D113" s="21"/>
      <c r="E113" s="22"/>
      <c r="F113" s="21"/>
      <c r="G113" s="22"/>
      <c r="H113" s="21"/>
      <c r="I113" s="22"/>
      <c r="J113" s="21"/>
      <c r="K113" s="22"/>
      <c r="L113" s="21"/>
      <c r="M113" s="30"/>
      <c r="N113" s="119">
        <f t="shared" si="7"/>
        <v>0</v>
      </c>
      <c r="O113" s="24">
        <f t="shared" si="7"/>
        <v>0</v>
      </c>
      <c r="P113" s="23">
        <f t="shared" si="7"/>
        <v>0</v>
      </c>
      <c r="Q113" s="24">
        <f t="shared" si="7"/>
        <v>0</v>
      </c>
      <c r="R113" s="25">
        <f t="shared" si="7"/>
        <v>0</v>
      </c>
      <c r="S113" s="120">
        <f t="shared" si="7"/>
        <v>0</v>
      </c>
      <c r="T113" s="29"/>
      <c r="U113" s="28"/>
      <c r="V113" s="30"/>
      <c r="W113" s="31"/>
      <c r="X113" s="32"/>
      <c r="Y113" s="33"/>
      <c r="Z113" s="32"/>
      <c r="AA113" s="34"/>
      <c r="AB113" s="32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</row>
    <row r="114" spans="1:39" x14ac:dyDescent="0.2">
      <c r="A114" s="84" t="s">
        <v>122</v>
      </c>
      <c r="B114" s="29"/>
      <c r="C114" s="22"/>
      <c r="D114" s="21"/>
      <c r="E114" s="22"/>
      <c r="F114" s="21"/>
      <c r="G114" s="22"/>
      <c r="H114" s="21"/>
      <c r="I114" s="22"/>
      <c r="J114" s="21"/>
      <c r="K114" s="22"/>
      <c r="L114" s="21"/>
      <c r="M114" s="30"/>
      <c r="N114" s="119">
        <f t="shared" si="7"/>
        <v>0</v>
      </c>
      <c r="O114" s="24">
        <f t="shared" si="7"/>
        <v>0</v>
      </c>
      <c r="P114" s="23">
        <f t="shared" si="7"/>
        <v>0</v>
      </c>
      <c r="Q114" s="24">
        <f t="shared" si="7"/>
        <v>0</v>
      </c>
      <c r="R114" s="25">
        <f t="shared" si="7"/>
        <v>0</v>
      </c>
      <c r="S114" s="120">
        <f t="shared" si="7"/>
        <v>0</v>
      </c>
      <c r="T114" s="29"/>
      <c r="U114" s="28"/>
      <c r="V114" s="30"/>
      <c r="W114" s="31"/>
      <c r="X114" s="32"/>
      <c r="Y114" s="33"/>
      <c r="Z114" s="32"/>
      <c r="AA114" s="34"/>
      <c r="AB114" s="32"/>
      <c r="AC114" s="69"/>
      <c r="AD114" s="69"/>
      <c r="AE114" s="69"/>
      <c r="AF114" s="69"/>
      <c r="AG114" s="69"/>
      <c r="AH114" s="69"/>
      <c r="AI114" s="69"/>
      <c r="AJ114" s="69"/>
      <c r="AK114" s="69"/>
      <c r="AL114" s="69"/>
      <c r="AM114" s="69"/>
    </row>
    <row r="115" spans="1:39" x14ac:dyDescent="0.2">
      <c r="A115" s="84" t="s">
        <v>123</v>
      </c>
      <c r="B115" s="29"/>
      <c r="C115" s="22"/>
      <c r="D115" s="21"/>
      <c r="E115" s="22"/>
      <c r="F115" s="21"/>
      <c r="G115" s="22"/>
      <c r="H115" s="21"/>
      <c r="I115" s="22"/>
      <c r="J115" s="21"/>
      <c r="K115" s="22"/>
      <c r="L115" s="21"/>
      <c r="M115" s="30"/>
      <c r="N115" s="119">
        <f t="shared" si="7"/>
        <v>0</v>
      </c>
      <c r="O115" s="24">
        <f t="shared" si="7"/>
        <v>0</v>
      </c>
      <c r="P115" s="23">
        <f t="shared" si="7"/>
        <v>0</v>
      </c>
      <c r="Q115" s="24">
        <f t="shared" si="7"/>
        <v>0</v>
      </c>
      <c r="R115" s="25">
        <f t="shared" si="7"/>
        <v>0</v>
      </c>
      <c r="S115" s="120">
        <f t="shared" si="7"/>
        <v>0</v>
      </c>
      <c r="T115" s="29"/>
      <c r="U115" s="28"/>
      <c r="V115" s="30"/>
      <c r="W115" s="31"/>
      <c r="X115" s="32"/>
      <c r="Y115" s="33"/>
      <c r="Z115" s="32"/>
      <c r="AA115" s="34"/>
      <c r="AB115" s="32"/>
      <c r="AC115" s="69"/>
      <c r="AD115" s="69"/>
      <c r="AE115" s="69"/>
      <c r="AF115" s="69"/>
      <c r="AG115" s="69"/>
      <c r="AH115" s="69"/>
      <c r="AI115" s="69"/>
      <c r="AJ115" s="69"/>
      <c r="AK115" s="69"/>
      <c r="AL115" s="69"/>
      <c r="AM115" s="69"/>
    </row>
    <row r="116" spans="1:39" x14ac:dyDescent="0.2">
      <c r="A116" s="84" t="s">
        <v>124</v>
      </c>
      <c r="B116" s="29"/>
      <c r="C116" s="22"/>
      <c r="D116" s="21"/>
      <c r="E116" s="22"/>
      <c r="F116" s="21"/>
      <c r="G116" s="22"/>
      <c r="H116" s="21"/>
      <c r="I116" s="22"/>
      <c r="J116" s="21"/>
      <c r="K116" s="22"/>
      <c r="L116" s="21"/>
      <c r="M116" s="30"/>
      <c r="N116" s="119">
        <f t="shared" si="7"/>
        <v>0</v>
      </c>
      <c r="O116" s="24">
        <f t="shared" si="7"/>
        <v>0</v>
      </c>
      <c r="P116" s="23">
        <f t="shared" si="7"/>
        <v>0</v>
      </c>
      <c r="Q116" s="24">
        <f t="shared" si="7"/>
        <v>0</v>
      </c>
      <c r="R116" s="25">
        <f t="shared" si="7"/>
        <v>0</v>
      </c>
      <c r="S116" s="120">
        <f t="shared" si="7"/>
        <v>0</v>
      </c>
      <c r="T116" s="29"/>
      <c r="U116" s="28"/>
      <c r="V116" s="30"/>
      <c r="W116" s="31"/>
      <c r="X116" s="32"/>
      <c r="Y116" s="33"/>
      <c r="Z116" s="32"/>
      <c r="AA116" s="34"/>
      <c r="AB116" s="32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</row>
    <row r="117" spans="1:39" x14ac:dyDescent="0.2">
      <c r="A117" s="84" t="s">
        <v>125</v>
      </c>
      <c r="B117" s="29"/>
      <c r="C117" s="22"/>
      <c r="D117" s="21"/>
      <c r="E117" s="22"/>
      <c r="F117" s="21"/>
      <c r="G117" s="22"/>
      <c r="H117" s="21"/>
      <c r="I117" s="22"/>
      <c r="J117" s="21"/>
      <c r="K117" s="22"/>
      <c r="L117" s="21"/>
      <c r="M117" s="30"/>
      <c r="N117" s="119">
        <f t="shared" si="7"/>
        <v>0</v>
      </c>
      <c r="O117" s="24">
        <f t="shared" si="7"/>
        <v>0</v>
      </c>
      <c r="P117" s="23">
        <f t="shared" si="7"/>
        <v>0</v>
      </c>
      <c r="Q117" s="24">
        <f t="shared" si="7"/>
        <v>0</v>
      </c>
      <c r="R117" s="25">
        <f t="shared" si="7"/>
        <v>0</v>
      </c>
      <c r="S117" s="120">
        <f t="shared" si="7"/>
        <v>0</v>
      </c>
      <c r="T117" s="29"/>
      <c r="U117" s="28"/>
      <c r="V117" s="30"/>
      <c r="W117" s="31"/>
      <c r="X117" s="32"/>
      <c r="Y117" s="33"/>
      <c r="Z117" s="32"/>
      <c r="AA117" s="34"/>
      <c r="AB117" s="32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</row>
    <row r="118" spans="1:39" x14ac:dyDescent="0.2">
      <c r="A118" s="84" t="s">
        <v>126</v>
      </c>
      <c r="B118" s="29"/>
      <c r="C118" s="22"/>
      <c r="D118" s="21"/>
      <c r="E118" s="22"/>
      <c r="F118" s="21"/>
      <c r="G118" s="22"/>
      <c r="H118" s="21"/>
      <c r="I118" s="22"/>
      <c r="J118" s="21"/>
      <c r="K118" s="22"/>
      <c r="L118" s="21"/>
      <c r="M118" s="30"/>
      <c r="N118" s="119">
        <f t="shared" si="7"/>
        <v>0</v>
      </c>
      <c r="O118" s="24">
        <f t="shared" si="7"/>
        <v>0</v>
      </c>
      <c r="P118" s="23">
        <f>+D118+J118</f>
        <v>0</v>
      </c>
      <c r="Q118" s="24">
        <f>+E118+K118</f>
        <v>0</v>
      </c>
      <c r="R118" s="25">
        <f t="shared" si="7"/>
        <v>0</v>
      </c>
      <c r="S118" s="120">
        <f t="shared" si="7"/>
        <v>0</v>
      </c>
      <c r="T118" s="29"/>
      <c r="U118" s="28"/>
      <c r="V118" s="30"/>
      <c r="W118" s="31"/>
      <c r="X118" s="32"/>
      <c r="Y118" s="33"/>
      <c r="Z118" s="32"/>
      <c r="AA118" s="34"/>
      <c r="AB118" s="32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</row>
    <row r="119" spans="1:39" x14ac:dyDescent="0.2">
      <c r="A119" s="125" t="s">
        <v>127</v>
      </c>
      <c r="B119" s="59"/>
      <c r="C119" s="55"/>
      <c r="D119" s="54"/>
      <c r="E119" s="55"/>
      <c r="F119" s="54"/>
      <c r="G119" s="55"/>
      <c r="H119" s="54"/>
      <c r="I119" s="55"/>
      <c r="J119" s="54"/>
      <c r="K119" s="55"/>
      <c r="L119" s="54"/>
      <c r="M119" s="60"/>
      <c r="N119" s="17">
        <f t="shared" si="7"/>
        <v>0</v>
      </c>
      <c r="O119" s="13">
        <f t="shared" si="7"/>
        <v>0</v>
      </c>
      <c r="P119" s="12">
        <f t="shared" si="7"/>
        <v>0</v>
      </c>
      <c r="Q119" s="13">
        <f t="shared" si="7"/>
        <v>0</v>
      </c>
      <c r="R119" s="14">
        <f t="shared" si="7"/>
        <v>0</v>
      </c>
      <c r="S119" s="15">
        <f t="shared" si="7"/>
        <v>0</v>
      </c>
      <c r="T119" s="59"/>
      <c r="U119" s="58"/>
      <c r="V119" s="60"/>
      <c r="W119" s="61"/>
      <c r="X119" s="62"/>
      <c r="Y119" s="63"/>
      <c r="Z119" s="62"/>
      <c r="AA119" s="64"/>
      <c r="AB119" s="62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</row>
    <row r="120" spans="1:39" x14ac:dyDescent="0.2">
      <c r="A120" s="126" t="s">
        <v>128</v>
      </c>
    </row>
    <row r="121" spans="1:39" ht="14.25" customHeight="1" x14ac:dyDescent="0.2">
      <c r="A121" s="370" t="s">
        <v>129</v>
      </c>
      <c r="B121" s="323" t="s">
        <v>93</v>
      </c>
      <c r="C121" s="324"/>
      <c r="D121" s="324"/>
      <c r="E121" s="324"/>
      <c r="F121" s="324"/>
      <c r="G121" s="324"/>
      <c r="H121" s="324"/>
      <c r="I121" s="324"/>
      <c r="J121" s="326"/>
      <c r="K121" s="373" t="s">
        <v>130</v>
      </c>
      <c r="L121" s="374"/>
      <c r="M121" s="374"/>
      <c r="N121" s="374"/>
      <c r="O121" s="374"/>
      <c r="P121" s="375"/>
    </row>
    <row r="122" spans="1:39" x14ac:dyDescent="0.2">
      <c r="A122" s="371"/>
      <c r="B122" s="327" t="s">
        <v>10</v>
      </c>
      <c r="C122" s="334"/>
      <c r="D122" s="335" t="s">
        <v>11</v>
      </c>
      <c r="E122" s="334"/>
      <c r="F122" s="327" t="s">
        <v>12</v>
      </c>
      <c r="G122" s="334"/>
      <c r="H122" s="330" t="s">
        <v>7</v>
      </c>
      <c r="I122" s="327"/>
      <c r="J122" s="328"/>
      <c r="K122" s="407"/>
      <c r="L122" s="377"/>
      <c r="M122" s="377"/>
      <c r="N122" s="377"/>
      <c r="O122" s="377"/>
      <c r="P122" s="400"/>
    </row>
    <row r="123" spans="1:39" ht="14.25" customHeight="1" x14ac:dyDescent="0.2">
      <c r="A123" s="371"/>
      <c r="B123" s="344" t="s">
        <v>15</v>
      </c>
      <c r="C123" s="346" t="s">
        <v>16</v>
      </c>
      <c r="D123" s="344" t="s">
        <v>15</v>
      </c>
      <c r="E123" s="346" t="s">
        <v>16</v>
      </c>
      <c r="F123" s="352" t="s">
        <v>15</v>
      </c>
      <c r="G123" s="354" t="s">
        <v>16</v>
      </c>
      <c r="H123" s="198" t="s">
        <v>13</v>
      </c>
      <c r="I123" s="323" t="s">
        <v>14</v>
      </c>
      <c r="J123" s="326"/>
      <c r="K123" s="330" t="s">
        <v>10</v>
      </c>
      <c r="L123" s="334"/>
      <c r="M123" s="327" t="s">
        <v>11</v>
      </c>
      <c r="N123" s="334"/>
      <c r="O123" s="335" t="s">
        <v>12</v>
      </c>
      <c r="P123" s="334"/>
    </row>
    <row r="124" spans="1:39" ht="21" x14ac:dyDescent="0.2">
      <c r="A124" s="399"/>
      <c r="B124" s="403"/>
      <c r="C124" s="396"/>
      <c r="D124" s="403"/>
      <c r="E124" s="396"/>
      <c r="F124" s="353"/>
      <c r="G124" s="397"/>
      <c r="H124" s="198" t="s">
        <v>86</v>
      </c>
      <c r="I124" s="200" t="s">
        <v>17</v>
      </c>
      <c r="J124" s="128" t="s">
        <v>18</v>
      </c>
      <c r="K124" s="10" t="s">
        <v>15</v>
      </c>
      <c r="L124" s="227" t="s">
        <v>16</v>
      </c>
      <c r="M124" s="7" t="s">
        <v>15</v>
      </c>
      <c r="N124" s="227" t="s">
        <v>16</v>
      </c>
      <c r="O124" s="9" t="s">
        <v>15</v>
      </c>
      <c r="P124" s="227" t="s">
        <v>16</v>
      </c>
    </row>
    <row r="125" spans="1:39" x14ac:dyDescent="0.2">
      <c r="A125" s="11" t="s">
        <v>19</v>
      </c>
      <c r="B125" s="16">
        <f>SUM(B126:B129)</f>
        <v>0</v>
      </c>
      <c r="C125" s="228">
        <f>SUM(C126:C129)</f>
        <v>0</v>
      </c>
      <c r="D125" s="76">
        <f>SUM(D126:D129)</f>
        <v>0</v>
      </c>
      <c r="E125" s="228">
        <f>SUM(E126:E129)</f>
        <v>0</v>
      </c>
      <c r="F125" s="16">
        <f t="shared" ref="F125:P125" si="8">SUM(F126:F129)</f>
        <v>0</v>
      </c>
      <c r="G125" s="194">
        <f t="shared" si="8"/>
        <v>0</v>
      </c>
      <c r="H125" s="80">
        <f t="shared" si="8"/>
        <v>0</v>
      </c>
      <c r="I125" s="129">
        <f t="shared" si="8"/>
        <v>0</v>
      </c>
      <c r="J125" s="79">
        <f t="shared" si="8"/>
        <v>0</v>
      </c>
      <c r="K125" s="78">
        <f t="shared" si="8"/>
        <v>0</v>
      </c>
      <c r="L125" s="229">
        <f t="shared" si="8"/>
        <v>0</v>
      </c>
      <c r="M125" s="129">
        <f t="shared" si="8"/>
        <v>0</v>
      </c>
      <c r="N125" s="195">
        <f t="shared" si="8"/>
        <v>0</v>
      </c>
      <c r="O125" s="81">
        <f t="shared" si="8"/>
        <v>0</v>
      </c>
      <c r="P125" s="229">
        <f t="shared" si="8"/>
        <v>0</v>
      </c>
    </row>
    <row r="126" spans="1:39" x14ac:dyDescent="0.2">
      <c r="A126" s="84" t="s">
        <v>131</v>
      </c>
      <c r="B126" s="87"/>
      <c r="C126" s="86"/>
      <c r="D126" s="85"/>
      <c r="E126" s="86"/>
      <c r="F126" s="87"/>
      <c r="G126" s="88"/>
      <c r="H126" s="131"/>
      <c r="I126" s="87"/>
      <c r="J126" s="92"/>
      <c r="K126" s="121"/>
      <c r="L126" s="122"/>
      <c r="M126" s="123"/>
      <c r="N126" s="122"/>
      <c r="O126" s="124"/>
      <c r="P126" s="32"/>
    </row>
    <row r="127" spans="1:39" x14ac:dyDescent="0.2">
      <c r="A127" s="84" t="s">
        <v>132</v>
      </c>
      <c r="B127" s="29"/>
      <c r="C127" s="22"/>
      <c r="D127" s="21"/>
      <c r="E127" s="22"/>
      <c r="F127" s="29"/>
      <c r="G127" s="30"/>
      <c r="H127" s="132"/>
      <c r="I127" s="29"/>
      <c r="J127" s="94"/>
      <c r="K127" s="31"/>
      <c r="L127" s="32"/>
      <c r="M127" s="33"/>
      <c r="N127" s="32"/>
      <c r="O127" s="34"/>
      <c r="P127" s="32"/>
    </row>
    <row r="128" spans="1:39" x14ac:dyDescent="0.2">
      <c r="A128" s="84" t="s">
        <v>133</v>
      </c>
      <c r="B128" s="29"/>
      <c r="C128" s="22"/>
      <c r="D128" s="21"/>
      <c r="E128" s="22"/>
      <c r="F128" s="29"/>
      <c r="G128" s="30"/>
      <c r="H128" s="132"/>
      <c r="I128" s="29"/>
      <c r="J128" s="94"/>
      <c r="K128" s="31"/>
      <c r="L128" s="32"/>
      <c r="M128" s="33"/>
      <c r="N128" s="32"/>
      <c r="O128" s="34"/>
      <c r="P128" s="32"/>
    </row>
    <row r="129" spans="1:16" x14ac:dyDescent="0.2">
      <c r="A129" s="125" t="s">
        <v>134</v>
      </c>
      <c r="B129" s="59"/>
      <c r="C129" s="55"/>
      <c r="D129" s="54"/>
      <c r="E129" s="55"/>
      <c r="F129" s="59"/>
      <c r="G129" s="60"/>
      <c r="H129" s="116"/>
      <c r="I129" s="59"/>
      <c r="J129" s="115"/>
      <c r="K129" s="61"/>
      <c r="L129" s="62"/>
      <c r="M129" s="63"/>
      <c r="N129" s="62"/>
      <c r="O129" s="64"/>
      <c r="P129" s="62"/>
    </row>
    <row r="130" spans="1:16" x14ac:dyDescent="0.2">
      <c r="A130" s="126" t="s">
        <v>135</v>
      </c>
    </row>
    <row r="131" spans="1:16" ht="14.25" customHeight="1" x14ac:dyDescent="0.2">
      <c r="A131" s="358" t="s">
        <v>136</v>
      </c>
      <c r="B131" s="320" t="s">
        <v>137</v>
      </c>
      <c r="C131" s="379" t="s">
        <v>138</v>
      </c>
      <c r="D131" s="374"/>
      <c r="E131" s="375"/>
      <c r="F131" s="344" t="s">
        <v>139</v>
      </c>
      <c r="G131" s="352"/>
      <c r="H131" s="354"/>
      <c r="I131" s="329" t="s">
        <v>140</v>
      </c>
      <c r="J131" s="324"/>
      <c r="K131" s="324"/>
      <c r="L131" s="324"/>
      <c r="M131" s="324"/>
      <c r="N131" s="325"/>
    </row>
    <row r="132" spans="1:16" x14ac:dyDescent="0.2">
      <c r="A132" s="358"/>
      <c r="B132" s="321"/>
      <c r="C132" s="409"/>
      <c r="D132" s="377"/>
      <c r="E132" s="400"/>
      <c r="F132" s="403"/>
      <c r="G132" s="353"/>
      <c r="H132" s="397"/>
      <c r="I132" s="330" t="s">
        <v>10</v>
      </c>
      <c r="J132" s="334"/>
      <c r="K132" s="327" t="s">
        <v>11</v>
      </c>
      <c r="L132" s="334"/>
      <c r="M132" s="335" t="s">
        <v>12</v>
      </c>
      <c r="N132" s="334"/>
    </row>
    <row r="133" spans="1:16" ht="21" x14ac:dyDescent="0.2">
      <c r="A133" s="358" t="s">
        <v>141</v>
      </c>
      <c r="B133" s="408"/>
      <c r="C133" s="71" t="s">
        <v>10</v>
      </c>
      <c r="D133" s="133" t="s">
        <v>11</v>
      </c>
      <c r="E133" s="198" t="s">
        <v>12</v>
      </c>
      <c r="F133" s="9" t="s">
        <v>142</v>
      </c>
      <c r="G133" s="7" t="s">
        <v>15</v>
      </c>
      <c r="H133" s="199" t="s">
        <v>16</v>
      </c>
      <c r="I133" s="10" t="s">
        <v>15</v>
      </c>
      <c r="J133" s="201" t="s">
        <v>16</v>
      </c>
      <c r="K133" s="7" t="s">
        <v>15</v>
      </c>
      <c r="L133" s="201" t="s">
        <v>16</v>
      </c>
      <c r="M133" s="7" t="s">
        <v>15</v>
      </c>
      <c r="N133" s="227" t="s">
        <v>16</v>
      </c>
    </row>
    <row r="134" spans="1:16" x14ac:dyDescent="0.2">
      <c r="A134" s="320"/>
      <c r="B134" s="136">
        <f>SUM(B135:B140)</f>
        <v>0</v>
      </c>
      <c r="C134" s="76">
        <f t="shared" ref="C134:N134" si="9">SUM(C135:C140)</f>
        <v>0</v>
      </c>
      <c r="D134" s="16">
        <f t="shared" si="9"/>
        <v>0</v>
      </c>
      <c r="E134" s="137">
        <f t="shared" si="9"/>
        <v>0</v>
      </c>
      <c r="F134" s="76">
        <f t="shared" si="9"/>
        <v>0</v>
      </c>
      <c r="G134" s="16">
        <f t="shared" si="9"/>
        <v>0</v>
      </c>
      <c r="H134" s="138">
        <f t="shared" si="9"/>
        <v>0</v>
      </c>
      <c r="I134" s="78">
        <f t="shared" si="9"/>
        <v>0</v>
      </c>
      <c r="J134" s="80">
        <f t="shared" si="9"/>
        <v>0</v>
      </c>
      <c r="K134" s="129">
        <f t="shared" si="9"/>
        <v>0</v>
      </c>
      <c r="L134" s="80">
        <f t="shared" si="9"/>
        <v>0</v>
      </c>
      <c r="M134" s="81">
        <f t="shared" si="9"/>
        <v>0</v>
      </c>
      <c r="N134" s="80">
        <f t="shared" si="9"/>
        <v>0</v>
      </c>
    </row>
    <row r="135" spans="1:16" x14ac:dyDescent="0.2">
      <c r="A135" s="197" t="s">
        <v>143</v>
      </c>
      <c r="B135" s="132"/>
      <c r="C135" s="21"/>
      <c r="D135" s="29"/>
      <c r="E135" s="132"/>
      <c r="F135" s="21"/>
      <c r="G135" s="29"/>
      <c r="H135" s="94"/>
      <c r="I135" s="31"/>
      <c r="J135" s="139"/>
      <c r="K135" s="33"/>
      <c r="L135" s="139"/>
      <c r="M135" s="34"/>
      <c r="N135" s="139"/>
    </row>
    <row r="136" spans="1:16" x14ac:dyDescent="0.2">
      <c r="A136" s="140" t="s">
        <v>144</v>
      </c>
      <c r="B136" s="132"/>
      <c r="C136" s="21"/>
      <c r="D136" s="29"/>
      <c r="E136" s="132"/>
      <c r="F136" s="21"/>
      <c r="G136" s="29"/>
      <c r="H136" s="94"/>
      <c r="I136" s="31"/>
      <c r="J136" s="139"/>
      <c r="K136" s="33"/>
      <c r="L136" s="139"/>
      <c r="M136" s="34"/>
      <c r="N136" s="139"/>
    </row>
    <row r="137" spans="1:16" x14ac:dyDescent="0.2">
      <c r="A137" s="140" t="s">
        <v>145</v>
      </c>
      <c r="B137" s="132"/>
      <c r="C137" s="21"/>
      <c r="D137" s="29"/>
      <c r="E137" s="132"/>
      <c r="F137" s="21"/>
      <c r="G137" s="29"/>
      <c r="H137" s="94"/>
      <c r="I137" s="31"/>
      <c r="J137" s="139"/>
      <c r="K137" s="33"/>
      <c r="L137" s="139"/>
      <c r="M137" s="34"/>
      <c r="N137" s="139"/>
    </row>
    <row r="138" spans="1:16" x14ac:dyDescent="0.2">
      <c r="A138" s="140" t="s">
        <v>146</v>
      </c>
      <c r="B138" s="132"/>
      <c r="C138" s="21"/>
      <c r="D138" s="29"/>
      <c r="E138" s="132"/>
      <c r="F138" s="21"/>
      <c r="G138" s="29"/>
      <c r="H138" s="94"/>
      <c r="I138" s="31"/>
      <c r="J138" s="139"/>
      <c r="K138" s="33"/>
      <c r="L138" s="139"/>
      <c r="M138" s="34"/>
      <c r="N138" s="139"/>
    </row>
    <row r="139" spans="1:16" x14ac:dyDescent="0.2">
      <c r="A139" s="140" t="s">
        <v>147</v>
      </c>
      <c r="B139" s="132"/>
      <c r="C139" s="21"/>
      <c r="D139" s="29"/>
      <c r="E139" s="132"/>
      <c r="F139" s="21"/>
      <c r="G139" s="29"/>
      <c r="H139" s="94"/>
      <c r="I139" s="31"/>
      <c r="J139" s="139"/>
      <c r="K139" s="33"/>
      <c r="L139" s="139"/>
      <c r="M139" s="34"/>
      <c r="N139" s="139"/>
    </row>
    <row r="140" spans="1:16" x14ac:dyDescent="0.2">
      <c r="A140" s="141" t="s">
        <v>148</v>
      </c>
      <c r="B140" s="116"/>
      <c r="C140" s="54"/>
      <c r="D140" s="59"/>
      <c r="E140" s="116"/>
      <c r="F140" s="54"/>
      <c r="G140" s="59"/>
      <c r="H140" s="115"/>
      <c r="I140" s="61"/>
      <c r="J140" s="142"/>
      <c r="K140" s="63"/>
      <c r="L140" s="142"/>
      <c r="M140" s="64"/>
      <c r="N140" s="142"/>
    </row>
    <row r="141" spans="1:16" x14ac:dyDescent="0.2">
      <c r="A141" s="143" t="s">
        <v>149</v>
      </c>
      <c r="B141" s="144"/>
      <c r="C141" s="144"/>
      <c r="D141" s="145"/>
    </row>
    <row r="142" spans="1:16" x14ac:dyDescent="0.2">
      <c r="A142" s="362" t="s">
        <v>150</v>
      </c>
      <c r="B142" s="365" t="s">
        <v>7</v>
      </c>
      <c r="C142" s="366"/>
      <c r="D142" s="367"/>
    </row>
    <row r="143" spans="1:16" ht="14.25" customHeight="1" x14ac:dyDescent="0.2">
      <c r="A143" s="363"/>
      <c r="B143" s="202" t="s">
        <v>13</v>
      </c>
      <c r="C143" s="368" t="s">
        <v>14</v>
      </c>
      <c r="D143" s="369"/>
    </row>
    <row r="144" spans="1:16" ht="21" x14ac:dyDescent="0.2">
      <c r="A144" s="406"/>
      <c r="B144" s="147" t="s">
        <v>86</v>
      </c>
      <c r="C144" s="148" t="s">
        <v>17</v>
      </c>
      <c r="D144" s="149" t="s">
        <v>18</v>
      </c>
    </row>
    <row r="145" spans="1:4" x14ac:dyDescent="0.2">
      <c r="A145" s="150" t="s">
        <v>151</v>
      </c>
      <c r="B145" s="151"/>
      <c r="C145" s="152"/>
      <c r="D145" s="230"/>
    </row>
    <row r="172" spans="1:1" x14ac:dyDescent="0.2">
      <c r="A172" s="153"/>
    </row>
    <row r="180" spans="1:2" s="154" customFormat="1" x14ac:dyDescent="0.2">
      <c r="A180" s="154">
        <f>SUM(B17:AK17,B82:P84,B90:U90,B125:P125,B134:N134,B108:AB108,B145:D145)</f>
        <v>3828</v>
      </c>
      <c r="B180" s="154">
        <v>0</v>
      </c>
    </row>
  </sheetData>
  <mergeCells count="117">
    <mergeCell ref="A142:A144"/>
    <mergeCell ref="B142:D142"/>
    <mergeCell ref="C143:D143"/>
    <mergeCell ref="I123:J123"/>
    <mergeCell ref="K123:L123"/>
    <mergeCell ref="M123:N123"/>
    <mergeCell ref="A121:A124"/>
    <mergeCell ref="B121:J121"/>
    <mergeCell ref="K121:P122"/>
    <mergeCell ref="B122:C122"/>
    <mergeCell ref="D122:E122"/>
    <mergeCell ref="F122:G122"/>
    <mergeCell ref="H122:J122"/>
    <mergeCell ref="O123:P123"/>
    <mergeCell ref="A131:A132"/>
    <mergeCell ref="B131:B133"/>
    <mergeCell ref="C131:E132"/>
    <mergeCell ref="F131:H132"/>
    <mergeCell ref="I131:N131"/>
    <mergeCell ref="I132:J132"/>
    <mergeCell ref="B123:B124"/>
    <mergeCell ref="C123:C124"/>
    <mergeCell ref="D123:D124"/>
    <mergeCell ref="E123:E124"/>
    <mergeCell ref="M132:N132"/>
    <mergeCell ref="A133:A134"/>
    <mergeCell ref="W105:AB105"/>
    <mergeCell ref="B106:C106"/>
    <mergeCell ref="D106:E106"/>
    <mergeCell ref="F106:G106"/>
    <mergeCell ref="H106:I106"/>
    <mergeCell ref="J106:K106"/>
    <mergeCell ref="L106:M106"/>
    <mergeCell ref="N106:O106"/>
    <mergeCell ref="P106:Q106"/>
    <mergeCell ref="R106:S106"/>
    <mergeCell ref="W106:X106"/>
    <mergeCell ref="Y106:Z106"/>
    <mergeCell ref="AA106:AB106"/>
    <mergeCell ref="A105:A107"/>
    <mergeCell ref="B105:G105"/>
    <mergeCell ref="H105:M105"/>
    <mergeCell ref="N105:S105"/>
    <mergeCell ref="T105:V105"/>
    <mergeCell ref="U106:V106"/>
    <mergeCell ref="F88:F89"/>
    <mergeCell ref="G88:G89"/>
    <mergeCell ref="H88:H89"/>
    <mergeCell ref="I88:J88"/>
    <mergeCell ref="K88:K89"/>
    <mergeCell ref="L88:L89"/>
    <mergeCell ref="F123:F124"/>
    <mergeCell ref="G123:G124"/>
    <mergeCell ref="K132:L132"/>
    <mergeCell ref="A86:A89"/>
    <mergeCell ref="B86:J86"/>
    <mergeCell ref="K86:S86"/>
    <mergeCell ref="B88:B89"/>
    <mergeCell ref="C88:C89"/>
    <mergeCell ref="D88:D89"/>
    <mergeCell ref="E88:E89"/>
    <mergeCell ref="T86:U87"/>
    <mergeCell ref="B87:C87"/>
    <mergeCell ref="D87:E87"/>
    <mergeCell ref="F87:G87"/>
    <mergeCell ref="H87:J87"/>
    <mergeCell ref="K87:L87"/>
    <mergeCell ref="M87:N87"/>
    <mergeCell ref="O87:P87"/>
    <mergeCell ref="Q87:S87"/>
    <mergeCell ref="T88:T89"/>
    <mergeCell ref="U88:U89"/>
    <mergeCell ref="M88:M89"/>
    <mergeCell ref="N88:N89"/>
    <mergeCell ref="O88:O89"/>
    <mergeCell ref="P88:P89"/>
    <mergeCell ref="Q88:Q89"/>
    <mergeCell ref="R88:S88"/>
    <mergeCell ref="A79:A81"/>
    <mergeCell ref="B79:G79"/>
    <mergeCell ref="H79:J79"/>
    <mergeCell ref="K79:P79"/>
    <mergeCell ref="B80:C80"/>
    <mergeCell ref="D80:E80"/>
    <mergeCell ref="F80:G80"/>
    <mergeCell ref="I80:J80"/>
    <mergeCell ref="W15:X15"/>
    <mergeCell ref="K80:L80"/>
    <mergeCell ref="M80:N80"/>
    <mergeCell ref="O80:P80"/>
    <mergeCell ref="AF14:AK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H15:AI15"/>
    <mergeCell ref="AJ15:AK15"/>
    <mergeCell ref="Y15:Z15"/>
    <mergeCell ref="AA15:AB15"/>
    <mergeCell ref="AC15:AC16"/>
    <mergeCell ref="AD15:AE15"/>
    <mergeCell ref="AF15:AG15"/>
    <mergeCell ref="A6:AE6"/>
    <mergeCell ref="A14:A16"/>
    <mergeCell ref="B14:G14"/>
    <mergeCell ref="H14:M14"/>
    <mergeCell ref="N14:S14"/>
    <mergeCell ref="T14:V14"/>
    <mergeCell ref="W14:AB14"/>
    <mergeCell ref="AC14:AE14"/>
    <mergeCell ref="T15:T16"/>
    <mergeCell ref="U15:V15"/>
  </mergeCells>
  <dataValidations count="1">
    <dataValidation type="whole" operator="greaterThanOrEqual" allowBlank="1" showInputMessage="1" showErrorMessage="1" sqref="B18:M77 T18:AJ77 B82:P84 B91:U103 B109:M119 T109:AB119 B126:P129 B135:N140 B145:D145">
      <formula1>0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80"/>
  <sheetViews>
    <sheetView workbookViewId="0">
      <selection activeCell="A6" sqref="A6:AE6"/>
    </sheetView>
  </sheetViews>
  <sheetFormatPr baseColWidth="10" defaultColWidth="11.42578125" defaultRowHeight="14.25" x14ac:dyDescent="0.2"/>
  <cols>
    <col min="1" max="1" width="66.42578125" style="2" customWidth="1"/>
    <col min="2" max="2" width="13.5703125" style="2" customWidth="1"/>
    <col min="3" max="7" width="11.42578125" style="2"/>
    <col min="8" max="8" width="16.7109375" style="2" customWidth="1"/>
    <col min="9" max="9" width="13.42578125" style="2" customWidth="1"/>
    <col min="10" max="10" width="13.28515625" style="2" bestFit="1" customWidth="1"/>
    <col min="11" max="15" width="11.42578125" style="2"/>
    <col min="16" max="16" width="11.42578125" style="2" customWidth="1"/>
    <col min="17" max="17" width="11.42578125" style="2"/>
    <col min="18" max="18" width="15.85546875" style="2" customWidth="1"/>
    <col min="19" max="19" width="14" style="2" customWidth="1"/>
    <col min="20" max="20" width="14.42578125" style="2" customWidth="1"/>
    <col min="21" max="23" width="11.42578125" style="2"/>
    <col min="24" max="24" width="11.28515625" style="2" customWidth="1"/>
    <col min="25" max="25" width="12" style="2" customWidth="1"/>
    <col min="26" max="16384" width="11.42578125" style="2"/>
  </cols>
  <sheetData>
    <row r="1" spans="1:37" x14ac:dyDescent="0.2">
      <c r="A1" s="1" t="s">
        <v>0</v>
      </c>
    </row>
    <row r="2" spans="1:37" x14ac:dyDescent="0.2">
      <c r="A2" s="1" t="str">
        <f>CONCATENATE("COMUNA: ",[6]NOMBRE!B2," - ","( ",[6]NOMBRE!C2,[6]NOMBRE!D2,[6]NOMBRE!E2,[6]NOMBRE!F2,[6]NOMBRE!G2," )")</f>
        <v>COMUNA: LINARES - ( 07401 )</v>
      </c>
      <c r="D2" s="240"/>
      <c r="E2" s="240"/>
      <c r="F2" s="240"/>
      <c r="G2" s="240"/>
    </row>
    <row r="3" spans="1:37" x14ac:dyDescent="0.2">
      <c r="A3" s="1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  <c r="E3" s="173"/>
      <c r="G3" s="173"/>
      <c r="H3" s="174"/>
    </row>
    <row r="4" spans="1:37" x14ac:dyDescent="0.2">
      <c r="A4" s="1" t="str">
        <f>CONCATENATE("MES: ",[6]NOMBRE!B6," - ","( ",[6]NOMBRE!C6,[6]NOMBRE!D6," )")</f>
        <v>MES: MAYO - ( 05 )</v>
      </c>
    </row>
    <row r="5" spans="1:37" x14ac:dyDescent="0.2">
      <c r="A5" s="1" t="str">
        <f>CONCATENATE("AÑO: ",[6]NOMBRE!B7)</f>
        <v>AÑO: 2023</v>
      </c>
    </row>
    <row r="6" spans="1:37" ht="15" x14ac:dyDescent="0.2">
      <c r="A6" s="319" t="s">
        <v>1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19"/>
      <c r="W6" s="319"/>
      <c r="X6" s="319"/>
      <c r="Y6" s="319"/>
      <c r="Z6" s="319"/>
      <c r="AA6" s="319"/>
      <c r="AB6" s="319"/>
      <c r="AC6" s="319"/>
      <c r="AD6" s="319"/>
      <c r="AE6" s="319"/>
      <c r="AF6" s="3"/>
      <c r="AG6" s="3"/>
    </row>
    <row r="7" spans="1:37" ht="15" x14ac:dyDescent="0.2">
      <c r="A7" s="4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7" ht="15" x14ac:dyDescent="0.2">
      <c r="A8" s="4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1:37" x14ac:dyDescent="0.2">
      <c r="A9" s="5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1:37" x14ac:dyDescent="0.2">
      <c r="A10" s="6" t="s">
        <v>2</v>
      </c>
      <c r="B10" s="6"/>
      <c r="C10" s="6"/>
      <c r="D10" s="6"/>
      <c r="E10" s="6"/>
      <c r="F10" s="6"/>
      <c r="G10" s="6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pans="1:37" x14ac:dyDescent="0.2">
      <c r="A11" s="5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</row>
    <row r="12" spans="1:37" x14ac:dyDescent="0.2">
      <c r="A12" s="5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7" x14ac:dyDescent="0.2">
      <c r="A13" s="5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</row>
    <row r="14" spans="1:37" ht="14.25" customHeight="1" x14ac:dyDescent="0.2">
      <c r="A14" s="320" t="s">
        <v>3</v>
      </c>
      <c r="B14" s="323" t="s">
        <v>4</v>
      </c>
      <c r="C14" s="324"/>
      <c r="D14" s="324"/>
      <c r="E14" s="324"/>
      <c r="F14" s="324"/>
      <c r="G14" s="325"/>
      <c r="H14" s="323" t="s">
        <v>5</v>
      </c>
      <c r="I14" s="324"/>
      <c r="J14" s="324"/>
      <c r="K14" s="324"/>
      <c r="L14" s="324"/>
      <c r="M14" s="325"/>
      <c r="N14" s="323" t="s">
        <v>6</v>
      </c>
      <c r="O14" s="324"/>
      <c r="P14" s="324"/>
      <c r="Q14" s="324"/>
      <c r="R14" s="324"/>
      <c r="S14" s="326"/>
      <c r="T14" s="327" t="s">
        <v>7</v>
      </c>
      <c r="U14" s="327"/>
      <c r="V14" s="328"/>
      <c r="W14" s="329" t="s">
        <v>8</v>
      </c>
      <c r="X14" s="324"/>
      <c r="Y14" s="324"/>
      <c r="Z14" s="324"/>
      <c r="AA14" s="324"/>
      <c r="AB14" s="326"/>
      <c r="AC14" s="330" t="s">
        <v>7</v>
      </c>
      <c r="AD14" s="327"/>
      <c r="AE14" s="328"/>
      <c r="AF14" s="329" t="s">
        <v>9</v>
      </c>
      <c r="AG14" s="324"/>
      <c r="AH14" s="324"/>
      <c r="AI14" s="324"/>
      <c r="AJ14" s="324"/>
      <c r="AK14" s="325"/>
    </row>
    <row r="15" spans="1:37" ht="14.25" customHeight="1" x14ac:dyDescent="0.2">
      <c r="A15" s="321"/>
      <c r="B15" s="327" t="s">
        <v>10</v>
      </c>
      <c r="C15" s="334"/>
      <c r="D15" s="335" t="s">
        <v>11</v>
      </c>
      <c r="E15" s="334"/>
      <c r="F15" s="335" t="s">
        <v>12</v>
      </c>
      <c r="G15" s="334"/>
      <c r="H15" s="327" t="s">
        <v>10</v>
      </c>
      <c r="I15" s="334"/>
      <c r="J15" s="335" t="s">
        <v>11</v>
      </c>
      <c r="K15" s="334"/>
      <c r="L15" s="335" t="s">
        <v>12</v>
      </c>
      <c r="M15" s="334"/>
      <c r="N15" s="335" t="s">
        <v>10</v>
      </c>
      <c r="O15" s="334"/>
      <c r="P15" s="335" t="s">
        <v>11</v>
      </c>
      <c r="Q15" s="334"/>
      <c r="R15" s="335" t="s">
        <v>12</v>
      </c>
      <c r="S15" s="328"/>
      <c r="T15" s="331" t="s">
        <v>13</v>
      </c>
      <c r="U15" s="333" t="s">
        <v>14</v>
      </c>
      <c r="V15" s="326"/>
      <c r="W15" s="330" t="s">
        <v>10</v>
      </c>
      <c r="X15" s="334"/>
      <c r="Y15" s="327" t="s">
        <v>11</v>
      </c>
      <c r="Z15" s="334"/>
      <c r="AA15" s="335" t="s">
        <v>12</v>
      </c>
      <c r="AB15" s="334"/>
      <c r="AC15" s="336" t="s">
        <v>13</v>
      </c>
      <c r="AD15" s="333" t="s">
        <v>14</v>
      </c>
      <c r="AE15" s="326"/>
      <c r="AF15" s="327" t="s">
        <v>10</v>
      </c>
      <c r="AG15" s="334"/>
      <c r="AH15" s="335" t="s">
        <v>11</v>
      </c>
      <c r="AI15" s="334"/>
      <c r="AJ15" s="335" t="s">
        <v>12</v>
      </c>
      <c r="AK15" s="334"/>
    </row>
    <row r="16" spans="1:37" ht="21" x14ac:dyDescent="0.2">
      <c r="A16" s="408"/>
      <c r="B16" s="7" t="s">
        <v>15</v>
      </c>
      <c r="C16" s="227" t="s">
        <v>16</v>
      </c>
      <c r="D16" s="9" t="s">
        <v>15</v>
      </c>
      <c r="E16" s="227" t="s">
        <v>16</v>
      </c>
      <c r="F16" s="9" t="s">
        <v>15</v>
      </c>
      <c r="G16" s="227" t="s">
        <v>16</v>
      </c>
      <c r="H16" s="9" t="s">
        <v>15</v>
      </c>
      <c r="I16" s="227" t="s">
        <v>16</v>
      </c>
      <c r="J16" s="9" t="s">
        <v>15</v>
      </c>
      <c r="K16" s="227" t="s">
        <v>16</v>
      </c>
      <c r="L16" s="9" t="s">
        <v>15</v>
      </c>
      <c r="M16" s="227" t="s">
        <v>16</v>
      </c>
      <c r="N16" s="9" t="s">
        <v>15</v>
      </c>
      <c r="O16" s="227" t="s">
        <v>16</v>
      </c>
      <c r="P16" s="9" t="s">
        <v>15</v>
      </c>
      <c r="Q16" s="227" t="s">
        <v>16</v>
      </c>
      <c r="R16" s="9" t="s">
        <v>15</v>
      </c>
      <c r="S16" s="175" t="s">
        <v>16</v>
      </c>
      <c r="T16" s="410"/>
      <c r="U16" s="176" t="s">
        <v>17</v>
      </c>
      <c r="V16" s="177" t="s">
        <v>18</v>
      </c>
      <c r="W16" s="10" t="s">
        <v>15</v>
      </c>
      <c r="X16" s="227" t="s">
        <v>16</v>
      </c>
      <c r="Y16" s="7" t="s">
        <v>15</v>
      </c>
      <c r="Z16" s="227" t="s">
        <v>16</v>
      </c>
      <c r="AA16" s="9" t="s">
        <v>15</v>
      </c>
      <c r="AB16" s="175" t="s">
        <v>16</v>
      </c>
      <c r="AC16" s="404"/>
      <c r="AD16" s="176" t="s">
        <v>17</v>
      </c>
      <c r="AE16" s="177" t="s">
        <v>18</v>
      </c>
      <c r="AF16" s="10" t="s">
        <v>15</v>
      </c>
      <c r="AG16" s="227" t="s">
        <v>16</v>
      </c>
      <c r="AH16" s="7" t="s">
        <v>15</v>
      </c>
      <c r="AI16" s="227" t="s">
        <v>16</v>
      </c>
      <c r="AJ16" s="9" t="s">
        <v>15</v>
      </c>
      <c r="AK16" s="227" t="s">
        <v>16</v>
      </c>
    </row>
    <row r="17" spans="1:41" x14ac:dyDescent="0.2">
      <c r="A17" s="11" t="s">
        <v>19</v>
      </c>
      <c r="B17" s="12">
        <f t="shared" ref="B17:AK17" si="0">SUM(B18:B77)</f>
        <v>9</v>
      </c>
      <c r="C17" s="13">
        <f t="shared" si="0"/>
        <v>8</v>
      </c>
      <c r="D17" s="14">
        <f t="shared" si="0"/>
        <v>0</v>
      </c>
      <c r="E17" s="13">
        <f t="shared" si="0"/>
        <v>5</v>
      </c>
      <c r="F17" s="14">
        <f>SUM(F18:F77)</f>
        <v>14</v>
      </c>
      <c r="G17" s="13">
        <f>SUM(G18:G77)</f>
        <v>95</v>
      </c>
      <c r="H17" s="14">
        <f>SUM(H18:H77)</f>
        <v>0</v>
      </c>
      <c r="I17" s="13">
        <f>SUM(I18:I77)</f>
        <v>0</v>
      </c>
      <c r="J17" s="14">
        <f t="shared" si="0"/>
        <v>0</v>
      </c>
      <c r="K17" s="13">
        <f t="shared" si="0"/>
        <v>0</v>
      </c>
      <c r="L17" s="14">
        <f t="shared" si="0"/>
        <v>0</v>
      </c>
      <c r="M17" s="13">
        <f t="shared" si="0"/>
        <v>0</v>
      </c>
      <c r="N17" s="14">
        <f>SUM(N18:N77)</f>
        <v>9</v>
      </c>
      <c r="O17" s="13">
        <f>SUM(O18:O77)</f>
        <v>8</v>
      </c>
      <c r="P17" s="12">
        <f>SUM(P18:P77)</f>
        <v>0</v>
      </c>
      <c r="Q17" s="13">
        <f t="shared" si="0"/>
        <v>5</v>
      </c>
      <c r="R17" s="14">
        <f t="shared" si="0"/>
        <v>14</v>
      </c>
      <c r="S17" s="15">
        <f t="shared" si="0"/>
        <v>95</v>
      </c>
      <c r="T17" s="16">
        <f t="shared" si="0"/>
        <v>131</v>
      </c>
      <c r="U17" s="12">
        <f t="shared" si="0"/>
        <v>0</v>
      </c>
      <c r="V17" s="241">
        <f t="shared" si="0"/>
        <v>0</v>
      </c>
      <c r="W17" s="17">
        <f>SUM(W18:W77)</f>
        <v>0</v>
      </c>
      <c r="X17" s="13">
        <f>SUM(X18:X77)</f>
        <v>0</v>
      </c>
      <c r="Y17" s="12">
        <f t="shared" si="0"/>
        <v>0</v>
      </c>
      <c r="Z17" s="13">
        <f t="shared" si="0"/>
        <v>0</v>
      </c>
      <c r="AA17" s="14">
        <f t="shared" si="0"/>
        <v>0</v>
      </c>
      <c r="AB17" s="15">
        <f t="shared" si="0"/>
        <v>0</v>
      </c>
      <c r="AC17" s="18">
        <f t="shared" si="0"/>
        <v>0</v>
      </c>
      <c r="AD17" s="12">
        <f t="shared" si="0"/>
        <v>0</v>
      </c>
      <c r="AE17" s="241">
        <f t="shared" si="0"/>
        <v>0</v>
      </c>
      <c r="AF17" s="17">
        <f>SUM(AF18:AF77)</f>
        <v>0</v>
      </c>
      <c r="AG17" s="13">
        <f>SUM(AG18:AG77)</f>
        <v>0</v>
      </c>
      <c r="AH17" s="12">
        <f t="shared" si="0"/>
        <v>0</v>
      </c>
      <c r="AI17" s="13">
        <f t="shared" si="0"/>
        <v>0</v>
      </c>
      <c r="AJ17" s="14">
        <f t="shared" si="0"/>
        <v>0</v>
      </c>
      <c r="AK17" s="13">
        <f t="shared" si="0"/>
        <v>0</v>
      </c>
    </row>
    <row r="18" spans="1:41" x14ac:dyDescent="0.2">
      <c r="A18" s="19" t="s">
        <v>20</v>
      </c>
      <c r="B18" s="178">
        <v>7</v>
      </c>
      <c r="C18" s="179">
        <v>5</v>
      </c>
      <c r="D18" s="178"/>
      <c r="E18" s="179"/>
      <c r="F18" s="178"/>
      <c r="G18" s="179"/>
      <c r="H18" s="178"/>
      <c r="I18" s="179"/>
      <c r="J18" s="178"/>
      <c r="K18" s="179"/>
      <c r="L18" s="178"/>
      <c r="M18" s="179"/>
      <c r="N18" s="180">
        <f t="shared" ref="N18:S33" si="1">SUM(B18+H18)</f>
        <v>7</v>
      </c>
      <c r="O18" s="181">
        <f t="shared" si="1"/>
        <v>5</v>
      </c>
      <c r="P18" s="180">
        <f t="shared" si="1"/>
        <v>0</v>
      </c>
      <c r="Q18" s="181">
        <f t="shared" si="1"/>
        <v>0</v>
      </c>
      <c r="R18" s="182">
        <f t="shared" si="1"/>
        <v>0</v>
      </c>
      <c r="S18" s="183">
        <f t="shared" si="1"/>
        <v>0</v>
      </c>
      <c r="T18" s="184">
        <v>12</v>
      </c>
      <c r="U18" s="185"/>
      <c r="V18" s="179"/>
      <c r="W18" s="184"/>
      <c r="X18" s="179"/>
      <c r="Y18" s="186"/>
      <c r="Z18" s="179"/>
      <c r="AA18" s="178"/>
      <c r="AB18" s="187"/>
      <c r="AC18" s="184"/>
      <c r="AD18" s="185"/>
      <c r="AE18" s="179"/>
      <c r="AF18" s="188"/>
      <c r="AG18" s="189"/>
      <c r="AH18" s="190"/>
      <c r="AI18" s="189"/>
      <c r="AJ18" s="191"/>
      <c r="AK18" s="189"/>
    </row>
    <row r="19" spans="1:41" x14ac:dyDescent="0.2">
      <c r="A19" s="20" t="s">
        <v>21</v>
      </c>
      <c r="B19" s="21"/>
      <c r="C19" s="22"/>
      <c r="D19" s="21"/>
      <c r="E19" s="22"/>
      <c r="F19" s="21">
        <v>3</v>
      </c>
      <c r="G19" s="22">
        <v>11</v>
      </c>
      <c r="H19" s="21"/>
      <c r="I19" s="22"/>
      <c r="J19" s="21"/>
      <c r="K19" s="22"/>
      <c r="L19" s="21"/>
      <c r="M19" s="22"/>
      <c r="N19" s="23">
        <f t="shared" si="1"/>
        <v>0</v>
      </c>
      <c r="O19" s="24">
        <f t="shared" si="1"/>
        <v>0</v>
      </c>
      <c r="P19" s="23">
        <f t="shared" si="1"/>
        <v>0</v>
      </c>
      <c r="Q19" s="24">
        <f t="shared" si="1"/>
        <v>0</v>
      </c>
      <c r="R19" s="25">
        <f t="shared" si="1"/>
        <v>3</v>
      </c>
      <c r="S19" s="26">
        <f t="shared" si="1"/>
        <v>11</v>
      </c>
      <c r="T19" s="27">
        <v>14</v>
      </c>
      <c r="U19" s="28"/>
      <c r="V19" s="22"/>
      <c r="W19" s="27"/>
      <c r="X19" s="22"/>
      <c r="Y19" s="29"/>
      <c r="Z19" s="22"/>
      <c r="AA19" s="21"/>
      <c r="AB19" s="30"/>
      <c r="AC19" s="27"/>
      <c r="AD19" s="28"/>
      <c r="AE19" s="22"/>
      <c r="AF19" s="31"/>
      <c r="AG19" s="32"/>
      <c r="AH19" s="33"/>
      <c r="AI19" s="32"/>
      <c r="AJ19" s="34"/>
      <c r="AK19" s="32"/>
    </row>
    <row r="20" spans="1:41" x14ac:dyDescent="0.2">
      <c r="A20" s="20" t="s">
        <v>22</v>
      </c>
      <c r="B20" s="21"/>
      <c r="C20" s="22"/>
      <c r="D20" s="21"/>
      <c r="E20" s="22"/>
      <c r="F20" s="21"/>
      <c r="G20" s="22"/>
      <c r="H20" s="21"/>
      <c r="I20" s="22"/>
      <c r="J20" s="21"/>
      <c r="K20" s="22"/>
      <c r="L20" s="21"/>
      <c r="M20" s="22"/>
      <c r="N20" s="23">
        <f t="shared" si="1"/>
        <v>0</v>
      </c>
      <c r="O20" s="24">
        <f t="shared" si="1"/>
        <v>0</v>
      </c>
      <c r="P20" s="23">
        <f t="shared" si="1"/>
        <v>0</v>
      </c>
      <c r="Q20" s="24">
        <f t="shared" si="1"/>
        <v>0</v>
      </c>
      <c r="R20" s="25">
        <f t="shared" si="1"/>
        <v>0</v>
      </c>
      <c r="S20" s="26">
        <f t="shared" si="1"/>
        <v>0</v>
      </c>
      <c r="T20" s="27"/>
      <c r="U20" s="28"/>
      <c r="V20" s="22"/>
      <c r="W20" s="27"/>
      <c r="X20" s="22"/>
      <c r="Y20" s="29"/>
      <c r="Z20" s="22"/>
      <c r="AA20" s="21"/>
      <c r="AB20" s="30"/>
      <c r="AC20" s="27"/>
      <c r="AD20" s="28"/>
      <c r="AE20" s="22"/>
      <c r="AF20" s="31"/>
      <c r="AG20" s="32"/>
      <c r="AH20" s="33"/>
      <c r="AI20" s="32"/>
      <c r="AJ20" s="34"/>
      <c r="AK20" s="32"/>
    </row>
    <row r="21" spans="1:41" x14ac:dyDescent="0.2">
      <c r="A21" s="20" t="s">
        <v>23</v>
      </c>
      <c r="B21" s="21"/>
      <c r="C21" s="22"/>
      <c r="D21" s="21"/>
      <c r="E21" s="22"/>
      <c r="F21" s="21"/>
      <c r="G21" s="22"/>
      <c r="H21" s="21"/>
      <c r="I21" s="22"/>
      <c r="J21" s="21"/>
      <c r="K21" s="22"/>
      <c r="L21" s="21"/>
      <c r="M21" s="22"/>
      <c r="N21" s="23">
        <f t="shared" si="1"/>
        <v>0</v>
      </c>
      <c r="O21" s="24">
        <f t="shared" si="1"/>
        <v>0</v>
      </c>
      <c r="P21" s="23">
        <f t="shared" si="1"/>
        <v>0</v>
      </c>
      <c r="Q21" s="24">
        <f t="shared" si="1"/>
        <v>0</v>
      </c>
      <c r="R21" s="25">
        <f t="shared" si="1"/>
        <v>0</v>
      </c>
      <c r="S21" s="26">
        <f t="shared" si="1"/>
        <v>0</v>
      </c>
      <c r="T21" s="27"/>
      <c r="U21" s="28"/>
      <c r="V21" s="22"/>
      <c r="W21" s="27"/>
      <c r="X21" s="22"/>
      <c r="Y21" s="29"/>
      <c r="Z21" s="22"/>
      <c r="AA21" s="21"/>
      <c r="AB21" s="30"/>
      <c r="AC21" s="27"/>
      <c r="AD21" s="28"/>
      <c r="AE21" s="22"/>
      <c r="AF21" s="31"/>
      <c r="AG21" s="32"/>
      <c r="AH21" s="33"/>
      <c r="AI21" s="32"/>
      <c r="AJ21" s="34"/>
      <c r="AK21" s="32"/>
    </row>
    <row r="22" spans="1:41" x14ac:dyDescent="0.2">
      <c r="A22" s="20" t="s">
        <v>24</v>
      </c>
      <c r="B22" s="21"/>
      <c r="C22" s="22"/>
      <c r="D22" s="21"/>
      <c r="E22" s="22"/>
      <c r="F22" s="21"/>
      <c r="G22" s="22"/>
      <c r="H22" s="21"/>
      <c r="I22" s="22"/>
      <c r="J22" s="21"/>
      <c r="K22" s="22"/>
      <c r="L22" s="21"/>
      <c r="M22" s="22"/>
      <c r="N22" s="23">
        <f t="shared" si="1"/>
        <v>0</v>
      </c>
      <c r="O22" s="24">
        <f t="shared" si="1"/>
        <v>0</v>
      </c>
      <c r="P22" s="23">
        <f t="shared" si="1"/>
        <v>0</v>
      </c>
      <c r="Q22" s="24">
        <f t="shared" si="1"/>
        <v>0</v>
      </c>
      <c r="R22" s="25">
        <f t="shared" si="1"/>
        <v>0</v>
      </c>
      <c r="S22" s="26">
        <f t="shared" si="1"/>
        <v>0</v>
      </c>
      <c r="T22" s="27"/>
      <c r="U22" s="28"/>
      <c r="V22" s="22"/>
      <c r="W22" s="27"/>
      <c r="X22" s="22"/>
      <c r="Y22" s="29"/>
      <c r="Z22" s="22"/>
      <c r="AA22" s="21"/>
      <c r="AB22" s="30"/>
      <c r="AC22" s="27"/>
      <c r="AD22" s="28"/>
      <c r="AE22" s="22"/>
      <c r="AF22" s="31"/>
      <c r="AG22" s="32"/>
      <c r="AH22" s="33"/>
      <c r="AI22" s="32"/>
      <c r="AJ22" s="34"/>
      <c r="AK22" s="32"/>
    </row>
    <row r="23" spans="1:41" x14ac:dyDescent="0.2">
      <c r="A23" s="20" t="s">
        <v>25</v>
      </c>
      <c r="B23" s="21">
        <v>2</v>
      </c>
      <c r="C23" s="22">
        <v>3</v>
      </c>
      <c r="D23" s="21"/>
      <c r="E23" s="22"/>
      <c r="F23" s="21"/>
      <c r="G23" s="22"/>
      <c r="H23" s="21"/>
      <c r="I23" s="22"/>
      <c r="J23" s="21"/>
      <c r="K23" s="22"/>
      <c r="L23" s="21"/>
      <c r="M23" s="22"/>
      <c r="N23" s="23">
        <f t="shared" si="1"/>
        <v>2</v>
      </c>
      <c r="O23" s="24">
        <f t="shared" si="1"/>
        <v>3</v>
      </c>
      <c r="P23" s="23">
        <f t="shared" si="1"/>
        <v>0</v>
      </c>
      <c r="Q23" s="24">
        <f t="shared" si="1"/>
        <v>0</v>
      </c>
      <c r="R23" s="25">
        <f t="shared" si="1"/>
        <v>0</v>
      </c>
      <c r="S23" s="26">
        <f t="shared" si="1"/>
        <v>0</v>
      </c>
      <c r="T23" s="27">
        <v>5</v>
      </c>
      <c r="U23" s="28"/>
      <c r="V23" s="22"/>
      <c r="W23" s="27"/>
      <c r="X23" s="22"/>
      <c r="Y23" s="29"/>
      <c r="Z23" s="22"/>
      <c r="AA23" s="21"/>
      <c r="AB23" s="30"/>
      <c r="AC23" s="27"/>
      <c r="AD23" s="28"/>
      <c r="AE23" s="22"/>
      <c r="AF23" s="31"/>
      <c r="AG23" s="32"/>
      <c r="AH23" s="33"/>
      <c r="AI23" s="32"/>
      <c r="AJ23" s="34"/>
      <c r="AK23" s="32"/>
    </row>
    <row r="24" spans="1:41" x14ac:dyDescent="0.2">
      <c r="A24" s="20" t="s">
        <v>26</v>
      </c>
      <c r="B24" s="21"/>
      <c r="C24" s="22"/>
      <c r="D24" s="21"/>
      <c r="E24" s="22"/>
      <c r="F24" s="21"/>
      <c r="G24" s="22">
        <v>1</v>
      </c>
      <c r="H24" s="21"/>
      <c r="I24" s="22"/>
      <c r="J24" s="21"/>
      <c r="K24" s="22"/>
      <c r="L24" s="21"/>
      <c r="M24" s="22"/>
      <c r="N24" s="23">
        <f t="shared" si="1"/>
        <v>0</v>
      </c>
      <c r="O24" s="24">
        <f t="shared" si="1"/>
        <v>0</v>
      </c>
      <c r="P24" s="23">
        <f t="shared" si="1"/>
        <v>0</v>
      </c>
      <c r="Q24" s="24">
        <f t="shared" si="1"/>
        <v>0</v>
      </c>
      <c r="R24" s="25">
        <f t="shared" si="1"/>
        <v>0</v>
      </c>
      <c r="S24" s="26">
        <f t="shared" si="1"/>
        <v>1</v>
      </c>
      <c r="T24" s="27">
        <v>1</v>
      </c>
      <c r="U24" s="28"/>
      <c r="V24" s="22"/>
      <c r="W24" s="27"/>
      <c r="X24" s="22"/>
      <c r="Y24" s="29"/>
      <c r="Z24" s="22"/>
      <c r="AA24" s="21"/>
      <c r="AB24" s="30"/>
      <c r="AC24" s="27"/>
      <c r="AD24" s="28"/>
      <c r="AE24" s="22"/>
      <c r="AF24" s="31"/>
      <c r="AG24" s="32"/>
      <c r="AH24" s="33"/>
      <c r="AI24" s="32"/>
      <c r="AJ24" s="34"/>
      <c r="AK24" s="32"/>
    </row>
    <row r="25" spans="1:41" x14ac:dyDescent="0.2">
      <c r="A25" s="20" t="s">
        <v>27</v>
      </c>
      <c r="B25" s="21"/>
      <c r="C25" s="22"/>
      <c r="D25" s="21"/>
      <c r="E25" s="22"/>
      <c r="F25" s="21"/>
      <c r="G25" s="22"/>
      <c r="H25" s="21"/>
      <c r="I25" s="22"/>
      <c r="J25" s="21"/>
      <c r="K25" s="22"/>
      <c r="L25" s="21"/>
      <c r="M25" s="22"/>
      <c r="N25" s="23">
        <f t="shared" si="1"/>
        <v>0</v>
      </c>
      <c r="O25" s="24">
        <f t="shared" si="1"/>
        <v>0</v>
      </c>
      <c r="P25" s="23">
        <f t="shared" si="1"/>
        <v>0</v>
      </c>
      <c r="Q25" s="24">
        <f t="shared" si="1"/>
        <v>0</v>
      </c>
      <c r="R25" s="25">
        <f t="shared" si="1"/>
        <v>0</v>
      </c>
      <c r="S25" s="26">
        <f t="shared" si="1"/>
        <v>0</v>
      </c>
      <c r="T25" s="27"/>
      <c r="U25" s="28"/>
      <c r="V25" s="22"/>
      <c r="W25" s="27"/>
      <c r="X25" s="22"/>
      <c r="Y25" s="29"/>
      <c r="Z25" s="22"/>
      <c r="AA25" s="21"/>
      <c r="AB25" s="30"/>
      <c r="AC25" s="27"/>
      <c r="AD25" s="28"/>
      <c r="AE25" s="22"/>
      <c r="AF25" s="31"/>
      <c r="AG25" s="32"/>
      <c r="AH25" s="33"/>
      <c r="AI25" s="32"/>
      <c r="AJ25" s="34"/>
      <c r="AK25" s="32"/>
    </row>
    <row r="26" spans="1:41" x14ac:dyDescent="0.2">
      <c r="A26" s="20" t="s">
        <v>28</v>
      </c>
      <c r="B26" s="21"/>
      <c r="C26" s="22"/>
      <c r="D26" s="21"/>
      <c r="E26" s="22"/>
      <c r="F26" s="21"/>
      <c r="G26" s="22"/>
      <c r="H26" s="21"/>
      <c r="I26" s="22"/>
      <c r="J26" s="21"/>
      <c r="K26" s="22"/>
      <c r="L26" s="21"/>
      <c r="M26" s="22"/>
      <c r="N26" s="23">
        <f t="shared" si="1"/>
        <v>0</v>
      </c>
      <c r="O26" s="24">
        <f t="shared" si="1"/>
        <v>0</v>
      </c>
      <c r="P26" s="23">
        <f t="shared" si="1"/>
        <v>0</v>
      </c>
      <c r="Q26" s="24">
        <f t="shared" si="1"/>
        <v>0</v>
      </c>
      <c r="R26" s="25">
        <f t="shared" si="1"/>
        <v>0</v>
      </c>
      <c r="S26" s="26">
        <f t="shared" si="1"/>
        <v>0</v>
      </c>
      <c r="T26" s="27"/>
      <c r="U26" s="28"/>
      <c r="V26" s="22"/>
      <c r="W26" s="27"/>
      <c r="X26" s="22"/>
      <c r="Y26" s="29"/>
      <c r="Z26" s="22"/>
      <c r="AA26" s="21"/>
      <c r="AB26" s="30"/>
      <c r="AC26" s="27"/>
      <c r="AD26" s="28"/>
      <c r="AE26" s="22"/>
      <c r="AF26" s="31"/>
      <c r="AG26" s="32"/>
      <c r="AH26" s="33"/>
      <c r="AI26" s="32"/>
      <c r="AJ26" s="34"/>
      <c r="AK26" s="32"/>
      <c r="AL26" s="35"/>
      <c r="AM26" s="35"/>
      <c r="AN26" s="35"/>
      <c r="AO26" s="35"/>
    </row>
    <row r="27" spans="1:41" x14ac:dyDescent="0.2">
      <c r="A27" s="20" t="s">
        <v>29</v>
      </c>
      <c r="B27" s="21"/>
      <c r="C27" s="22"/>
      <c r="D27" s="21"/>
      <c r="E27" s="22"/>
      <c r="F27" s="21"/>
      <c r="G27" s="22"/>
      <c r="H27" s="21"/>
      <c r="I27" s="22"/>
      <c r="J27" s="21"/>
      <c r="K27" s="22"/>
      <c r="L27" s="21"/>
      <c r="M27" s="22"/>
      <c r="N27" s="23">
        <f t="shared" si="1"/>
        <v>0</v>
      </c>
      <c r="O27" s="24">
        <f t="shared" si="1"/>
        <v>0</v>
      </c>
      <c r="P27" s="23">
        <f t="shared" si="1"/>
        <v>0</v>
      </c>
      <c r="Q27" s="24">
        <f t="shared" si="1"/>
        <v>0</v>
      </c>
      <c r="R27" s="25">
        <f t="shared" si="1"/>
        <v>0</v>
      </c>
      <c r="S27" s="26">
        <f t="shared" si="1"/>
        <v>0</v>
      </c>
      <c r="T27" s="27"/>
      <c r="U27" s="28"/>
      <c r="V27" s="22"/>
      <c r="W27" s="27"/>
      <c r="X27" s="22"/>
      <c r="Y27" s="29"/>
      <c r="Z27" s="22"/>
      <c r="AA27" s="21"/>
      <c r="AB27" s="30"/>
      <c r="AC27" s="27"/>
      <c r="AD27" s="28"/>
      <c r="AE27" s="22"/>
      <c r="AF27" s="31"/>
      <c r="AG27" s="32"/>
      <c r="AH27" s="33"/>
      <c r="AI27" s="32"/>
      <c r="AJ27" s="34"/>
      <c r="AK27" s="32"/>
      <c r="AL27" s="35"/>
      <c r="AM27" s="35"/>
      <c r="AN27" s="35"/>
      <c r="AO27" s="35"/>
    </row>
    <row r="28" spans="1:41" x14ac:dyDescent="0.2">
      <c r="A28" s="20" t="s">
        <v>30</v>
      </c>
      <c r="B28" s="21"/>
      <c r="C28" s="22"/>
      <c r="D28" s="21"/>
      <c r="E28" s="22"/>
      <c r="F28" s="21"/>
      <c r="G28" s="22"/>
      <c r="H28" s="21"/>
      <c r="I28" s="22"/>
      <c r="J28" s="21"/>
      <c r="K28" s="22"/>
      <c r="L28" s="21"/>
      <c r="M28" s="22"/>
      <c r="N28" s="23">
        <f t="shared" si="1"/>
        <v>0</v>
      </c>
      <c r="O28" s="24">
        <f t="shared" si="1"/>
        <v>0</v>
      </c>
      <c r="P28" s="23">
        <f t="shared" si="1"/>
        <v>0</v>
      </c>
      <c r="Q28" s="24">
        <f t="shared" si="1"/>
        <v>0</v>
      </c>
      <c r="R28" s="25">
        <f t="shared" si="1"/>
        <v>0</v>
      </c>
      <c r="S28" s="26">
        <f t="shared" si="1"/>
        <v>0</v>
      </c>
      <c r="T28" s="27"/>
      <c r="U28" s="28"/>
      <c r="V28" s="22"/>
      <c r="W28" s="27"/>
      <c r="X28" s="22"/>
      <c r="Y28" s="29"/>
      <c r="Z28" s="22"/>
      <c r="AA28" s="21"/>
      <c r="AB28" s="30"/>
      <c r="AC28" s="27"/>
      <c r="AD28" s="28"/>
      <c r="AE28" s="22"/>
      <c r="AF28" s="31"/>
      <c r="AG28" s="32"/>
      <c r="AH28" s="33"/>
      <c r="AI28" s="32"/>
      <c r="AJ28" s="34"/>
      <c r="AK28" s="32"/>
      <c r="AL28" s="35"/>
      <c r="AM28" s="35"/>
      <c r="AN28" s="35"/>
      <c r="AO28" s="35"/>
    </row>
    <row r="29" spans="1:41" x14ac:dyDescent="0.2">
      <c r="A29" s="20" t="s">
        <v>31</v>
      </c>
      <c r="B29" s="21"/>
      <c r="C29" s="22"/>
      <c r="D29" s="21"/>
      <c r="E29" s="22"/>
      <c r="F29" s="21"/>
      <c r="G29" s="22"/>
      <c r="H29" s="21"/>
      <c r="I29" s="22"/>
      <c r="J29" s="21"/>
      <c r="K29" s="22"/>
      <c r="L29" s="21"/>
      <c r="M29" s="22"/>
      <c r="N29" s="23">
        <f t="shared" si="1"/>
        <v>0</v>
      </c>
      <c r="O29" s="24">
        <f t="shared" si="1"/>
        <v>0</v>
      </c>
      <c r="P29" s="23">
        <f t="shared" si="1"/>
        <v>0</v>
      </c>
      <c r="Q29" s="24">
        <f t="shared" si="1"/>
        <v>0</v>
      </c>
      <c r="R29" s="25">
        <f t="shared" si="1"/>
        <v>0</v>
      </c>
      <c r="S29" s="26">
        <f t="shared" si="1"/>
        <v>0</v>
      </c>
      <c r="T29" s="27"/>
      <c r="U29" s="28"/>
      <c r="V29" s="22"/>
      <c r="W29" s="27"/>
      <c r="X29" s="22"/>
      <c r="Y29" s="29"/>
      <c r="Z29" s="22"/>
      <c r="AA29" s="21"/>
      <c r="AB29" s="30"/>
      <c r="AC29" s="27"/>
      <c r="AD29" s="28"/>
      <c r="AE29" s="22"/>
      <c r="AF29" s="31"/>
      <c r="AG29" s="32"/>
      <c r="AH29" s="33"/>
      <c r="AI29" s="32"/>
      <c r="AJ29" s="34"/>
      <c r="AK29" s="32"/>
      <c r="AL29" s="35"/>
      <c r="AM29" s="35"/>
      <c r="AN29" s="35"/>
      <c r="AO29" s="35"/>
    </row>
    <row r="30" spans="1:41" x14ac:dyDescent="0.2">
      <c r="A30" s="20" t="s">
        <v>32</v>
      </c>
      <c r="B30" s="21"/>
      <c r="C30" s="22"/>
      <c r="D30" s="21"/>
      <c r="E30" s="22"/>
      <c r="F30" s="21"/>
      <c r="G30" s="22"/>
      <c r="H30" s="21"/>
      <c r="I30" s="22"/>
      <c r="J30" s="21"/>
      <c r="K30" s="22"/>
      <c r="L30" s="21"/>
      <c r="M30" s="22"/>
      <c r="N30" s="23">
        <f t="shared" si="1"/>
        <v>0</v>
      </c>
      <c r="O30" s="24">
        <f t="shared" si="1"/>
        <v>0</v>
      </c>
      <c r="P30" s="23">
        <f t="shared" si="1"/>
        <v>0</v>
      </c>
      <c r="Q30" s="24">
        <f t="shared" si="1"/>
        <v>0</v>
      </c>
      <c r="R30" s="25">
        <f t="shared" si="1"/>
        <v>0</v>
      </c>
      <c r="S30" s="26">
        <f t="shared" si="1"/>
        <v>0</v>
      </c>
      <c r="T30" s="27"/>
      <c r="U30" s="28"/>
      <c r="V30" s="22"/>
      <c r="W30" s="27"/>
      <c r="X30" s="22"/>
      <c r="Y30" s="29"/>
      <c r="Z30" s="22"/>
      <c r="AA30" s="21"/>
      <c r="AB30" s="30"/>
      <c r="AC30" s="27"/>
      <c r="AD30" s="28"/>
      <c r="AE30" s="22"/>
      <c r="AF30" s="31"/>
      <c r="AG30" s="32"/>
      <c r="AH30" s="33"/>
      <c r="AI30" s="32"/>
      <c r="AJ30" s="34"/>
      <c r="AK30" s="32"/>
      <c r="AL30" s="35"/>
      <c r="AM30" s="35"/>
      <c r="AN30" s="35"/>
      <c r="AO30" s="35"/>
    </row>
    <row r="31" spans="1:41" x14ac:dyDescent="0.2">
      <c r="A31" s="20" t="s">
        <v>33</v>
      </c>
      <c r="B31" s="21"/>
      <c r="C31" s="22"/>
      <c r="D31" s="21"/>
      <c r="E31" s="22"/>
      <c r="F31" s="21"/>
      <c r="G31" s="22"/>
      <c r="H31" s="21"/>
      <c r="I31" s="22"/>
      <c r="J31" s="21"/>
      <c r="K31" s="22"/>
      <c r="L31" s="21"/>
      <c r="M31" s="22"/>
      <c r="N31" s="23">
        <f t="shared" si="1"/>
        <v>0</v>
      </c>
      <c r="O31" s="24">
        <f t="shared" si="1"/>
        <v>0</v>
      </c>
      <c r="P31" s="23">
        <f t="shared" si="1"/>
        <v>0</v>
      </c>
      <c r="Q31" s="24">
        <f t="shared" si="1"/>
        <v>0</v>
      </c>
      <c r="R31" s="25">
        <f t="shared" si="1"/>
        <v>0</v>
      </c>
      <c r="S31" s="26">
        <f t="shared" si="1"/>
        <v>0</v>
      </c>
      <c r="T31" s="27"/>
      <c r="U31" s="28"/>
      <c r="V31" s="22"/>
      <c r="W31" s="27"/>
      <c r="X31" s="22"/>
      <c r="Y31" s="29"/>
      <c r="Z31" s="22"/>
      <c r="AA31" s="21"/>
      <c r="AB31" s="30"/>
      <c r="AC31" s="27"/>
      <c r="AD31" s="28"/>
      <c r="AE31" s="22"/>
      <c r="AF31" s="31"/>
      <c r="AG31" s="32"/>
      <c r="AH31" s="33"/>
      <c r="AI31" s="32"/>
      <c r="AJ31" s="34"/>
      <c r="AK31" s="32"/>
      <c r="AL31" s="35"/>
      <c r="AM31" s="35"/>
      <c r="AN31" s="35"/>
      <c r="AO31" s="35"/>
    </row>
    <row r="32" spans="1:41" x14ac:dyDescent="0.2">
      <c r="A32" s="20" t="s">
        <v>34</v>
      </c>
      <c r="B32" s="21"/>
      <c r="C32" s="22"/>
      <c r="D32" s="21"/>
      <c r="E32" s="22"/>
      <c r="F32" s="21"/>
      <c r="G32" s="22"/>
      <c r="H32" s="21"/>
      <c r="I32" s="22"/>
      <c r="J32" s="21"/>
      <c r="K32" s="22"/>
      <c r="L32" s="21"/>
      <c r="M32" s="22"/>
      <c r="N32" s="23">
        <f t="shared" si="1"/>
        <v>0</v>
      </c>
      <c r="O32" s="24">
        <f t="shared" si="1"/>
        <v>0</v>
      </c>
      <c r="P32" s="23">
        <f t="shared" si="1"/>
        <v>0</v>
      </c>
      <c r="Q32" s="24">
        <f t="shared" si="1"/>
        <v>0</v>
      </c>
      <c r="R32" s="25">
        <f t="shared" si="1"/>
        <v>0</v>
      </c>
      <c r="S32" s="26">
        <f t="shared" si="1"/>
        <v>0</v>
      </c>
      <c r="T32" s="27"/>
      <c r="U32" s="28"/>
      <c r="V32" s="22"/>
      <c r="W32" s="27"/>
      <c r="X32" s="22"/>
      <c r="Y32" s="29"/>
      <c r="Z32" s="22"/>
      <c r="AA32" s="21"/>
      <c r="AB32" s="30"/>
      <c r="AC32" s="27"/>
      <c r="AD32" s="28"/>
      <c r="AE32" s="22"/>
      <c r="AF32" s="31"/>
      <c r="AG32" s="32"/>
      <c r="AH32" s="33"/>
      <c r="AI32" s="32"/>
      <c r="AJ32" s="34"/>
      <c r="AK32" s="32"/>
      <c r="AL32" s="35"/>
      <c r="AM32" s="35"/>
      <c r="AN32" s="35"/>
      <c r="AO32" s="35"/>
    </row>
    <row r="33" spans="1:41" x14ac:dyDescent="0.2">
      <c r="A33" s="20" t="s">
        <v>35</v>
      </c>
      <c r="B33" s="21"/>
      <c r="C33" s="22"/>
      <c r="D33" s="21"/>
      <c r="E33" s="22"/>
      <c r="F33" s="21"/>
      <c r="G33" s="22"/>
      <c r="H33" s="21"/>
      <c r="I33" s="22"/>
      <c r="J33" s="21"/>
      <c r="K33" s="22"/>
      <c r="L33" s="21"/>
      <c r="M33" s="22"/>
      <c r="N33" s="23">
        <f t="shared" si="1"/>
        <v>0</v>
      </c>
      <c r="O33" s="24">
        <f t="shared" si="1"/>
        <v>0</v>
      </c>
      <c r="P33" s="23">
        <f t="shared" si="1"/>
        <v>0</v>
      </c>
      <c r="Q33" s="24">
        <f t="shared" si="1"/>
        <v>0</v>
      </c>
      <c r="R33" s="25">
        <f t="shared" si="1"/>
        <v>0</v>
      </c>
      <c r="S33" s="26">
        <f t="shared" si="1"/>
        <v>0</v>
      </c>
      <c r="T33" s="27"/>
      <c r="U33" s="28"/>
      <c r="V33" s="22"/>
      <c r="W33" s="27"/>
      <c r="X33" s="22"/>
      <c r="Y33" s="29"/>
      <c r="Z33" s="22"/>
      <c r="AA33" s="21"/>
      <c r="AB33" s="30"/>
      <c r="AC33" s="27"/>
      <c r="AD33" s="28"/>
      <c r="AE33" s="22"/>
      <c r="AF33" s="31"/>
      <c r="AG33" s="32"/>
      <c r="AH33" s="33"/>
      <c r="AI33" s="32"/>
      <c r="AJ33" s="34"/>
      <c r="AK33" s="32"/>
      <c r="AL33" s="35"/>
      <c r="AM33" s="35"/>
      <c r="AN33" s="35"/>
      <c r="AO33" s="35"/>
    </row>
    <row r="34" spans="1:41" x14ac:dyDescent="0.2">
      <c r="A34" s="20" t="s">
        <v>36</v>
      </c>
      <c r="B34" s="21"/>
      <c r="C34" s="22"/>
      <c r="D34" s="21"/>
      <c r="E34" s="22"/>
      <c r="F34" s="21"/>
      <c r="G34" s="22"/>
      <c r="H34" s="21"/>
      <c r="I34" s="22"/>
      <c r="J34" s="21"/>
      <c r="K34" s="22"/>
      <c r="L34" s="21"/>
      <c r="M34" s="22"/>
      <c r="N34" s="23">
        <f t="shared" ref="N34:S76" si="2">SUM(B34+H34)</f>
        <v>0</v>
      </c>
      <c r="O34" s="24">
        <f t="shared" si="2"/>
        <v>0</v>
      </c>
      <c r="P34" s="23">
        <f t="shared" si="2"/>
        <v>0</v>
      </c>
      <c r="Q34" s="24">
        <f t="shared" si="2"/>
        <v>0</v>
      </c>
      <c r="R34" s="25">
        <f t="shared" si="2"/>
        <v>0</v>
      </c>
      <c r="S34" s="26">
        <f>SUM(G34+M34)</f>
        <v>0</v>
      </c>
      <c r="T34" s="27"/>
      <c r="U34" s="28"/>
      <c r="V34" s="22"/>
      <c r="W34" s="27"/>
      <c r="X34" s="22"/>
      <c r="Y34" s="29"/>
      <c r="Z34" s="22"/>
      <c r="AA34" s="21"/>
      <c r="AB34" s="30"/>
      <c r="AC34" s="27"/>
      <c r="AD34" s="28"/>
      <c r="AE34" s="22"/>
      <c r="AF34" s="31"/>
      <c r="AG34" s="32"/>
      <c r="AH34" s="33"/>
      <c r="AI34" s="32"/>
      <c r="AJ34" s="34"/>
      <c r="AK34" s="32"/>
      <c r="AL34" s="35"/>
      <c r="AM34" s="35"/>
      <c r="AN34" s="35"/>
      <c r="AO34" s="35"/>
    </row>
    <row r="35" spans="1:41" x14ac:dyDescent="0.2">
      <c r="A35" s="20" t="s">
        <v>37</v>
      </c>
      <c r="B35" s="21"/>
      <c r="C35" s="22"/>
      <c r="D35" s="21"/>
      <c r="E35" s="22"/>
      <c r="F35" s="21"/>
      <c r="G35" s="22"/>
      <c r="H35" s="21"/>
      <c r="I35" s="22"/>
      <c r="J35" s="21"/>
      <c r="K35" s="22"/>
      <c r="L35" s="21"/>
      <c r="M35" s="22"/>
      <c r="N35" s="23">
        <f t="shared" si="2"/>
        <v>0</v>
      </c>
      <c r="O35" s="24">
        <f t="shared" si="2"/>
        <v>0</v>
      </c>
      <c r="P35" s="23">
        <f t="shared" si="2"/>
        <v>0</v>
      </c>
      <c r="Q35" s="24">
        <f t="shared" si="2"/>
        <v>0</v>
      </c>
      <c r="R35" s="25">
        <f t="shared" si="2"/>
        <v>0</v>
      </c>
      <c r="S35" s="26">
        <f t="shared" si="2"/>
        <v>0</v>
      </c>
      <c r="T35" s="27"/>
      <c r="U35" s="28"/>
      <c r="V35" s="22"/>
      <c r="W35" s="27"/>
      <c r="X35" s="22"/>
      <c r="Y35" s="29"/>
      <c r="Z35" s="22"/>
      <c r="AA35" s="21"/>
      <c r="AB35" s="30"/>
      <c r="AC35" s="27"/>
      <c r="AD35" s="28"/>
      <c r="AE35" s="22"/>
      <c r="AF35" s="31"/>
      <c r="AG35" s="32"/>
      <c r="AH35" s="33"/>
      <c r="AI35" s="32"/>
      <c r="AJ35" s="34"/>
      <c r="AK35" s="32"/>
      <c r="AL35" s="35"/>
      <c r="AM35" s="35"/>
      <c r="AN35" s="35"/>
      <c r="AO35" s="35"/>
    </row>
    <row r="36" spans="1:41" x14ac:dyDescent="0.2">
      <c r="A36" s="20" t="s">
        <v>38</v>
      </c>
      <c r="B36" s="21"/>
      <c r="C36" s="22"/>
      <c r="D36" s="21"/>
      <c r="E36" s="22"/>
      <c r="F36" s="21"/>
      <c r="G36" s="22"/>
      <c r="H36" s="21"/>
      <c r="I36" s="22"/>
      <c r="J36" s="21"/>
      <c r="K36" s="22"/>
      <c r="L36" s="21"/>
      <c r="M36" s="22"/>
      <c r="N36" s="23">
        <f t="shared" si="2"/>
        <v>0</v>
      </c>
      <c r="O36" s="24">
        <f t="shared" si="2"/>
        <v>0</v>
      </c>
      <c r="P36" s="23">
        <f t="shared" si="2"/>
        <v>0</v>
      </c>
      <c r="Q36" s="24">
        <f t="shared" si="2"/>
        <v>0</v>
      </c>
      <c r="R36" s="25">
        <f t="shared" si="2"/>
        <v>0</v>
      </c>
      <c r="S36" s="26">
        <f t="shared" si="2"/>
        <v>0</v>
      </c>
      <c r="T36" s="27"/>
      <c r="U36" s="28"/>
      <c r="V36" s="22"/>
      <c r="W36" s="27"/>
      <c r="X36" s="22"/>
      <c r="Y36" s="29"/>
      <c r="Z36" s="22"/>
      <c r="AA36" s="21"/>
      <c r="AB36" s="30"/>
      <c r="AC36" s="27"/>
      <c r="AD36" s="28"/>
      <c r="AE36" s="22"/>
      <c r="AF36" s="31"/>
      <c r="AG36" s="32"/>
      <c r="AH36" s="33"/>
      <c r="AI36" s="32"/>
      <c r="AJ36" s="34"/>
      <c r="AK36" s="32"/>
      <c r="AL36" s="35"/>
      <c r="AM36" s="35"/>
      <c r="AN36" s="35"/>
      <c r="AO36" s="35"/>
    </row>
    <row r="37" spans="1:41" x14ac:dyDescent="0.2">
      <c r="A37" s="20" t="s">
        <v>39</v>
      </c>
      <c r="B37" s="21"/>
      <c r="C37" s="22"/>
      <c r="D37" s="21"/>
      <c r="E37" s="22"/>
      <c r="F37" s="21"/>
      <c r="G37" s="22"/>
      <c r="H37" s="21"/>
      <c r="I37" s="22"/>
      <c r="J37" s="21"/>
      <c r="K37" s="22"/>
      <c r="L37" s="21"/>
      <c r="M37" s="22"/>
      <c r="N37" s="23">
        <f t="shared" si="2"/>
        <v>0</v>
      </c>
      <c r="O37" s="24">
        <f t="shared" si="2"/>
        <v>0</v>
      </c>
      <c r="P37" s="23">
        <f t="shared" si="2"/>
        <v>0</v>
      </c>
      <c r="Q37" s="24">
        <f t="shared" si="2"/>
        <v>0</v>
      </c>
      <c r="R37" s="25">
        <f t="shared" si="2"/>
        <v>0</v>
      </c>
      <c r="S37" s="26">
        <f t="shared" si="2"/>
        <v>0</v>
      </c>
      <c r="T37" s="27"/>
      <c r="U37" s="28"/>
      <c r="V37" s="22"/>
      <c r="W37" s="27"/>
      <c r="X37" s="22"/>
      <c r="Y37" s="29"/>
      <c r="Z37" s="22"/>
      <c r="AA37" s="21"/>
      <c r="AB37" s="30"/>
      <c r="AC37" s="27"/>
      <c r="AD37" s="28"/>
      <c r="AE37" s="22"/>
      <c r="AF37" s="31"/>
      <c r="AG37" s="32"/>
      <c r="AH37" s="33"/>
      <c r="AI37" s="32"/>
      <c r="AJ37" s="34"/>
      <c r="AK37" s="32"/>
      <c r="AL37" s="35"/>
      <c r="AM37" s="35"/>
      <c r="AN37" s="35"/>
      <c r="AO37" s="35"/>
    </row>
    <row r="38" spans="1:41" x14ac:dyDescent="0.2">
      <c r="A38" s="20" t="s">
        <v>40</v>
      </c>
      <c r="B38" s="21"/>
      <c r="C38" s="22"/>
      <c r="D38" s="21"/>
      <c r="E38" s="22"/>
      <c r="F38" s="21"/>
      <c r="G38" s="22"/>
      <c r="H38" s="21"/>
      <c r="I38" s="22"/>
      <c r="J38" s="21"/>
      <c r="K38" s="22"/>
      <c r="L38" s="21"/>
      <c r="M38" s="22"/>
      <c r="N38" s="23">
        <f t="shared" si="2"/>
        <v>0</v>
      </c>
      <c r="O38" s="24">
        <f t="shared" si="2"/>
        <v>0</v>
      </c>
      <c r="P38" s="23">
        <f t="shared" si="2"/>
        <v>0</v>
      </c>
      <c r="Q38" s="24">
        <f t="shared" si="2"/>
        <v>0</v>
      </c>
      <c r="R38" s="25">
        <f t="shared" si="2"/>
        <v>0</v>
      </c>
      <c r="S38" s="26">
        <f t="shared" si="2"/>
        <v>0</v>
      </c>
      <c r="T38" s="27"/>
      <c r="U38" s="28"/>
      <c r="V38" s="22"/>
      <c r="W38" s="27"/>
      <c r="X38" s="22"/>
      <c r="Y38" s="29"/>
      <c r="Z38" s="22"/>
      <c r="AA38" s="21"/>
      <c r="AB38" s="30"/>
      <c r="AC38" s="27"/>
      <c r="AD38" s="28"/>
      <c r="AE38" s="22"/>
      <c r="AF38" s="31"/>
      <c r="AG38" s="32"/>
      <c r="AH38" s="33"/>
      <c r="AI38" s="32"/>
      <c r="AJ38" s="34"/>
      <c r="AK38" s="32"/>
      <c r="AL38" s="35"/>
      <c r="AM38" s="35"/>
      <c r="AN38" s="35"/>
      <c r="AO38" s="35"/>
    </row>
    <row r="39" spans="1:41" x14ac:dyDescent="0.2">
      <c r="A39" s="20" t="s">
        <v>41</v>
      </c>
      <c r="B39" s="21"/>
      <c r="C39" s="22"/>
      <c r="D39" s="21"/>
      <c r="E39" s="22"/>
      <c r="F39" s="21"/>
      <c r="G39" s="22"/>
      <c r="H39" s="21"/>
      <c r="I39" s="22"/>
      <c r="J39" s="21"/>
      <c r="K39" s="22"/>
      <c r="L39" s="21"/>
      <c r="M39" s="22"/>
      <c r="N39" s="23">
        <f t="shared" si="2"/>
        <v>0</v>
      </c>
      <c r="O39" s="24">
        <f t="shared" si="2"/>
        <v>0</v>
      </c>
      <c r="P39" s="23">
        <f t="shared" si="2"/>
        <v>0</v>
      </c>
      <c r="Q39" s="24">
        <f t="shared" si="2"/>
        <v>0</v>
      </c>
      <c r="R39" s="25">
        <f t="shared" si="2"/>
        <v>0</v>
      </c>
      <c r="S39" s="26">
        <f t="shared" si="2"/>
        <v>0</v>
      </c>
      <c r="T39" s="27"/>
      <c r="U39" s="28"/>
      <c r="V39" s="22"/>
      <c r="W39" s="27"/>
      <c r="X39" s="22"/>
      <c r="Y39" s="29"/>
      <c r="Z39" s="22"/>
      <c r="AA39" s="21"/>
      <c r="AB39" s="30"/>
      <c r="AC39" s="27"/>
      <c r="AD39" s="28"/>
      <c r="AE39" s="22"/>
      <c r="AF39" s="31"/>
      <c r="AG39" s="32"/>
      <c r="AH39" s="33"/>
      <c r="AI39" s="32"/>
      <c r="AJ39" s="34"/>
      <c r="AK39" s="32"/>
      <c r="AL39" s="35"/>
      <c r="AM39" s="35"/>
      <c r="AN39" s="35"/>
      <c r="AO39" s="35"/>
    </row>
    <row r="40" spans="1:41" x14ac:dyDescent="0.2">
      <c r="A40" s="20" t="s">
        <v>42</v>
      </c>
      <c r="B40" s="21"/>
      <c r="C40" s="22"/>
      <c r="D40" s="21"/>
      <c r="E40" s="22"/>
      <c r="F40" s="21"/>
      <c r="G40" s="22"/>
      <c r="H40" s="21"/>
      <c r="I40" s="22"/>
      <c r="J40" s="21"/>
      <c r="K40" s="22"/>
      <c r="L40" s="21"/>
      <c r="M40" s="22"/>
      <c r="N40" s="23">
        <f t="shared" si="2"/>
        <v>0</v>
      </c>
      <c r="O40" s="24">
        <f t="shared" si="2"/>
        <v>0</v>
      </c>
      <c r="P40" s="23">
        <f t="shared" si="2"/>
        <v>0</v>
      </c>
      <c r="Q40" s="24">
        <f t="shared" si="2"/>
        <v>0</v>
      </c>
      <c r="R40" s="25">
        <f t="shared" si="2"/>
        <v>0</v>
      </c>
      <c r="S40" s="26">
        <f t="shared" si="2"/>
        <v>0</v>
      </c>
      <c r="T40" s="27"/>
      <c r="U40" s="28"/>
      <c r="V40" s="22"/>
      <c r="W40" s="27"/>
      <c r="X40" s="22"/>
      <c r="Y40" s="29"/>
      <c r="Z40" s="22"/>
      <c r="AA40" s="21"/>
      <c r="AB40" s="30"/>
      <c r="AC40" s="27"/>
      <c r="AD40" s="28"/>
      <c r="AE40" s="22"/>
      <c r="AF40" s="31"/>
      <c r="AG40" s="32"/>
      <c r="AH40" s="33"/>
      <c r="AI40" s="32"/>
      <c r="AJ40" s="34"/>
      <c r="AK40" s="32"/>
      <c r="AL40" s="35"/>
      <c r="AM40" s="35"/>
      <c r="AN40" s="35"/>
      <c r="AO40" s="35"/>
    </row>
    <row r="41" spans="1:41" x14ac:dyDescent="0.2">
      <c r="A41" s="20" t="s">
        <v>43</v>
      </c>
      <c r="B41" s="21"/>
      <c r="C41" s="22"/>
      <c r="D41" s="21"/>
      <c r="E41" s="22"/>
      <c r="F41" s="21"/>
      <c r="G41" s="22"/>
      <c r="H41" s="21"/>
      <c r="I41" s="22"/>
      <c r="J41" s="21"/>
      <c r="K41" s="22"/>
      <c r="L41" s="21"/>
      <c r="M41" s="22"/>
      <c r="N41" s="23">
        <f t="shared" si="2"/>
        <v>0</v>
      </c>
      <c r="O41" s="24">
        <f t="shared" si="2"/>
        <v>0</v>
      </c>
      <c r="P41" s="23">
        <f t="shared" si="2"/>
        <v>0</v>
      </c>
      <c r="Q41" s="24">
        <f t="shared" si="2"/>
        <v>0</v>
      </c>
      <c r="R41" s="25">
        <f t="shared" si="2"/>
        <v>0</v>
      </c>
      <c r="S41" s="26">
        <f t="shared" si="2"/>
        <v>0</v>
      </c>
      <c r="T41" s="27"/>
      <c r="U41" s="28"/>
      <c r="V41" s="22"/>
      <c r="W41" s="27"/>
      <c r="X41" s="22"/>
      <c r="Y41" s="29"/>
      <c r="Z41" s="22"/>
      <c r="AA41" s="21"/>
      <c r="AB41" s="30"/>
      <c r="AC41" s="27"/>
      <c r="AD41" s="28"/>
      <c r="AE41" s="22"/>
      <c r="AF41" s="31"/>
      <c r="AG41" s="32"/>
      <c r="AH41" s="33"/>
      <c r="AI41" s="32"/>
      <c r="AJ41" s="34"/>
      <c r="AK41" s="32"/>
      <c r="AL41" s="35"/>
      <c r="AM41" s="35"/>
      <c r="AN41" s="35"/>
      <c r="AO41" s="35"/>
    </row>
    <row r="42" spans="1:41" x14ac:dyDescent="0.2">
      <c r="A42" s="20" t="s">
        <v>44</v>
      </c>
      <c r="B42" s="21"/>
      <c r="C42" s="22"/>
      <c r="D42" s="21"/>
      <c r="E42" s="22"/>
      <c r="F42" s="21"/>
      <c r="G42" s="22"/>
      <c r="H42" s="21"/>
      <c r="I42" s="22"/>
      <c r="J42" s="21"/>
      <c r="K42" s="22"/>
      <c r="L42" s="21"/>
      <c r="M42" s="22"/>
      <c r="N42" s="23">
        <f t="shared" si="2"/>
        <v>0</v>
      </c>
      <c r="O42" s="24">
        <f t="shared" si="2"/>
        <v>0</v>
      </c>
      <c r="P42" s="23">
        <f t="shared" si="2"/>
        <v>0</v>
      </c>
      <c r="Q42" s="24">
        <f t="shared" si="2"/>
        <v>0</v>
      </c>
      <c r="R42" s="25">
        <f t="shared" si="2"/>
        <v>0</v>
      </c>
      <c r="S42" s="26">
        <f t="shared" si="2"/>
        <v>0</v>
      </c>
      <c r="T42" s="27"/>
      <c r="U42" s="28"/>
      <c r="V42" s="22"/>
      <c r="W42" s="27"/>
      <c r="X42" s="22"/>
      <c r="Y42" s="29"/>
      <c r="Z42" s="22"/>
      <c r="AA42" s="21"/>
      <c r="AB42" s="30"/>
      <c r="AC42" s="27"/>
      <c r="AD42" s="28"/>
      <c r="AE42" s="22"/>
      <c r="AF42" s="31"/>
      <c r="AG42" s="32"/>
      <c r="AH42" s="33"/>
      <c r="AI42" s="32"/>
      <c r="AJ42" s="34"/>
      <c r="AK42" s="32"/>
      <c r="AL42" s="35"/>
      <c r="AM42" s="35"/>
      <c r="AN42" s="35"/>
      <c r="AO42" s="35"/>
    </row>
    <row r="43" spans="1:41" x14ac:dyDescent="0.2">
      <c r="A43" s="20" t="s">
        <v>45</v>
      </c>
      <c r="B43" s="21"/>
      <c r="C43" s="22"/>
      <c r="D43" s="21"/>
      <c r="E43" s="22"/>
      <c r="F43" s="21"/>
      <c r="G43" s="22"/>
      <c r="H43" s="21"/>
      <c r="I43" s="22"/>
      <c r="J43" s="21"/>
      <c r="K43" s="22"/>
      <c r="L43" s="21"/>
      <c r="M43" s="22"/>
      <c r="N43" s="23">
        <f t="shared" si="2"/>
        <v>0</v>
      </c>
      <c r="O43" s="24">
        <f t="shared" si="2"/>
        <v>0</v>
      </c>
      <c r="P43" s="23">
        <f t="shared" si="2"/>
        <v>0</v>
      </c>
      <c r="Q43" s="24">
        <f t="shared" si="2"/>
        <v>0</v>
      </c>
      <c r="R43" s="25">
        <f t="shared" si="2"/>
        <v>0</v>
      </c>
      <c r="S43" s="26">
        <f t="shared" si="2"/>
        <v>0</v>
      </c>
      <c r="T43" s="27"/>
      <c r="U43" s="28"/>
      <c r="V43" s="22"/>
      <c r="W43" s="27"/>
      <c r="X43" s="22"/>
      <c r="Y43" s="29"/>
      <c r="Z43" s="22"/>
      <c r="AA43" s="21"/>
      <c r="AB43" s="30"/>
      <c r="AC43" s="27"/>
      <c r="AD43" s="28"/>
      <c r="AE43" s="22"/>
      <c r="AF43" s="31"/>
      <c r="AG43" s="32"/>
      <c r="AH43" s="33"/>
      <c r="AI43" s="32"/>
      <c r="AJ43" s="34"/>
      <c r="AK43" s="32"/>
      <c r="AL43" s="35"/>
      <c r="AM43" s="35"/>
      <c r="AN43" s="35"/>
      <c r="AO43" s="35"/>
    </row>
    <row r="44" spans="1:41" x14ac:dyDescent="0.2">
      <c r="A44" s="20" t="s">
        <v>46</v>
      </c>
      <c r="B44" s="21"/>
      <c r="C44" s="22"/>
      <c r="D44" s="21"/>
      <c r="E44" s="22"/>
      <c r="F44" s="21"/>
      <c r="G44" s="22"/>
      <c r="H44" s="21"/>
      <c r="I44" s="22"/>
      <c r="J44" s="21"/>
      <c r="K44" s="22"/>
      <c r="L44" s="21"/>
      <c r="M44" s="22"/>
      <c r="N44" s="23">
        <f t="shared" si="2"/>
        <v>0</v>
      </c>
      <c r="O44" s="24">
        <f t="shared" si="2"/>
        <v>0</v>
      </c>
      <c r="P44" s="23">
        <f t="shared" si="2"/>
        <v>0</v>
      </c>
      <c r="Q44" s="24">
        <f t="shared" si="2"/>
        <v>0</v>
      </c>
      <c r="R44" s="25">
        <f t="shared" si="2"/>
        <v>0</v>
      </c>
      <c r="S44" s="26">
        <f t="shared" si="2"/>
        <v>0</v>
      </c>
      <c r="T44" s="27"/>
      <c r="U44" s="28"/>
      <c r="V44" s="22"/>
      <c r="W44" s="27"/>
      <c r="X44" s="22"/>
      <c r="Y44" s="29"/>
      <c r="Z44" s="22"/>
      <c r="AA44" s="21"/>
      <c r="AB44" s="30"/>
      <c r="AC44" s="27"/>
      <c r="AD44" s="28"/>
      <c r="AE44" s="22"/>
      <c r="AF44" s="31"/>
      <c r="AG44" s="32"/>
      <c r="AH44" s="33"/>
      <c r="AI44" s="32"/>
      <c r="AJ44" s="34"/>
      <c r="AK44" s="32"/>
      <c r="AL44" s="35"/>
      <c r="AM44" s="35"/>
      <c r="AN44" s="35"/>
      <c r="AO44" s="35"/>
    </row>
    <row r="45" spans="1:41" x14ac:dyDescent="0.2">
      <c r="A45" s="20" t="s">
        <v>47</v>
      </c>
      <c r="B45" s="21"/>
      <c r="C45" s="22"/>
      <c r="D45" s="21"/>
      <c r="E45" s="22"/>
      <c r="F45" s="21"/>
      <c r="G45" s="22"/>
      <c r="H45" s="21"/>
      <c r="I45" s="22"/>
      <c r="J45" s="21"/>
      <c r="K45" s="22"/>
      <c r="L45" s="21"/>
      <c r="M45" s="22"/>
      <c r="N45" s="23">
        <f t="shared" si="2"/>
        <v>0</v>
      </c>
      <c r="O45" s="24">
        <f t="shared" si="2"/>
        <v>0</v>
      </c>
      <c r="P45" s="23">
        <f t="shared" si="2"/>
        <v>0</v>
      </c>
      <c r="Q45" s="24">
        <f t="shared" si="2"/>
        <v>0</v>
      </c>
      <c r="R45" s="25">
        <f t="shared" si="2"/>
        <v>0</v>
      </c>
      <c r="S45" s="26">
        <f t="shared" si="2"/>
        <v>0</v>
      </c>
      <c r="T45" s="27"/>
      <c r="U45" s="28"/>
      <c r="V45" s="22"/>
      <c r="W45" s="27"/>
      <c r="X45" s="22"/>
      <c r="Y45" s="29"/>
      <c r="Z45" s="22"/>
      <c r="AA45" s="21"/>
      <c r="AB45" s="30"/>
      <c r="AC45" s="27"/>
      <c r="AD45" s="28"/>
      <c r="AE45" s="22"/>
      <c r="AF45" s="31"/>
      <c r="AG45" s="32"/>
      <c r="AH45" s="33"/>
      <c r="AI45" s="32"/>
      <c r="AJ45" s="34"/>
      <c r="AK45" s="32"/>
      <c r="AL45" s="35"/>
      <c r="AM45" s="35"/>
      <c r="AN45" s="35"/>
      <c r="AO45" s="35"/>
    </row>
    <row r="46" spans="1:41" x14ac:dyDescent="0.2">
      <c r="A46" s="20" t="s">
        <v>48</v>
      </c>
      <c r="B46" s="21"/>
      <c r="C46" s="22"/>
      <c r="D46" s="21"/>
      <c r="E46" s="22"/>
      <c r="F46" s="21"/>
      <c r="G46" s="22"/>
      <c r="H46" s="21"/>
      <c r="I46" s="22"/>
      <c r="J46" s="21"/>
      <c r="K46" s="22"/>
      <c r="L46" s="21"/>
      <c r="M46" s="22"/>
      <c r="N46" s="23">
        <f t="shared" si="2"/>
        <v>0</v>
      </c>
      <c r="O46" s="24">
        <f t="shared" si="2"/>
        <v>0</v>
      </c>
      <c r="P46" s="23">
        <f t="shared" si="2"/>
        <v>0</v>
      </c>
      <c r="Q46" s="24">
        <f t="shared" si="2"/>
        <v>0</v>
      </c>
      <c r="R46" s="25">
        <f t="shared" si="2"/>
        <v>0</v>
      </c>
      <c r="S46" s="26">
        <f t="shared" si="2"/>
        <v>0</v>
      </c>
      <c r="T46" s="27"/>
      <c r="U46" s="28"/>
      <c r="V46" s="22"/>
      <c r="W46" s="27"/>
      <c r="X46" s="22"/>
      <c r="Y46" s="29"/>
      <c r="Z46" s="22"/>
      <c r="AA46" s="21"/>
      <c r="AB46" s="30"/>
      <c r="AC46" s="27"/>
      <c r="AD46" s="28"/>
      <c r="AE46" s="22"/>
      <c r="AF46" s="31"/>
      <c r="AG46" s="32"/>
      <c r="AH46" s="33"/>
      <c r="AI46" s="32"/>
      <c r="AJ46" s="34"/>
      <c r="AK46" s="32"/>
      <c r="AL46" s="35"/>
      <c r="AM46" s="35"/>
      <c r="AN46" s="35"/>
      <c r="AO46" s="35"/>
    </row>
    <row r="47" spans="1:41" x14ac:dyDescent="0.2">
      <c r="A47" s="20" t="s">
        <v>49</v>
      </c>
      <c r="B47" s="21"/>
      <c r="C47" s="22"/>
      <c r="D47" s="21"/>
      <c r="E47" s="22"/>
      <c r="F47" s="21"/>
      <c r="G47" s="22"/>
      <c r="H47" s="21"/>
      <c r="I47" s="22"/>
      <c r="J47" s="21"/>
      <c r="K47" s="22"/>
      <c r="L47" s="21"/>
      <c r="M47" s="22"/>
      <c r="N47" s="23">
        <f t="shared" si="2"/>
        <v>0</v>
      </c>
      <c r="O47" s="24">
        <f t="shared" si="2"/>
        <v>0</v>
      </c>
      <c r="P47" s="23">
        <f t="shared" si="2"/>
        <v>0</v>
      </c>
      <c r="Q47" s="24">
        <f t="shared" si="2"/>
        <v>0</v>
      </c>
      <c r="R47" s="25">
        <f t="shared" si="2"/>
        <v>0</v>
      </c>
      <c r="S47" s="26">
        <f t="shared" si="2"/>
        <v>0</v>
      </c>
      <c r="T47" s="27"/>
      <c r="U47" s="28"/>
      <c r="V47" s="22"/>
      <c r="W47" s="27"/>
      <c r="X47" s="22"/>
      <c r="Y47" s="29"/>
      <c r="Z47" s="22"/>
      <c r="AA47" s="21"/>
      <c r="AB47" s="30"/>
      <c r="AC47" s="27"/>
      <c r="AD47" s="28"/>
      <c r="AE47" s="22"/>
      <c r="AF47" s="31"/>
      <c r="AG47" s="32"/>
      <c r="AH47" s="33"/>
      <c r="AI47" s="32"/>
      <c r="AJ47" s="34"/>
      <c r="AK47" s="32"/>
      <c r="AL47" s="35"/>
      <c r="AM47" s="35"/>
      <c r="AN47" s="35"/>
      <c r="AO47" s="35"/>
    </row>
    <row r="48" spans="1:41" x14ac:dyDescent="0.2">
      <c r="A48" s="20" t="s">
        <v>50</v>
      </c>
      <c r="B48" s="21"/>
      <c r="C48" s="22"/>
      <c r="D48" s="21"/>
      <c r="E48" s="22"/>
      <c r="F48" s="21"/>
      <c r="G48" s="22"/>
      <c r="H48" s="21"/>
      <c r="I48" s="22"/>
      <c r="J48" s="21"/>
      <c r="K48" s="22"/>
      <c r="L48" s="21"/>
      <c r="M48" s="22"/>
      <c r="N48" s="23">
        <f t="shared" si="2"/>
        <v>0</v>
      </c>
      <c r="O48" s="24">
        <f t="shared" si="2"/>
        <v>0</v>
      </c>
      <c r="P48" s="23">
        <f t="shared" si="2"/>
        <v>0</v>
      </c>
      <c r="Q48" s="24">
        <f t="shared" si="2"/>
        <v>0</v>
      </c>
      <c r="R48" s="25">
        <f t="shared" si="2"/>
        <v>0</v>
      </c>
      <c r="S48" s="26">
        <f t="shared" si="2"/>
        <v>0</v>
      </c>
      <c r="T48" s="27"/>
      <c r="U48" s="28"/>
      <c r="V48" s="22"/>
      <c r="W48" s="27"/>
      <c r="X48" s="22"/>
      <c r="Y48" s="29"/>
      <c r="Z48" s="22"/>
      <c r="AA48" s="21"/>
      <c r="AB48" s="30"/>
      <c r="AC48" s="27"/>
      <c r="AD48" s="28"/>
      <c r="AE48" s="22"/>
      <c r="AF48" s="31"/>
      <c r="AG48" s="32"/>
      <c r="AH48" s="33"/>
      <c r="AI48" s="32"/>
      <c r="AJ48" s="34"/>
      <c r="AK48" s="32"/>
      <c r="AL48" s="35"/>
      <c r="AM48" s="35"/>
      <c r="AN48" s="35"/>
      <c r="AO48" s="35"/>
    </row>
    <row r="49" spans="1:41" x14ac:dyDescent="0.2">
      <c r="A49" s="20" t="s">
        <v>51</v>
      </c>
      <c r="B49" s="21"/>
      <c r="C49" s="22"/>
      <c r="D49" s="21"/>
      <c r="E49" s="22"/>
      <c r="F49" s="21">
        <v>1</v>
      </c>
      <c r="G49" s="22">
        <v>4</v>
      </c>
      <c r="H49" s="21"/>
      <c r="I49" s="22"/>
      <c r="J49" s="21"/>
      <c r="K49" s="22"/>
      <c r="L49" s="21"/>
      <c r="M49" s="22"/>
      <c r="N49" s="23">
        <f t="shared" si="2"/>
        <v>0</v>
      </c>
      <c r="O49" s="24">
        <f t="shared" si="2"/>
        <v>0</v>
      </c>
      <c r="P49" s="23">
        <f t="shared" si="2"/>
        <v>0</v>
      </c>
      <c r="Q49" s="24">
        <f t="shared" si="2"/>
        <v>0</v>
      </c>
      <c r="R49" s="25">
        <f t="shared" si="2"/>
        <v>1</v>
      </c>
      <c r="S49" s="26">
        <f t="shared" si="2"/>
        <v>4</v>
      </c>
      <c r="T49" s="27">
        <v>5</v>
      </c>
      <c r="U49" s="28"/>
      <c r="V49" s="22"/>
      <c r="W49" s="27"/>
      <c r="X49" s="22"/>
      <c r="Y49" s="29"/>
      <c r="Z49" s="22"/>
      <c r="AA49" s="21"/>
      <c r="AB49" s="30"/>
      <c r="AC49" s="27"/>
      <c r="AD49" s="28"/>
      <c r="AE49" s="22"/>
      <c r="AF49" s="31"/>
      <c r="AG49" s="32"/>
      <c r="AH49" s="33"/>
      <c r="AI49" s="32"/>
      <c r="AJ49" s="34"/>
      <c r="AK49" s="32"/>
      <c r="AL49" s="35"/>
      <c r="AM49" s="35"/>
      <c r="AN49" s="35"/>
      <c r="AO49" s="35"/>
    </row>
    <row r="50" spans="1:41" x14ac:dyDescent="0.2">
      <c r="A50" s="20" t="s">
        <v>52</v>
      </c>
      <c r="B50" s="21"/>
      <c r="C50" s="22"/>
      <c r="D50" s="21"/>
      <c r="E50" s="22"/>
      <c r="F50" s="21"/>
      <c r="G50" s="22"/>
      <c r="H50" s="21"/>
      <c r="I50" s="22"/>
      <c r="J50" s="21"/>
      <c r="K50" s="22"/>
      <c r="L50" s="21"/>
      <c r="M50" s="22"/>
      <c r="N50" s="23">
        <f t="shared" si="2"/>
        <v>0</v>
      </c>
      <c r="O50" s="24">
        <f t="shared" si="2"/>
        <v>0</v>
      </c>
      <c r="P50" s="23">
        <f t="shared" si="2"/>
        <v>0</v>
      </c>
      <c r="Q50" s="24">
        <f t="shared" si="2"/>
        <v>0</v>
      </c>
      <c r="R50" s="25">
        <f t="shared" si="2"/>
        <v>0</v>
      </c>
      <c r="S50" s="26">
        <f t="shared" si="2"/>
        <v>0</v>
      </c>
      <c r="T50" s="27"/>
      <c r="U50" s="28"/>
      <c r="V50" s="22"/>
      <c r="W50" s="27"/>
      <c r="X50" s="22"/>
      <c r="Y50" s="29"/>
      <c r="Z50" s="22"/>
      <c r="AA50" s="21"/>
      <c r="AB50" s="30"/>
      <c r="AC50" s="27"/>
      <c r="AD50" s="28"/>
      <c r="AE50" s="22"/>
      <c r="AF50" s="31"/>
      <c r="AG50" s="32"/>
      <c r="AH50" s="33"/>
      <c r="AI50" s="32"/>
      <c r="AJ50" s="34"/>
      <c r="AK50" s="32"/>
      <c r="AL50" s="35"/>
      <c r="AM50" s="35"/>
      <c r="AN50" s="35"/>
      <c r="AO50" s="35"/>
    </row>
    <row r="51" spans="1:41" x14ac:dyDescent="0.2">
      <c r="A51" s="20" t="s">
        <v>53</v>
      </c>
      <c r="B51" s="21"/>
      <c r="C51" s="22"/>
      <c r="D51" s="21"/>
      <c r="E51" s="22">
        <v>1</v>
      </c>
      <c r="F51" s="21">
        <v>2</v>
      </c>
      <c r="G51" s="22">
        <v>4</v>
      </c>
      <c r="H51" s="21"/>
      <c r="I51" s="22"/>
      <c r="J51" s="21"/>
      <c r="K51" s="22"/>
      <c r="L51" s="21"/>
      <c r="M51" s="22"/>
      <c r="N51" s="23">
        <f t="shared" si="2"/>
        <v>0</v>
      </c>
      <c r="O51" s="24">
        <f t="shared" si="2"/>
        <v>0</v>
      </c>
      <c r="P51" s="23">
        <f t="shared" si="2"/>
        <v>0</v>
      </c>
      <c r="Q51" s="24">
        <f t="shared" si="2"/>
        <v>1</v>
      </c>
      <c r="R51" s="25">
        <f t="shared" si="2"/>
        <v>2</v>
      </c>
      <c r="S51" s="26">
        <f t="shared" si="2"/>
        <v>4</v>
      </c>
      <c r="T51" s="27">
        <v>7</v>
      </c>
      <c r="U51" s="28"/>
      <c r="V51" s="22"/>
      <c r="W51" s="27"/>
      <c r="X51" s="22"/>
      <c r="Y51" s="29"/>
      <c r="Z51" s="22"/>
      <c r="AA51" s="21"/>
      <c r="AB51" s="30"/>
      <c r="AC51" s="27"/>
      <c r="AD51" s="28"/>
      <c r="AE51" s="22"/>
      <c r="AF51" s="31"/>
      <c r="AG51" s="32"/>
      <c r="AH51" s="33"/>
      <c r="AI51" s="32"/>
      <c r="AJ51" s="34"/>
      <c r="AK51" s="32"/>
      <c r="AL51" s="35"/>
      <c r="AM51" s="35"/>
      <c r="AN51" s="35"/>
      <c r="AO51" s="35"/>
    </row>
    <row r="52" spans="1:41" x14ac:dyDescent="0.2">
      <c r="A52" s="36" t="s">
        <v>54</v>
      </c>
      <c r="B52" s="21"/>
      <c r="C52" s="22"/>
      <c r="D52" s="21"/>
      <c r="E52" s="22"/>
      <c r="F52" s="21"/>
      <c r="G52" s="22"/>
      <c r="H52" s="21"/>
      <c r="I52" s="22"/>
      <c r="J52" s="21"/>
      <c r="K52" s="22"/>
      <c r="L52" s="21"/>
      <c r="M52" s="22"/>
      <c r="N52" s="23">
        <f t="shared" si="2"/>
        <v>0</v>
      </c>
      <c r="O52" s="24">
        <f t="shared" si="2"/>
        <v>0</v>
      </c>
      <c r="P52" s="23">
        <f t="shared" si="2"/>
        <v>0</v>
      </c>
      <c r="Q52" s="24">
        <f t="shared" si="2"/>
        <v>0</v>
      </c>
      <c r="R52" s="25">
        <f t="shared" si="2"/>
        <v>0</v>
      </c>
      <c r="S52" s="26">
        <f t="shared" si="2"/>
        <v>0</v>
      </c>
      <c r="T52" s="27"/>
      <c r="U52" s="28"/>
      <c r="V52" s="22"/>
      <c r="W52" s="27"/>
      <c r="X52" s="22"/>
      <c r="Y52" s="29"/>
      <c r="Z52" s="22"/>
      <c r="AA52" s="21"/>
      <c r="AB52" s="30"/>
      <c r="AC52" s="27"/>
      <c r="AD52" s="28"/>
      <c r="AE52" s="22"/>
      <c r="AF52" s="31"/>
      <c r="AG52" s="32"/>
      <c r="AH52" s="33"/>
      <c r="AI52" s="32"/>
      <c r="AJ52" s="34"/>
      <c r="AK52" s="32"/>
      <c r="AL52" s="35"/>
      <c r="AM52" s="35"/>
      <c r="AN52" s="35"/>
      <c r="AO52" s="35"/>
    </row>
    <row r="53" spans="1:41" x14ac:dyDescent="0.2">
      <c r="A53" s="37" t="s">
        <v>55</v>
      </c>
      <c r="B53" s="21"/>
      <c r="C53" s="22"/>
      <c r="D53" s="21"/>
      <c r="E53" s="22"/>
      <c r="F53" s="21"/>
      <c r="G53" s="22"/>
      <c r="H53" s="21"/>
      <c r="I53" s="22"/>
      <c r="J53" s="21"/>
      <c r="K53" s="22"/>
      <c r="L53" s="21"/>
      <c r="M53" s="22"/>
      <c r="N53" s="23">
        <f t="shared" si="2"/>
        <v>0</v>
      </c>
      <c r="O53" s="24">
        <f t="shared" si="2"/>
        <v>0</v>
      </c>
      <c r="P53" s="23">
        <f t="shared" si="2"/>
        <v>0</v>
      </c>
      <c r="Q53" s="24">
        <f t="shared" si="2"/>
        <v>0</v>
      </c>
      <c r="R53" s="25">
        <f t="shared" si="2"/>
        <v>0</v>
      </c>
      <c r="S53" s="26">
        <f t="shared" si="2"/>
        <v>0</v>
      </c>
      <c r="T53" s="27"/>
      <c r="U53" s="28"/>
      <c r="V53" s="22"/>
      <c r="W53" s="27"/>
      <c r="X53" s="22"/>
      <c r="Y53" s="29"/>
      <c r="Z53" s="22"/>
      <c r="AA53" s="21"/>
      <c r="AB53" s="30"/>
      <c r="AC53" s="27"/>
      <c r="AD53" s="28"/>
      <c r="AE53" s="22"/>
      <c r="AF53" s="31"/>
      <c r="AG53" s="32"/>
      <c r="AH53" s="33"/>
      <c r="AI53" s="32"/>
      <c r="AJ53" s="34"/>
      <c r="AK53" s="32"/>
      <c r="AL53" s="35"/>
      <c r="AM53" s="35"/>
      <c r="AN53" s="35"/>
      <c r="AO53" s="35"/>
    </row>
    <row r="54" spans="1:41" x14ac:dyDescent="0.2">
      <c r="A54" s="20" t="s">
        <v>56</v>
      </c>
      <c r="B54" s="21"/>
      <c r="C54" s="22"/>
      <c r="D54" s="21"/>
      <c r="E54" s="22"/>
      <c r="F54" s="21"/>
      <c r="G54" s="22"/>
      <c r="H54" s="21"/>
      <c r="I54" s="22"/>
      <c r="J54" s="21"/>
      <c r="K54" s="22"/>
      <c r="L54" s="21"/>
      <c r="M54" s="22"/>
      <c r="N54" s="23">
        <f t="shared" si="2"/>
        <v>0</v>
      </c>
      <c r="O54" s="24">
        <f t="shared" si="2"/>
        <v>0</v>
      </c>
      <c r="P54" s="23">
        <f t="shared" si="2"/>
        <v>0</v>
      </c>
      <c r="Q54" s="24">
        <f t="shared" si="2"/>
        <v>0</v>
      </c>
      <c r="R54" s="25">
        <f t="shared" si="2"/>
        <v>0</v>
      </c>
      <c r="S54" s="26">
        <f t="shared" si="2"/>
        <v>0</v>
      </c>
      <c r="T54" s="27"/>
      <c r="U54" s="28"/>
      <c r="V54" s="22"/>
      <c r="W54" s="27"/>
      <c r="X54" s="22"/>
      <c r="Y54" s="29"/>
      <c r="Z54" s="22"/>
      <c r="AA54" s="21"/>
      <c r="AB54" s="30"/>
      <c r="AC54" s="27"/>
      <c r="AD54" s="28"/>
      <c r="AE54" s="22"/>
      <c r="AF54" s="31"/>
      <c r="AG54" s="32"/>
      <c r="AH54" s="33"/>
      <c r="AI54" s="32"/>
      <c r="AJ54" s="34"/>
      <c r="AK54" s="32"/>
      <c r="AL54" s="35"/>
      <c r="AM54" s="35"/>
      <c r="AN54" s="35"/>
      <c r="AO54" s="35"/>
    </row>
    <row r="55" spans="1:41" x14ac:dyDescent="0.2">
      <c r="A55" s="20" t="s">
        <v>57</v>
      </c>
      <c r="B55" s="21"/>
      <c r="C55" s="22"/>
      <c r="D55" s="21"/>
      <c r="E55" s="22"/>
      <c r="F55" s="21"/>
      <c r="G55" s="22"/>
      <c r="H55" s="21"/>
      <c r="I55" s="22"/>
      <c r="J55" s="21"/>
      <c r="K55" s="22"/>
      <c r="L55" s="21"/>
      <c r="M55" s="22"/>
      <c r="N55" s="23">
        <f t="shared" si="2"/>
        <v>0</v>
      </c>
      <c r="O55" s="24">
        <f t="shared" si="2"/>
        <v>0</v>
      </c>
      <c r="P55" s="23">
        <f t="shared" si="2"/>
        <v>0</v>
      </c>
      <c r="Q55" s="24">
        <f t="shared" si="2"/>
        <v>0</v>
      </c>
      <c r="R55" s="25">
        <f t="shared" si="2"/>
        <v>0</v>
      </c>
      <c r="S55" s="26">
        <f t="shared" si="2"/>
        <v>0</v>
      </c>
      <c r="T55" s="27"/>
      <c r="U55" s="28"/>
      <c r="V55" s="22"/>
      <c r="W55" s="27"/>
      <c r="X55" s="22"/>
      <c r="Y55" s="29"/>
      <c r="Z55" s="22"/>
      <c r="AA55" s="21"/>
      <c r="AB55" s="30"/>
      <c r="AC55" s="27"/>
      <c r="AD55" s="28"/>
      <c r="AE55" s="22"/>
      <c r="AF55" s="31"/>
      <c r="AG55" s="32"/>
      <c r="AH55" s="33"/>
      <c r="AI55" s="32"/>
      <c r="AJ55" s="34"/>
      <c r="AK55" s="32"/>
      <c r="AL55" s="35"/>
      <c r="AM55" s="35"/>
      <c r="AN55" s="35"/>
      <c r="AO55" s="35"/>
    </row>
    <row r="56" spans="1:41" x14ac:dyDescent="0.2">
      <c r="A56" s="20" t="s">
        <v>58</v>
      </c>
      <c r="B56" s="21"/>
      <c r="C56" s="22"/>
      <c r="D56" s="21"/>
      <c r="E56" s="22"/>
      <c r="F56" s="21"/>
      <c r="G56" s="22"/>
      <c r="H56" s="21"/>
      <c r="I56" s="22"/>
      <c r="J56" s="21"/>
      <c r="K56" s="22"/>
      <c r="L56" s="21"/>
      <c r="M56" s="22"/>
      <c r="N56" s="23">
        <f t="shared" si="2"/>
        <v>0</v>
      </c>
      <c r="O56" s="24">
        <f t="shared" si="2"/>
        <v>0</v>
      </c>
      <c r="P56" s="23">
        <f t="shared" si="2"/>
        <v>0</v>
      </c>
      <c r="Q56" s="24">
        <f t="shared" si="2"/>
        <v>0</v>
      </c>
      <c r="R56" s="25">
        <f t="shared" si="2"/>
        <v>0</v>
      </c>
      <c r="S56" s="26">
        <f t="shared" si="2"/>
        <v>0</v>
      </c>
      <c r="T56" s="27"/>
      <c r="U56" s="28"/>
      <c r="V56" s="22"/>
      <c r="W56" s="27"/>
      <c r="X56" s="22"/>
      <c r="Y56" s="29"/>
      <c r="Z56" s="22"/>
      <c r="AA56" s="21"/>
      <c r="AB56" s="30"/>
      <c r="AC56" s="27"/>
      <c r="AD56" s="28"/>
      <c r="AE56" s="22"/>
      <c r="AF56" s="31"/>
      <c r="AG56" s="32"/>
      <c r="AH56" s="33"/>
      <c r="AI56" s="32"/>
      <c r="AJ56" s="34"/>
      <c r="AK56" s="32"/>
      <c r="AL56" s="35"/>
      <c r="AM56" s="35"/>
      <c r="AN56" s="35"/>
      <c r="AO56" s="35"/>
    </row>
    <row r="57" spans="1:41" x14ac:dyDescent="0.2">
      <c r="A57" s="20" t="s">
        <v>59</v>
      </c>
      <c r="B57" s="21"/>
      <c r="C57" s="22"/>
      <c r="D57" s="21"/>
      <c r="E57" s="22"/>
      <c r="F57" s="21">
        <v>1</v>
      </c>
      <c r="G57" s="22">
        <v>1</v>
      </c>
      <c r="H57" s="21"/>
      <c r="I57" s="22"/>
      <c r="J57" s="21"/>
      <c r="K57" s="22"/>
      <c r="L57" s="21"/>
      <c r="M57" s="22"/>
      <c r="N57" s="23">
        <f t="shared" si="2"/>
        <v>0</v>
      </c>
      <c r="O57" s="24">
        <f t="shared" si="2"/>
        <v>0</v>
      </c>
      <c r="P57" s="23">
        <f t="shared" si="2"/>
        <v>0</v>
      </c>
      <c r="Q57" s="24">
        <f t="shared" si="2"/>
        <v>0</v>
      </c>
      <c r="R57" s="25">
        <f t="shared" si="2"/>
        <v>1</v>
      </c>
      <c r="S57" s="26">
        <f t="shared" si="2"/>
        <v>1</v>
      </c>
      <c r="T57" s="27">
        <v>2</v>
      </c>
      <c r="U57" s="28"/>
      <c r="V57" s="22"/>
      <c r="W57" s="27"/>
      <c r="X57" s="22"/>
      <c r="Y57" s="29"/>
      <c r="Z57" s="22"/>
      <c r="AA57" s="21"/>
      <c r="AB57" s="30"/>
      <c r="AC57" s="27"/>
      <c r="AD57" s="28"/>
      <c r="AE57" s="22"/>
      <c r="AF57" s="31"/>
      <c r="AG57" s="32"/>
      <c r="AH57" s="33"/>
      <c r="AI57" s="32"/>
      <c r="AJ57" s="34"/>
      <c r="AK57" s="32"/>
      <c r="AL57" s="35"/>
      <c r="AM57" s="35"/>
      <c r="AN57" s="35"/>
      <c r="AO57" s="35"/>
    </row>
    <row r="58" spans="1:41" x14ac:dyDescent="0.2">
      <c r="A58" s="20" t="s">
        <v>60</v>
      </c>
      <c r="B58" s="21"/>
      <c r="C58" s="22"/>
      <c r="D58" s="21"/>
      <c r="E58" s="22"/>
      <c r="F58" s="21"/>
      <c r="G58" s="22"/>
      <c r="H58" s="21"/>
      <c r="I58" s="22"/>
      <c r="J58" s="21"/>
      <c r="K58" s="22"/>
      <c r="L58" s="21"/>
      <c r="M58" s="22"/>
      <c r="N58" s="23">
        <f t="shared" si="2"/>
        <v>0</v>
      </c>
      <c r="O58" s="24">
        <f t="shared" si="2"/>
        <v>0</v>
      </c>
      <c r="P58" s="23">
        <f t="shared" si="2"/>
        <v>0</v>
      </c>
      <c r="Q58" s="24">
        <f t="shared" si="2"/>
        <v>0</v>
      </c>
      <c r="R58" s="25">
        <f t="shared" si="2"/>
        <v>0</v>
      </c>
      <c r="S58" s="26">
        <f t="shared" si="2"/>
        <v>0</v>
      </c>
      <c r="T58" s="27"/>
      <c r="U58" s="28"/>
      <c r="V58" s="22"/>
      <c r="W58" s="27"/>
      <c r="X58" s="22"/>
      <c r="Y58" s="29"/>
      <c r="Z58" s="22"/>
      <c r="AA58" s="21"/>
      <c r="AB58" s="30"/>
      <c r="AC58" s="27"/>
      <c r="AD58" s="28"/>
      <c r="AE58" s="22"/>
      <c r="AF58" s="31"/>
      <c r="AG58" s="32"/>
      <c r="AH58" s="33"/>
      <c r="AI58" s="32"/>
      <c r="AJ58" s="34"/>
      <c r="AK58" s="32"/>
      <c r="AL58" s="35"/>
      <c r="AM58" s="35"/>
      <c r="AN58" s="35"/>
      <c r="AO58" s="35"/>
    </row>
    <row r="59" spans="1:41" x14ac:dyDescent="0.2">
      <c r="A59" s="20" t="s">
        <v>61</v>
      </c>
      <c r="B59" s="21"/>
      <c r="C59" s="22"/>
      <c r="D59" s="21"/>
      <c r="E59" s="22"/>
      <c r="F59" s="21"/>
      <c r="G59" s="22"/>
      <c r="H59" s="21"/>
      <c r="I59" s="22"/>
      <c r="J59" s="21"/>
      <c r="K59" s="22"/>
      <c r="L59" s="21"/>
      <c r="M59" s="22"/>
      <c r="N59" s="23">
        <f t="shared" si="2"/>
        <v>0</v>
      </c>
      <c r="O59" s="24">
        <f t="shared" si="2"/>
        <v>0</v>
      </c>
      <c r="P59" s="23">
        <f t="shared" si="2"/>
        <v>0</v>
      </c>
      <c r="Q59" s="24">
        <f t="shared" si="2"/>
        <v>0</v>
      </c>
      <c r="R59" s="25">
        <f t="shared" si="2"/>
        <v>0</v>
      </c>
      <c r="S59" s="26">
        <f t="shared" si="2"/>
        <v>0</v>
      </c>
      <c r="T59" s="27"/>
      <c r="U59" s="28"/>
      <c r="V59" s="22"/>
      <c r="W59" s="27"/>
      <c r="X59" s="22"/>
      <c r="Y59" s="29"/>
      <c r="Z59" s="22"/>
      <c r="AA59" s="21"/>
      <c r="AB59" s="30"/>
      <c r="AC59" s="27"/>
      <c r="AD59" s="28"/>
      <c r="AE59" s="22"/>
      <c r="AF59" s="31"/>
      <c r="AG59" s="32"/>
      <c r="AH59" s="33"/>
      <c r="AI59" s="32"/>
      <c r="AJ59" s="34"/>
      <c r="AK59" s="32"/>
      <c r="AL59" s="35"/>
      <c r="AM59" s="35"/>
      <c r="AN59" s="35"/>
      <c r="AO59" s="35"/>
    </row>
    <row r="60" spans="1:41" x14ac:dyDescent="0.2">
      <c r="A60" s="20" t="s">
        <v>62</v>
      </c>
      <c r="B60" s="21"/>
      <c r="C60" s="22"/>
      <c r="D60" s="21"/>
      <c r="E60" s="22"/>
      <c r="F60" s="21"/>
      <c r="G60" s="22"/>
      <c r="H60" s="21"/>
      <c r="I60" s="22"/>
      <c r="J60" s="21"/>
      <c r="K60" s="22"/>
      <c r="L60" s="21"/>
      <c r="M60" s="22"/>
      <c r="N60" s="23">
        <f t="shared" si="2"/>
        <v>0</v>
      </c>
      <c r="O60" s="24">
        <f t="shared" si="2"/>
        <v>0</v>
      </c>
      <c r="P60" s="23">
        <f t="shared" si="2"/>
        <v>0</v>
      </c>
      <c r="Q60" s="24">
        <f t="shared" si="2"/>
        <v>0</v>
      </c>
      <c r="R60" s="25">
        <f t="shared" si="2"/>
        <v>0</v>
      </c>
      <c r="S60" s="26">
        <f t="shared" si="2"/>
        <v>0</v>
      </c>
      <c r="T60" s="27"/>
      <c r="U60" s="28"/>
      <c r="V60" s="22"/>
      <c r="W60" s="27"/>
      <c r="X60" s="22"/>
      <c r="Y60" s="29"/>
      <c r="Z60" s="22"/>
      <c r="AA60" s="21"/>
      <c r="AB60" s="30"/>
      <c r="AC60" s="27"/>
      <c r="AD60" s="28"/>
      <c r="AE60" s="22"/>
      <c r="AF60" s="31"/>
      <c r="AG60" s="32"/>
      <c r="AH60" s="33"/>
      <c r="AI60" s="32"/>
      <c r="AJ60" s="34"/>
      <c r="AK60" s="32"/>
      <c r="AL60" s="35"/>
      <c r="AM60" s="35"/>
      <c r="AN60" s="35"/>
      <c r="AO60" s="35"/>
    </row>
    <row r="61" spans="1:41" x14ac:dyDescent="0.2">
      <c r="A61" s="19" t="s">
        <v>63</v>
      </c>
      <c r="B61" s="21"/>
      <c r="C61" s="22"/>
      <c r="D61" s="21"/>
      <c r="E61" s="22"/>
      <c r="F61" s="21">
        <v>3</v>
      </c>
      <c r="G61" s="22">
        <v>2</v>
      </c>
      <c r="H61" s="21"/>
      <c r="I61" s="22"/>
      <c r="J61" s="21"/>
      <c r="K61" s="22"/>
      <c r="L61" s="21"/>
      <c r="M61" s="22"/>
      <c r="N61" s="23">
        <f t="shared" si="2"/>
        <v>0</v>
      </c>
      <c r="O61" s="24">
        <f t="shared" si="2"/>
        <v>0</v>
      </c>
      <c r="P61" s="23">
        <f t="shared" si="2"/>
        <v>0</v>
      </c>
      <c r="Q61" s="24">
        <f t="shared" si="2"/>
        <v>0</v>
      </c>
      <c r="R61" s="25">
        <f t="shared" si="2"/>
        <v>3</v>
      </c>
      <c r="S61" s="26">
        <f t="shared" si="2"/>
        <v>2</v>
      </c>
      <c r="T61" s="27">
        <v>5</v>
      </c>
      <c r="U61" s="28"/>
      <c r="V61" s="22"/>
      <c r="W61" s="27"/>
      <c r="X61" s="22"/>
      <c r="Y61" s="29"/>
      <c r="Z61" s="22"/>
      <c r="AA61" s="21"/>
      <c r="AB61" s="30"/>
      <c r="AC61" s="27"/>
      <c r="AD61" s="28"/>
      <c r="AE61" s="22"/>
      <c r="AF61" s="31"/>
      <c r="AG61" s="32"/>
      <c r="AH61" s="33"/>
      <c r="AI61" s="32"/>
      <c r="AJ61" s="34"/>
      <c r="AK61" s="32"/>
      <c r="AL61" s="35"/>
      <c r="AM61" s="35"/>
      <c r="AN61" s="35"/>
      <c r="AO61" s="35"/>
    </row>
    <row r="62" spans="1:41" x14ac:dyDescent="0.2">
      <c r="A62" s="37" t="s">
        <v>64</v>
      </c>
      <c r="B62" s="21"/>
      <c r="C62" s="22"/>
      <c r="D62" s="21"/>
      <c r="E62" s="22">
        <v>4</v>
      </c>
      <c r="F62" s="21"/>
      <c r="G62" s="22">
        <v>35</v>
      </c>
      <c r="H62" s="21"/>
      <c r="I62" s="22"/>
      <c r="J62" s="21"/>
      <c r="K62" s="22"/>
      <c r="L62" s="21"/>
      <c r="M62" s="22"/>
      <c r="N62" s="23">
        <f t="shared" si="2"/>
        <v>0</v>
      </c>
      <c r="O62" s="24">
        <f t="shared" si="2"/>
        <v>0</v>
      </c>
      <c r="P62" s="23">
        <f t="shared" si="2"/>
        <v>0</v>
      </c>
      <c r="Q62" s="24">
        <f t="shared" si="2"/>
        <v>4</v>
      </c>
      <c r="R62" s="25">
        <f t="shared" si="2"/>
        <v>0</v>
      </c>
      <c r="S62" s="26">
        <f t="shared" si="2"/>
        <v>35</v>
      </c>
      <c r="T62" s="27">
        <v>39</v>
      </c>
      <c r="U62" s="28"/>
      <c r="V62" s="22"/>
      <c r="W62" s="27"/>
      <c r="X62" s="22"/>
      <c r="Y62" s="29"/>
      <c r="Z62" s="22"/>
      <c r="AA62" s="21"/>
      <c r="AB62" s="30"/>
      <c r="AC62" s="27"/>
      <c r="AD62" s="28"/>
      <c r="AE62" s="22"/>
      <c r="AF62" s="31"/>
      <c r="AG62" s="32"/>
      <c r="AH62" s="33"/>
      <c r="AI62" s="32"/>
      <c r="AJ62" s="34"/>
      <c r="AK62" s="32"/>
      <c r="AL62" s="35"/>
      <c r="AM62" s="35"/>
      <c r="AN62" s="35"/>
      <c r="AO62" s="35"/>
    </row>
    <row r="63" spans="1:41" x14ac:dyDescent="0.2">
      <c r="A63" s="37" t="s">
        <v>65</v>
      </c>
      <c r="B63" s="21"/>
      <c r="C63" s="22"/>
      <c r="D63" s="21"/>
      <c r="E63" s="22"/>
      <c r="F63" s="21"/>
      <c r="G63" s="22"/>
      <c r="H63" s="21"/>
      <c r="I63" s="22"/>
      <c r="J63" s="21"/>
      <c r="K63" s="22"/>
      <c r="L63" s="21"/>
      <c r="M63" s="22"/>
      <c r="N63" s="23">
        <f t="shared" si="2"/>
        <v>0</v>
      </c>
      <c r="O63" s="24">
        <f t="shared" si="2"/>
        <v>0</v>
      </c>
      <c r="P63" s="23">
        <f t="shared" si="2"/>
        <v>0</v>
      </c>
      <c r="Q63" s="24">
        <f t="shared" si="2"/>
        <v>0</v>
      </c>
      <c r="R63" s="25">
        <f t="shared" si="2"/>
        <v>0</v>
      </c>
      <c r="S63" s="26">
        <f t="shared" si="2"/>
        <v>0</v>
      </c>
      <c r="T63" s="27"/>
      <c r="U63" s="28"/>
      <c r="V63" s="22"/>
      <c r="W63" s="27"/>
      <c r="X63" s="22"/>
      <c r="Y63" s="29"/>
      <c r="Z63" s="22"/>
      <c r="AA63" s="21"/>
      <c r="AB63" s="30"/>
      <c r="AC63" s="27"/>
      <c r="AD63" s="28"/>
      <c r="AE63" s="22"/>
      <c r="AF63" s="31"/>
      <c r="AG63" s="32"/>
      <c r="AH63" s="33"/>
      <c r="AI63" s="32"/>
      <c r="AJ63" s="34"/>
      <c r="AK63" s="32"/>
      <c r="AL63" s="35"/>
      <c r="AM63" s="35"/>
      <c r="AN63" s="35"/>
      <c r="AO63" s="35"/>
    </row>
    <row r="64" spans="1:41" x14ac:dyDescent="0.2">
      <c r="A64" s="37" t="s">
        <v>66</v>
      </c>
      <c r="B64" s="21"/>
      <c r="C64" s="22"/>
      <c r="D64" s="21"/>
      <c r="E64" s="22"/>
      <c r="F64" s="21"/>
      <c r="G64" s="22">
        <v>34</v>
      </c>
      <c r="H64" s="21"/>
      <c r="I64" s="22"/>
      <c r="J64" s="21"/>
      <c r="K64" s="22"/>
      <c r="L64" s="21"/>
      <c r="M64" s="22"/>
      <c r="N64" s="23">
        <f t="shared" si="2"/>
        <v>0</v>
      </c>
      <c r="O64" s="24">
        <f t="shared" si="2"/>
        <v>0</v>
      </c>
      <c r="P64" s="23">
        <f t="shared" si="2"/>
        <v>0</v>
      </c>
      <c r="Q64" s="24">
        <f t="shared" si="2"/>
        <v>0</v>
      </c>
      <c r="R64" s="25">
        <f t="shared" si="2"/>
        <v>0</v>
      </c>
      <c r="S64" s="26">
        <f t="shared" si="2"/>
        <v>34</v>
      </c>
      <c r="T64" s="27">
        <v>34</v>
      </c>
      <c r="U64" s="28"/>
      <c r="V64" s="22"/>
      <c r="W64" s="27"/>
      <c r="X64" s="22"/>
      <c r="Y64" s="29"/>
      <c r="Z64" s="22"/>
      <c r="AA64" s="21"/>
      <c r="AB64" s="30"/>
      <c r="AC64" s="27"/>
      <c r="AD64" s="28"/>
      <c r="AE64" s="22"/>
      <c r="AF64" s="31"/>
      <c r="AG64" s="32"/>
      <c r="AH64" s="33"/>
      <c r="AI64" s="32"/>
      <c r="AJ64" s="34"/>
      <c r="AK64" s="32"/>
      <c r="AL64" s="35"/>
      <c r="AM64" s="35"/>
      <c r="AN64" s="35"/>
      <c r="AO64" s="35"/>
    </row>
    <row r="65" spans="1:41" x14ac:dyDescent="0.2">
      <c r="A65" s="20" t="s">
        <v>67</v>
      </c>
      <c r="B65" s="21"/>
      <c r="C65" s="22"/>
      <c r="D65" s="21"/>
      <c r="E65" s="22"/>
      <c r="F65" s="21"/>
      <c r="G65" s="22"/>
      <c r="H65" s="21"/>
      <c r="I65" s="22"/>
      <c r="J65" s="21"/>
      <c r="K65" s="22"/>
      <c r="L65" s="21"/>
      <c r="M65" s="22"/>
      <c r="N65" s="23">
        <f t="shared" si="2"/>
        <v>0</v>
      </c>
      <c r="O65" s="24">
        <f t="shared" si="2"/>
        <v>0</v>
      </c>
      <c r="P65" s="23">
        <f t="shared" si="2"/>
        <v>0</v>
      </c>
      <c r="Q65" s="24">
        <f t="shared" si="2"/>
        <v>0</v>
      </c>
      <c r="R65" s="25">
        <f t="shared" si="2"/>
        <v>0</v>
      </c>
      <c r="S65" s="26">
        <f t="shared" si="2"/>
        <v>0</v>
      </c>
      <c r="T65" s="27"/>
      <c r="U65" s="28"/>
      <c r="V65" s="22"/>
      <c r="W65" s="27"/>
      <c r="X65" s="22"/>
      <c r="Y65" s="29"/>
      <c r="Z65" s="22"/>
      <c r="AA65" s="21"/>
      <c r="AB65" s="30"/>
      <c r="AC65" s="27"/>
      <c r="AD65" s="28"/>
      <c r="AE65" s="22"/>
      <c r="AF65" s="31"/>
      <c r="AG65" s="32"/>
      <c r="AH65" s="33"/>
      <c r="AI65" s="32"/>
      <c r="AJ65" s="34"/>
      <c r="AK65" s="32"/>
      <c r="AL65" s="35"/>
      <c r="AM65" s="35"/>
      <c r="AN65" s="35"/>
      <c r="AO65" s="35"/>
    </row>
    <row r="66" spans="1:41" x14ac:dyDescent="0.2">
      <c r="A66" s="20" t="s">
        <v>68</v>
      </c>
      <c r="B66" s="21"/>
      <c r="C66" s="22"/>
      <c r="D66" s="21"/>
      <c r="E66" s="22"/>
      <c r="F66" s="21"/>
      <c r="G66" s="22"/>
      <c r="H66" s="21"/>
      <c r="I66" s="22"/>
      <c r="J66" s="21"/>
      <c r="K66" s="22"/>
      <c r="L66" s="21"/>
      <c r="M66" s="22"/>
      <c r="N66" s="23">
        <f t="shared" si="2"/>
        <v>0</v>
      </c>
      <c r="O66" s="24">
        <f t="shared" si="2"/>
        <v>0</v>
      </c>
      <c r="P66" s="23">
        <f t="shared" si="2"/>
        <v>0</v>
      </c>
      <c r="Q66" s="24">
        <f t="shared" si="2"/>
        <v>0</v>
      </c>
      <c r="R66" s="25">
        <f t="shared" si="2"/>
        <v>0</v>
      </c>
      <c r="S66" s="26">
        <f t="shared" si="2"/>
        <v>0</v>
      </c>
      <c r="T66" s="27"/>
      <c r="U66" s="28"/>
      <c r="V66" s="22"/>
      <c r="W66" s="27"/>
      <c r="X66" s="22"/>
      <c r="Y66" s="29"/>
      <c r="Z66" s="22"/>
      <c r="AA66" s="21"/>
      <c r="AB66" s="30"/>
      <c r="AC66" s="27"/>
      <c r="AD66" s="28"/>
      <c r="AE66" s="22"/>
      <c r="AF66" s="31"/>
      <c r="AG66" s="32"/>
      <c r="AH66" s="33"/>
      <c r="AI66" s="32"/>
      <c r="AJ66" s="34"/>
      <c r="AK66" s="32"/>
      <c r="AL66" s="35"/>
      <c r="AM66" s="35"/>
      <c r="AN66" s="35"/>
      <c r="AO66" s="35"/>
    </row>
    <row r="67" spans="1:41" x14ac:dyDescent="0.2">
      <c r="A67" s="20" t="s">
        <v>69</v>
      </c>
      <c r="B67" s="21"/>
      <c r="C67" s="22"/>
      <c r="D67" s="21"/>
      <c r="E67" s="22"/>
      <c r="F67" s="21"/>
      <c r="G67" s="22"/>
      <c r="H67" s="21"/>
      <c r="I67" s="22"/>
      <c r="J67" s="21"/>
      <c r="K67" s="22"/>
      <c r="L67" s="21"/>
      <c r="M67" s="22"/>
      <c r="N67" s="23">
        <f t="shared" si="2"/>
        <v>0</v>
      </c>
      <c r="O67" s="24">
        <f t="shared" si="2"/>
        <v>0</v>
      </c>
      <c r="P67" s="23">
        <f t="shared" si="2"/>
        <v>0</v>
      </c>
      <c r="Q67" s="24">
        <f t="shared" si="2"/>
        <v>0</v>
      </c>
      <c r="R67" s="25">
        <f t="shared" si="2"/>
        <v>0</v>
      </c>
      <c r="S67" s="26">
        <f t="shared" si="2"/>
        <v>0</v>
      </c>
      <c r="T67" s="27"/>
      <c r="U67" s="28"/>
      <c r="V67" s="22"/>
      <c r="W67" s="27"/>
      <c r="X67" s="22"/>
      <c r="Y67" s="29"/>
      <c r="Z67" s="22"/>
      <c r="AA67" s="21"/>
      <c r="AB67" s="30"/>
      <c r="AC67" s="27"/>
      <c r="AD67" s="28"/>
      <c r="AE67" s="22"/>
      <c r="AF67" s="31"/>
      <c r="AG67" s="32"/>
      <c r="AH67" s="33"/>
      <c r="AI67" s="32"/>
      <c r="AJ67" s="34"/>
      <c r="AK67" s="32"/>
      <c r="AL67" s="35"/>
      <c r="AM67" s="35"/>
      <c r="AN67" s="35"/>
      <c r="AO67" s="35"/>
    </row>
    <row r="68" spans="1:41" x14ac:dyDescent="0.2">
      <c r="A68" s="20" t="s">
        <v>70</v>
      </c>
      <c r="B68" s="21"/>
      <c r="C68" s="22"/>
      <c r="D68" s="21"/>
      <c r="E68" s="22"/>
      <c r="F68" s="21">
        <v>4</v>
      </c>
      <c r="G68" s="22">
        <v>3</v>
      </c>
      <c r="H68" s="21"/>
      <c r="I68" s="22"/>
      <c r="J68" s="21"/>
      <c r="K68" s="22"/>
      <c r="L68" s="21"/>
      <c r="M68" s="22"/>
      <c r="N68" s="23">
        <f t="shared" si="2"/>
        <v>0</v>
      </c>
      <c r="O68" s="24">
        <f t="shared" si="2"/>
        <v>0</v>
      </c>
      <c r="P68" s="23">
        <f t="shared" si="2"/>
        <v>0</v>
      </c>
      <c r="Q68" s="24">
        <f t="shared" si="2"/>
        <v>0</v>
      </c>
      <c r="R68" s="25">
        <f t="shared" si="2"/>
        <v>4</v>
      </c>
      <c r="S68" s="26">
        <f t="shared" si="2"/>
        <v>3</v>
      </c>
      <c r="T68" s="27">
        <v>7</v>
      </c>
      <c r="U68" s="28"/>
      <c r="V68" s="22"/>
      <c r="W68" s="27"/>
      <c r="X68" s="22"/>
      <c r="Y68" s="29"/>
      <c r="Z68" s="22"/>
      <c r="AA68" s="21"/>
      <c r="AB68" s="30"/>
      <c r="AC68" s="27"/>
      <c r="AD68" s="28"/>
      <c r="AE68" s="22"/>
      <c r="AF68" s="31"/>
      <c r="AG68" s="32"/>
      <c r="AH68" s="33"/>
      <c r="AI68" s="32"/>
      <c r="AJ68" s="34"/>
      <c r="AK68" s="32"/>
      <c r="AL68" s="35"/>
      <c r="AM68" s="35"/>
      <c r="AN68" s="35"/>
      <c r="AO68" s="35"/>
    </row>
    <row r="69" spans="1:41" x14ac:dyDescent="0.2">
      <c r="A69" s="20" t="s">
        <v>71</v>
      </c>
      <c r="B69" s="21"/>
      <c r="C69" s="22"/>
      <c r="D69" s="21"/>
      <c r="E69" s="22"/>
      <c r="F69" s="21"/>
      <c r="G69" s="22"/>
      <c r="H69" s="21"/>
      <c r="I69" s="22"/>
      <c r="J69" s="21"/>
      <c r="K69" s="22"/>
      <c r="L69" s="21"/>
      <c r="M69" s="22"/>
      <c r="N69" s="23">
        <f t="shared" si="2"/>
        <v>0</v>
      </c>
      <c r="O69" s="24">
        <f t="shared" si="2"/>
        <v>0</v>
      </c>
      <c r="P69" s="23">
        <f t="shared" si="2"/>
        <v>0</v>
      </c>
      <c r="Q69" s="24">
        <f t="shared" si="2"/>
        <v>0</v>
      </c>
      <c r="R69" s="25">
        <f t="shared" si="2"/>
        <v>0</v>
      </c>
      <c r="S69" s="26">
        <f t="shared" si="2"/>
        <v>0</v>
      </c>
      <c r="T69" s="27"/>
      <c r="U69" s="28"/>
      <c r="V69" s="22"/>
      <c r="W69" s="27"/>
      <c r="X69" s="22"/>
      <c r="Y69" s="29"/>
      <c r="Z69" s="22"/>
      <c r="AA69" s="21"/>
      <c r="AB69" s="30"/>
      <c r="AC69" s="27"/>
      <c r="AD69" s="28"/>
      <c r="AE69" s="22"/>
      <c r="AF69" s="31"/>
      <c r="AG69" s="32"/>
      <c r="AH69" s="33"/>
      <c r="AI69" s="32"/>
      <c r="AJ69" s="34"/>
      <c r="AK69" s="32"/>
      <c r="AL69" s="35"/>
      <c r="AM69" s="35"/>
      <c r="AN69" s="35"/>
      <c r="AO69" s="35"/>
    </row>
    <row r="70" spans="1:41" x14ac:dyDescent="0.2">
      <c r="A70" s="20" t="s">
        <v>72</v>
      </c>
      <c r="B70" s="21"/>
      <c r="C70" s="22"/>
      <c r="D70" s="21"/>
      <c r="E70" s="22"/>
      <c r="F70" s="21"/>
      <c r="G70" s="22"/>
      <c r="H70" s="21"/>
      <c r="I70" s="22"/>
      <c r="J70" s="21"/>
      <c r="K70" s="22"/>
      <c r="L70" s="21"/>
      <c r="M70" s="22"/>
      <c r="N70" s="23">
        <f t="shared" si="2"/>
        <v>0</v>
      </c>
      <c r="O70" s="24">
        <f t="shared" si="2"/>
        <v>0</v>
      </c>
      <c r="P70" s="23">
        <f t="shared" si="2"/>
        <v>0</v>
      </c>
      <c r="Q70" s="24">
        <f t="shared" si="2"/>
        <v>0</v>
      </c>
      <c r="R70" s="25">
        <f t="shared" si="2"/>
        <v>0</v>
      </c>
      <c r="S70" s="26">
        <f t="shared" si="2"/>
        <v>0</v>
      </c>
      <c r="T70" s="27"/>
      <c r="U70" s="28"/>
      <c r="V70" s="22"/>
      <c r="W70" s="27"/>
      <c r="X70" s="22"/>
      <c r="Y70" s="29"/>
      <c r="Z70" s="22"/>
      <c r="AA70" s="21"/>
      <c r="AB70" s="30"/>
      <c r="AC70" s="27"/>
      <c r="AD70" s="28"/>
      <c r="AE70" s="22"/>
      <c r="AF70" s="31"/>
      <c r="AG70" s="32"/>
      <c r="AH70" s="33"/>
      <c r="AI70" s="32"/>
      <c r="AJ70" s="34"/>
      <c r="AK70" s="32"/>
      <c r="AL70" s="35"/>
      <c r="AM70" s="35"/>
      <c r="AN70" s="35"/>
      <c r="AO70" s="35"/>
    </row>
    <row r="71" spans="1:41" x14ac:dyDescent="0.2">
      <c r="A71" s="20" t="s">
        <v>73</v>
      </c>
      <c r="B71" s="21"/>
      <c r="C71" s="22"/>
      <c r="D71" s="21"/>
      <c r="E71" s="22"/>
      <c r="F71" s="21"/>
      <c r="G71" s="22"/>
      <c r="H71" s="21"/>
      <c r="I71" s="22"/>
      <c r="J71" s="21"/>
      <c r="K71" s="22"/>
      <c r="L71" s="21"/>
      <c r="M71" s="22"/>
      <c r="N71" s="23">
        <f t="shared" si="2"/>
        <v>0</v>
      </c>
      <c r="O71" s="24">
        <f t="shared" si="2"/>
        <v>0</v>
      </c>
      <c r="P71" s="23">
        <f t="shared" si="2"/>
        <v>0</v>
      </c>
      <c r="Q71" s="24">
        <f t="shared" si="2"/>
        <v>0</v>
      </c>
      <c r="R71" s="25">
        <f t="shared" si="2"/>
        <v>0</v>
      </c>
      <c r="S71" s="26">
        <f t="shared" si="2"/>
        <v>0</v>
      </c>
      <c r="T71" s="27"/>
      <c r="U71" s="28"/>
      <c r="V71" s="22"/>
      <c r="W71" s="27"/>
      <c r="X71" s="22"/>
      <c r="Y71" s="29"/>
      <c r="Z71" s="22"/>
      <c r="AA71" s="21"/>
      <c r="AB71" s="30"/>
      <c r="AC71" s="27"/>
      <c r="AD71" s="28"/>
      <c r="AE71" s="22"/>
      <c r="AF71" s="31"/>
      <c r="AG71" s="32"/>
      <c r="AH71" s="33"/>
      <c r="AI71" s="32"/>
      <c r="AJ71" s="34"/>
      <c r="AK71" s="32"/>
      <c r="AL71" s="35"/>
      <c r="AM71" s="35"/>
      <c r="AN71" s="35"/>
      <c r="AO71" s="35"/>
    </row>
    <row r="72" spans="1:41" x14ac:dyDescent="0.2">
      <c r="A72" s="20" t="s">
        <v>74</v>
      </c>
      <c r="B72" s="21"/>
      <c r="C72" s="22"/>
      <c r="D72" s="21"/>
      <c r="E72" s="22"/>
      <c r="F72" s="21"/>
      <c r="G72" s="22"/>
      <c r="H72" s="21"/>
      <c r="I72" s="22"/>
      <c r="J72" s="21"/>
      <c r="K72" s="22"/>
      <c r="L72" s="21"/>
      <c r="M72" s="22"/>
      <c r="N72" s="23">
        <f t="shared" si="2"/>
        <v>0</v>
      </c>
      <c r="O72" s="24">
        <f t="shared" si="2"/>
        <v>0</v>
      </c>
      <c r="P72" s="23">
        <f t="shared" si="2"/>
        <v>0</v>
      </c>
      <c r="Q72" s="24">
        <f t="shared" si="2"/>
        <v>0</v>
      </c>
      <c r="R72" s="25">
        <f t="shared" si="2"/>
        <v>0</v>
      </c>
      <c r="S72" s="26">
        <f t="shared" si="2"/>
        <v>0</v>
      </c>
      <c r="T72" s="27"/>
      <c r="U72" s="28"/>
      <c r="V72" s="22"/>
      <c r="W72" s="27"/>
      <c r="X72" s="22"/>
      <c r="Y72" s="29"/>
      <c r="Z72" s="22"/>
      <c r="AA72" s="21"/>
      <c r="AB72" s="30"/>
      <c r="AC72" s="27"/>
      <c r="AD72" s="28"/>
      <c r="AE72" s="22"/>
      <c r="AF72" s="31"/>
      <c r="AG72" s="32"/>
      <c r="AH72" s="33"/>
      <c r="AI72" s="32"/>
      <c r="AJ72" s="34"/>
      <c r="AK72" s="32"/>
      <c r="AL72" s="35"/>
      <c r="AM72" s="35"/>
      <c r="AN72" s="35"/>
      <c r="AO72" s="35"/>
    </row>
    <row r="73" spans="1:41" x14ac:dyDescent="0.2">
      <c r="A73" s="20" t="s">
        <v>75</v>
      </c>
      <c r="B73" s="21"/>
      <c r="C73" s="22"/>
      <c r="D73" s="21"/>
      <c r="E73" s="22"/>
      <c r="F73" s="21"/>
      <c r="G73" s="22"/>
      <c r="H73" s="21"/>
      <c r="I73" s="22"/>
      <c r="J73" s="21"/>
      <c r="K73" s="22"/>
      <c r="L73" s="21"/>
      <c r="M73" s="22"/>
      <c r="N73" s="23">
        <f t="shared" si="2"/>
        <v>0</v>
      </c>
      <c r="O73" s="24">
        <f t="shared" si="2"/>
        <v>0</v>
      </c>
      <c r="P73" s="23">
        <f t="shared" si="2"/>
        <v>0</v>
      </c>
      <c r="Q73" s="24">
        <f t="shared" si="2"/>
        <v>0</v>
      </c>
      <c r="R73" s="25">
        <f t="shared" si="2"/>
        <v>0</v>
      </c>
      <c r="S73" s="26">
        <f t="shared" si="2"/>
        <v>0</v>
      </c>
      <c r="T73" s="27"/>
      <c r="U73" s="28"/>
      <c r="V73" s="22"/>
      <c r="W73" s="27"/>
      <c r="X73" s="22"/>
      <c r="Y73" s="29"/>
      <c r="Z73" s="22"/>
      <c r="AA73" s="21"/>
      <c r="AB73" s="30"/>
      <c r="AC73" s="27"/>
      <c r="AD73" s="28"/>
      <c r="AE73" s="22"/>
      <c r="AF73" s="31"/>
      <c r="AG73" s="32"/>
      <c r="AH73" s="33"/>
      <c r="AI73" s="32"/>
      <c r="AJ73" s="34"/>
      <c r="AK73" s="32"/>
      <c r="AL73" s="35"/>
      <c r="AM73" s="35"/>
      <c r="AN73" s="35"/>
      <c r="AO73" s="35"/>
    </row>
    <row r="74" spans="1:41" x14ac:dyDescent="0.2">
      <c r="A74" s="20" t="s">
        <v>76</v>
      </c>
      <c r="B74" s="21"/>
      <c r="C74" s="22"/>
      <c r="D74" s="21"/>
      <c r="E74" s="22"/>
      <c r="F74" s="21"/>
      <c r="G74" s="22"/>
      <c r="H74" s="21"/>
      <c r="I74" s="22"/>
      <c r="J74" s="21"/>
      <c r="K74" s="22"/>
      <c r="L74" s="21"/>
      <c r="M74" s="22"/>
      <c r="N74" s="23">
        <f t="shared" si="2"/>
        <v>0</v>
      </c>
      <c r="O74" s="24">
        <f t="shared" si="2"/>
        <v>0</v>
      </c>
      <c r="P74" s="23">
        <f t="shared" si="2"/>
        <v>0</v>
      </c>
      <c r="Q74" s="24">
        <f t="shared" si="2"/>
        <v>0</v>
      </c>
      <c r="R74" s="25">
        <f t="shared" si="2"/>
        <v>0</v>
      </c>
      <c r="S74" s="26">
        <f t="shared" si="2"/>
        <v>0</v>
      </c>
      <c r="T74" s="27"/>
      <c r="U74" s="28"/>
      <c r="V74" s="22"/>
      <c r="W74" s="27"/>
      <c r="X74" s="22"/>
      <c r="Y74" s="29"/>
      <c r="Z74" s="22"/>
      <c r="AA74" s="21"/>
      <c r="AB74" s="30"/>
      <c r="AC74" s="27"/>
      <c r="AD74" s="28"/>
      <c r="AE74" s="22"/>
      <c r="AF74" s="31"/>
      <c r="AG74" s="32"/>
      <c r="AH74" s="33"/>
      <c r="AI74" s="32"/>
      <c r="AJ74" s="34"/>
      <c r="AK74" s="32"/>
      <c r="AL74" s="35"/>
      <c r="AM74" s="35"/>
      <c r="AN74" s="35"/>
      <c r="AO74" s="35"/>
    </row>
    <row r="75" spans="1:41" x14ac:dyDescent="0.2">
      <c r="A75" s="38" t="s">
        <v>77</v>
      </c>
      <c r="B75" s="39"/>
      <c r="C75" s="40"/>
      <c r="D75" s="39"/>
      <c r="E75" s="40"/>
      <c r="F75" s="39"/>
      <c r="G75" s="40"/>
      <c r="H75" s="39"/>
      <c r="I75" s="40"/>
      <c r="J75" s="39"/>
      <c r="K75" s="40"/>
      <c r="L75" s="39"/>
      <c r="M75" s="40"/>
      <c r="N75" s="41">
        <f t="shared" si="2"/>
        <v>0</v>
      </c>
      <c r="O75" s="42">
        <f t="shared" si="2"/>
        <v>0</v>
      </c>
      <c r="P75" s="41">
        <f t="shared" si="2"/>
        <v>0</v>
      </c>
      <c r="Q75" s="42">
        <f t="shared" si="2"/>
        <v>0</v>
      </c>
      <c r="R75" s="43">
        <f t="shared" si="2"/>
        <v>0</v>
      </c>
      <c r="S75" s="44">
        <f t="shared" si="2"/>
        <v>0</v>
      </c>
      <c r="T75" s="45"/>
      <c r="U75" s="46"/>
      <c r="V75" s="40"/>
      <c r="W75" s="45"/>
      <c r="X75" s="40"/>
      <c r="Y75" s="47"/>
      <c r="Z75" s="40"/>
      <c r="AA75" s="39"/>
      <c r="AB75" s="48"/>
      <c r="AC75" s="45"/>
      <c r="AD75" s="46"/>
      <c r="AE75" s="40"/>
      <c r="AF75" s="49"/>
      <c r="AG75" s="50"/>
      <c r="AH75" s="51"/>
      <c r="AI75" s="50"/>
      <c r="AJ75" s="52"/>
      <c r="AK75" s="50"/>
      <c r="AL75" s="35"/>
      <c r="AM75" s="35"/>
      <c r="AN75" s="35"/>
      <c r="AO75" s="35"/>
    </row>
    <row r="76" spans="1:41" x14ac:dyDescent="0.2">
      <c r="A76" s="19" t="s">
        <v>78</v>
      </c>
      <c r="B76" s="39"/>
      <c r="C76" s="40"/>
      <c r="D76" s="39"/>
      <c r="E76" s="40"/>
      <c r="F76" s="39"/>
      <c r="G76" s="40"/>
      <c r="H76" s="39"/>
      <c r="I76" s="40"/>
      <c r="J76" s="39"/>
      <c r="K76" s="40"/>
      <c r="L76" s="39"/>
      <c r="M76" s="40"/>
      <c r="N76" s="41">
        <f t="shared" si="2"/>
        <v>0</v>
      </c>
      <c r="O76" s="42">
        <f t="shared" si="2"/>
        <v>0</v>
      </c>
      <c r="P76" s="41">
        <f t="shared" si="2"/>
        <v>0</v>
      </c>
      <c r="Q76" s="42">
        <f t="shared" si="2"/>
        <v>0</v>
      </c>
      <c r="R76" s="43">
        <f t="shared" ref="R76:S77" si="3">SUM(F76+L76)</f>
        <v>0</v>
      </c>
      <c r="S76" s="44">
        <f t="shared" si="3"/>
        <v>0</v>
      </c>
      <c r="T76" s="45"/>
      <c r="U76" s="46"/>
      <c r="V76" s="40"/>
      <c r="W76" s="45"/>
      <c r="X76" s="40"/>
      <c r="Y76" s="47"/>
      <c r="Z76" s="40"/>
      <c r="AA76" s="39"/>
      <c r="AB76" s="48"/>
      <c r="AC76" s="45"/>
      <c r="AD76" s="46"/>
      <c r="AE76" s="40"/>
      <c r="AF76" s="49"/>
      <c r="AG76" s="50"/>
      <c r="AH76" s="51"/>
      <c r="AI76" s="50"/>
      <c r="AJ76" s="52"/>
      <c r="AK76" s="50"/>
      <c r="AL76" s="35"/>
      <c r="AM76" s="35"/>
      <c r="AN76" s="35"/>
      <c r="AO76" s="35"/>
    </row>
    <row r="77" spans="1:41" x14ac:dyDescent="0.2">
      <c r="A77" s="53" t="s">
        <v>79</v>
      </c>
      <c r="B77" s="54"/>
      <c r="C77" s="55"/>
      <c r="D77" s="54"/>
      <c r="E77" s="55"/>
      <c r="F77" s="54"/>
      <c r="G77" s="55"/>
      <c r="H77" s="54"/>
      <c r="I77" s="55"/>
      <c r="J77" s="54"/>
      <c r="K77" s="55"/>
      <c r="L77" s="54"/>
      <c r="M77" s="55"/>
      <c r="N77" s="12">
        <f t="shared" ref="N77:Q77" si="4">SUM(B77+H77)</f>
        <v>0</v>
      </c>
      <c r="O77" s="13">
        <f t="shared" si="4"/>
        <v>0</v>
      </c>
      <c r="P77" s="12">
        <f t="shared" si="4"/>
        <v>0</v>
      </c>
      <c r="Q77" s="13">
        <f t="shared" si="4"/>
        <v>0</v>
      </c>
      <c r="R77" s="14">
        <f t="shared" si="3"/>
        <v>0</v>
      </c>
      <c r="S77" s="56">
        <f t="shared" si="3"/>
        <v>0</v>
      </c>
      <c r="T77" s="57"/>
      <c r="U77" s="58"/>
      <c r="V77" s="55"/>
      <c r="W77" s="57"/>
      <c r="X77" s="55"/>
      <c r="Y77" s="59"/>
      <c r="Z77" s="55"/>
      <c r="AA77" s="54"/>
      <c r="AB77" s="60"/>
      <c r="AC77" s="57"/>
      <c r="AD77" s="58"/>
      <c r="AE77" s="55"/>
      <c r="AF77" s="61"/>
      <c r="AG77" s="62"/>
      <c r="AH77" s="63"/>
      <c r="AI77" s="62"/>
      <c r="AJ77" s="64"/>
      <c r="AK77" s="62"/>
      <c r="AL77" s="35"/>
      <c r="AM77" s="35"/>
      <c r="AN77" s="35"/>
      <c r="AO77" s="35"/>
    </row>
    <row r="78" spans="1:41" ht="32.1" customHeight="1" x14ac:dyDescent="0.2">
      <c r="A78" s="65" t="s">
        <v>80</v>
      </c>
      <c r="B78" s="66"/>
      <c r="C78" s="66"/>
      <c r="D78" s="36"/>
      <c r="E78" s="36"/>
      <c r="F78" s="36"/>
      <c r="G78" s="36"/>
      <c r="H78" s="67"/>
      <c r="I78" s="67"/>
      <c r="J78" s="67"/>
      <c r="K78" s="68"/>
      <c r="L78" s="68"/>
      <c r="M78" s="68"/>
      <c r="N78" s="67"/>
      <c r="O78" s="68"/>
      <c r="P78" s="68"/>
      <c r="Q78" s="68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</row>
    <row r="79" spans="1:41" ht="47.25" customHeight="1" x14ac:dyDescent="0.2">
      <c r="A79" s="338" t="s">
        <v>81</v>
      </c>
      <c r="B79" s="323" t="s">
        <v>82</v>
      </c>
      <c r="C79" s="324"/>
      <c r="D79" s="324"/>
      <c r="E79" s="324"/>
      <c r="F79" s="324"/>
      <c r="G79" s="326"/>
      <c r="H79" s="330" t="s">
        <v>7</v>
      </c>
      <c r="I79" s="327"/>
      <c r="J79" s="328"/>
      <c r="K79" s="329" t="s">
        <v>83</v>
      </c>
      <c r="L79" s="324"/>
      <c r="M79" s="324"/>
      <c r="N79" s="324"/>
      <c r="O79" s="324"/>
      <c r="P79" s="325"/>
    </row>
    <row r="80" spans="1:41" ht="14.25" customHeight="1" x14ac:dyDescent="0.2">
      <c r="A80" s="339"/>
      <c r="B80" s="327" t="s">
        <v>10</v>
      </c>
      <c r="C80" s="334"/>
      <c r="D80" s="335" t="s">
        <v>11</v>
      </c>
      <c r="E80" s="334"/>
      <c r="F80" s="335" t="s">
        <v>12</v>
      </c>
      <c r="G80" s="328"/>
      <c r="H80" s="198" t="s">
        <v>84</v>
      </c>
      <c r="I80" s="323" t="s">
        <v>14</v>
      </c>
      <c r="J80" s="326"/>
      <c r="K80" s="327" t="s">
        <v>10</v>
      </c>
      <c r="L80" s="334"/>
      <c r="M80" s="335" t="s">
        <v>11</v>
      </c>
      <c r="N80" s="334"/>
      <c r="O80" s="335" t="s">
        <v>12</v>
      </c>
      <c r="P80" s="334"/>
    </row>
    <row r="81" spans="1:37" ht="21" x14ac:dyDescent="0.2">
      <c r="A81" s="401"/>
      <c r="B81" s="7" t="s">
        <v>85</v>
      </c>
      <c r="C81" s="227" t="s">
        <v>16</v>
      </c>
      <c r="D81" s="9" t="s">
        <v>15</v>
      </c>
      <c r="E81" s="227" t="s">
        <v>16</v>
      </c>
      <c r="F81" s="7" t="s">
        <v>15</v>
      </c>
      <c r="G81" s="175" t="s">
        <v>16</v>
      </c>
      <c r="H81" s="198" t="s">
        <v>86</v>
      </c>
      <c r="I81" s="71" t="s">
        <v>17</v>
      </c>
      <c r="J81" s="198" t="s">
        <v>18</v>
      </c>
      <c r="K81" s="10" t="s">
        <v>15</v>
      </c>
      <c r="L81" s="227" t="s">
        <v>16</v>
      </c>
      <c r="M81" s="7" t="s">
        <v>15</v>
      </c>
      <c r="N81" s="227" t="s">
        <v>16</v>
      </c>
      <c r="O81" s="9" t="s">
        <v>15</v>
      </c>
      <c r="P81" s="227" t="s">
        <v>16</v>
      </c>
    </row>
    <row r="82" spans="1:37" x14ac:dyDescent="0.2">
      <c r="A82" s="192" t="s">
        <v>87</v>
      </c>
      <c r="B82" s="178"/>
      <c r="C82" s="179"/>
      <c r="D82" s="178"/>
      <c r="E82" s="179"/>
      <c r="F82" s="186"/>
      <c r="G82" s="187"/>
      <c r="H82" s="193"/>
      <c r="I82" s="178"/>
      <c r="J82" s="179"/>
      <c r="K82" s="184"/>
      <c r="L82" s="179"/>
      <c r="M82" s="186"/>
      <c r="N82" s="179"/>
      <c r="O82" s="178"/>
      <c r="P82" s="179"/>
    </row>
    <row r="83" spans="1:37" x14ac:dyDescent="0.2">
      <c r="A83" s="72" t="s">
        <v>88</v>
      </c>
      <c r="B83" s="39"/>
      <c r="C83" s="40"/>
      <c r="D83" s="39"/>
      <c r="E83" s="40"/>
      <c r="F83" s="47"/>
      <c r="G83" s="48"/>
      <c r="H83" s="40"/>
      <c r="I83" s="39"/>
      <c r="J83" s="40"/>
      <c r="K83" s="45"/>
      <c r="L83" s="40"/>
      <c r="M83" s="47"/>
      <c r="N83" s="40"/>
      <c r="O83" s="39">
        <v>2</v>
      </c>
      <c r="P83" s="40">
        <v>2</v>
      </c>
    </row>
    <row r="84" spans="1:37" x14ac:dyDescent="0.2">
      <c r="A84" s="232" t="s">
        <v>89</v>
      </c>
      <c r="B84" s="233"/>
      <c r="C84" s="234"/>
      <c r="D84" s="235"/>
      <c r="E84" s="234"/>
      <c r="F84" s="233"/>
      <c r="G84" s="236"/>
      <c r="H84" s="234"/>
      <c r="I84" s="235"/>
      <c r="J84" s="234"/>
      <c r="K84" s="237"/>
      <c r="L84" s="234"/>
      <c r="M84" s="233"/>
      <c r="N84" s="234"/>
      <c r="O84" s="235"/>
      <c r="P84" s="234"/>
    </row>
    <row r="85" spans="1:37" x14ac:dyDescent="0.2">
      <c r="A85" s="6" t="s">
        <v>90</v>
      </c>
      <c r="B85" s="36"/>
      <c r="C85" s="36"/>
      <c r="D85" s="36"/>
      <c r="E85" s="36"/>
      <c r="F85" s="3"/>
      <c r="G85" s="36"/>
      <c r="H85" s="3"/>
      <c r="I85" s="3"/>
      <c r="J85" s="3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</row>
    <row r="86" spans="1:37" ht="14.25" customHeight="1" x14ac:dyDescent="0.2">
      <c r="A86" s="341" t="s">
        <v>91</v>
      </c>
      <c r="B86" s="323" t="s">
        <v>92</v>
      </c>
      <c r="C86" s="324"/>
      <c r="D86" s="324"/>
      <c r="E86" s="324"/>
      <c r="F86" s="324"/>
      <c r="G86" s="324"/>
      <c r="H86" s="324"/>
      <c r="I86" s="324"/>
      <c r="J86" s="326"/>
      <c r="K86" s="329" t="s">
        <v>93</v>
      </c>
      <c r="L86" s="324"/>
      <c r="M86" s="324"/>
      <c r="N86" s="324"/>
      <c r="O86" s="324"/>
      <c r="P86" s="324"/>
      <c r="Q86" s="324"/>
      <c r="R86" s="324"/>
      <c r="S86" s="326"/>
      <c r="T86" s="348" t="s">
        <v>94</v>
      </c>
      <c r="U86" s="34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</row>
    <row r="87" spans="1:37" x14ac:dyDescent="0.2">
      <c r="A87" s="342"/>
      <c r="B87" s="335" t="s">
        <v>10</v>
      </c>
      <c r="C87" s="334"/>
      <c r="D87" s="335" t="s">
        <v>11</v>
      </c>
      <c r="E87" s="334"/>
      <c r="F87" s="327" t="s">
        <v>12</v>
      </c>
      <c r="G87" s="328"/>
      <c r="H87" s="330" t="s">
        <v>7</v>
      </c>
      <c r="I87" s="327"/>
      <c r="J87" s="328"/>
      <c r="K87" s="330" t="s">
        <v>10</v>
      </c>
      <c r="L87" s="334"/>
      <c r="M87" s="335" t="s">
        <v>11</v>
      </c>
      <c r="N87" s="334"/>
      <c r="O87" s="335" t="s">
        <v>12</v>
      </c>
      <c r="P87" s="328"/>
      <c r="Q87" s="330" t="s">
        <v>7</v>
      </c>
      <c r="R87" s="327"/>
      <c r="S87" s="328"/>
      <c r="T87" s="348"/>
      <c r="U87" s="34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</row>
    <row r="88" spans="1:37" ht="14.25" customHeight="1" x14ac:dyDescent="0.2">
      <c r="A88" s="342"/>
      <c r="B88" s="344" t="s">
        <v>15</v>
      </c>
      <c r="C88" s="346" t="s">
        <v>16</v>
      </c>
      <c r="D88" s="344" t="s">
        <v>15</v>
      </c>
      <c r="E88" s="346" t="s">
        <v>16</v>
      </c>
      <c r="F88" s="352" t="s">
        <v>15</v>
      </c>
      <c r="G88" s="354" t="s">
        <v>16</v>
      </c>
      <c r="H88" s="336" t="s">
        <v>13</v>
      </c>
      <c r="I88" s="333" t="s">
        <v>14</v>
      </c>
      <c r="J88" s="326"/>
      <c r="K88" s="356" t="s">
        <v>15</v>
      </c>
      <c r="L88" s="346" t="s">
        <v>16</v>
      </c>
      <c r="M88" s="352" t="s">
        <v>15</v>
      </c>
      <c r="N88" s="346" t="s">
        <v>16</v>
      </c>
      <c r="O88" s="344" t="s">
        <v>15</v>
      </c>
      <c r="P88" s="354" t="s">
        <v>16</v>
      </c>
      <c r="Q88" s="336" t="s">
        <v>13</v>
      </c>
      <c r="R88" s="333" t="s">
        <v>14</v>
      </c>
      <c r="S88" s="326"/>
      <c r="T88" s="350" t="s">
        <v>95</v>
      </c>
      <c r="U88" s="351" t="s">
        <v>96</v>
      </c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</row>
    <row r="89" spans="1:37" x14ac:dyDescent="0.2">
      <c r="A89" s="402"/>
      <c r="B89" s="403"/>
      <c r="C89" s="396"/>
      <c r="D89" s="403"/>
      <c r="E89" s="396"/>
      <c r="F89" s="353"/>
      <c r="G89" s="397"/>
      <c r="H89" s="404"/>
      <c r="I89" s="73" t="s">
        <v>17</v>
      </c>
      <c r="J89" s="74" t="s">
        <v>18</v>
      </c>
      <c r="K89" s="405"/>
      <c r="L89" s="396"/>
      <c r="M89" s="353"/>
      <c r="N89" s="396"/>
      <c r="O89" s="403"/>
      <c r="P89" s="397"/>
      <c r="Q89" s="404"/>
      <c r="R89" s="73" t="s">
        <v>17</v>
      </c>
      <c r="S89" s="74" t="s">
        <v>18</v>
      </c>
      <c r="T89" s="350"/>
      <c r="U89" s="351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</row>
    <row r="90" spans="1:37" x14ac:dyDescent="0.2">
      <c r="A90" s="75" t="s">
        <v>97</v>
      </c>
      <c r="B90" s="76">
        <f>SUM(B91:B103)</f>
        <v>0</v>
      </c>
      <c r="C90" s="228">
        <f t="shared" ref="C90:S90" si="5">SUM(C91:C103)</f>
        <v>0</v>
      </c>
      <c r="D90" s="76">
        <f t="shared" si="5"/>
        <v>0</v>
      </c>
      <c r="E90" s="228">
        <f t="shared" si="5"/>
        <v>0</v>
      </c>
      <c r="F90" s="16">
        <f>SUM(F91:F103)</f>
        <v>0</v>
      </c>
      <c r="G90" s="194">
        <f>SUM(G91:G103)</f>
        <v>0</v>
      </c>
      <c r="H90" s="78">
        <f t="shared" si="5"/>
        <v>0</v>
      </c>
      <c r="I90" s="195">
        <f t="shared" si="5"/>
        <v>0</v>
      </c>
      <c r="J90" s="79">
        <f t="shared" si="5"/>
        <v>0</v>
      </c>
      <c r="K90" s="78">
        <f>SUM(K91:K103)</f>
        <v>67</v>
      </c>
      <c r="L90" s="80">
        <f>SUM(L91:L103)</f>
        <v>45</v>
      </c>
      <c r="M90" s="81">
        <f t="shared" si="5"/>
        <v>17</v>
      </c>
      <c r="N90" s="80">
        <f t="shared" si="5"/>
        <v>27</v>
      </c>
      <c r="O90" s="16">
        <f t="shared" si="5"/>
        <v>576</v>
      </c>
      <c r="P90" s="194">
        <f t="shared" si="5"/>
        <v>443</v>
      </c>
      <c r="Q90" s="16">
        <f t="shared" si="5"/>
        <v>0</v>
      </c>
      <c r="R90" s="16">
        <f t="shared" si="5"/>
        <v>0</v>
      </c>
      <c r="S90" s="194">
        <f t="shared" si="5"/>
        <v>1175</v>
      </c>
      <c r="T90" s="82">
        <v>0</v>
      </c>
      <c r="U90" s="83">
        <v>0</v>
      </c>
      <c r="V90" s="69"/>
      <c r="W90" s="69"/>
      <c r="X90" s="3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</row>
    <row r="91" spans="1:37" x14ac:dyDescent="0.2">
      <c r="A91" s="84" t="s">
        <v>98</v>
      </c>
      <c r="B91" s="85"/>
      <c r="C91" s="86"/>
      <c r="D91" s="85"/>
      <c r="E91" s="86"/>
      <c r="F91" s="87"/>
      <c r="G91" s="88"/>
      <c r="H91" s="85"/>
      <c r="I91" s="89"/>
      <c r="J91" s="88"/>
      <c r="K91" s="90"/>
      <c r="L91" s="86"/>
      <c r="M91" s="87"/>
      <c r="N91" s="86"/>
      <c r="O91" s="85"/>
      <c r="P91" s="88"/>
      <c r="Q91" s="90"/>
      <c r="R91" s="91"/>
      <c r="S91" s="92"/>
      <c r="T91" s="193"/>
      <c r="U91" s="196"/>
      <c r="V91" s="69"/>
      <c r="W91" s="69"/>
      <c r="X91" s="3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</row>
    <row r="92" spans="1:37" x14ac:dyDescent="0.2">
      <c r="A92" s="84" t="s">
        <v>99</v>
      </c>
      <c r="B92" s="21"/>
      <c r="C92" s="22"/>
      <c r="D92" s="21"/>
      <c r="E92" s="22"/>
      <c r="F92" s="29"/>
      <c r="G92" s="30"/>
      <c r="H92" s="21"/>
      <c r="I92" s="28"/>
      <c r="J92" s="30"/>
      <c r="K92" s="27"/>
      <c r="L92" s="22"/>
      <c r="M92" s="29"/>
      <c r="N92" s="22"/>
      <c r="O92" s="21"/>
      <c r="P92" s="30"/>
      <c r="Q92" s="27"/>
      <c r="R92" s="93"/>
      <c r="S92" s="94"/>
      <c r="T92" s="95"/>
      <c r="U92" s="96"/>
      <c r="V92" s="69"/>
      <c r="W92" s="69"/>
      <c r="X92" s="3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</row>
    <row r="93" spans="1:37" x14ac:dyDescent="0.2">
      <c r="A93" s="84" t="s">
        <v>100</v>
      </c>
      <c r="B93" s="21"/>
      <c r="C93" s="22"/>
      <c r="D93" s="21"/>
      <c r="E93" s="22"/>
      <c r="F93" s="29"/>
      <c r="G93" s="30"/>
      <c r="H93" s="21"/>
      <c r="I93" s="28"/>
      <c r="J93" s="30"/>
      <c r="K93" s="27"/>
      <c r="L93" s="22"/>
      <c r="M93" s="29"/>
      <c r="N93" s="22"/>
      <c r="O93" s="21"/>
      <c r="P93" s="30"/>
      <c r="Q93" s="27"/>
      <c r="R93" s="93"/>
      <c r="S93" s="94"/>
      <c r="T93" s="95"/>
      <c r="U93" s="96"/>
      <c r="V93" s="69"/>
      <c r="W93" s="69"/>
      <c r="X93" s="3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</row>
    <row r="94" spans="1:37" x14ac:dyDescent="0.2">
      <c r="A94" s="84" t="s">
        <v>101</v>
      </c>
      <c r="B94" s="21"/>
      <c r="C94" s="22"/>
      <c r="D94" s="21"/>
      <c r="E94" s="22"/>
      <c r="F94" s="29"/>
      <c r="G94" s="30"/>
      <c r="H94" s="21"/>
      <c r="I94" s="28"/>
      <c r="J94" s="30"/>
      <c r="K94" s="27"/>
      <c r="L94" s="22"/>
      <c r="M94" s="29"/>
      <c r="N94" s="22"/>
      <c r="O94" s="21"/>
      <c r="P94" s="30"/>
      <c r="Q94" s="27"/>
      <c r="R94" s="93"/>
      <c r="S94" s="94"/>
      <c r="T94" s="95"/>
      <c r="U94" s="96"/>
      <c r="V94" s="69"/>
      <c r="W94" s="69"/>
      <c r="X94" s="3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</row>
    <row r="95" spans="1:37" x14ac:dyDescent="0.2">
      <c r="A95" s="84" t="s">
        <v>102</v>
      </c>
      <c r="B95" s="21"/>
      <c r="C95" s="22"/>
      <c r="D95" s="21"/>
      <c r="E95" s="22"/>
      <c r="F95" s="29"/>
      <c r="G95" s="30"/>
      <c r="H95" s="21"/>
      <c r="I95" s="28"/>
      <c r="J95" s="30"/>
      <c r="K95" s="27"/>
      <c r="L95" s="22"/>
      <c r="M95" s="29"/>
      <c r="N95" s="22"/>
      <c r="O95" s="21"/>
      <c r="P95" s="30"/>
      <c r="Q95" s="27"/>
      <c r="R95" s="93"/>
      <c r="S95" s="94"/>
      <c r="T95" s="95"/>
      <c r="U95" s="96"/>
      <c r="V95" s="69"/>
      <c r="W95" s="69"/>
      <c r="X95" s="3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</row>
    <row r="96" spans="1:37" x14ac:dyDescent="0.2">
      <c r="A96" s="84" t="s">
        <v>103</v>
      </c>
      <c r="B96" s="21"/>
      <c r="C96" s="22"/>
      <c r="D96" s="21"/>
      <c r="E96" s="22"/>
      <c r="F96" s="29"/>
      <c r="G96" s="30"/>
      <c r="H96" s="21"/>
      <c r="I96" s="28"/>
      <c r="J96" s="30"/>
      <c r="K96" s="27"/>
      <c r="L96" s="22"/>
      <c r="M96" s="29"/>
      <c r="N96" s="22"/>
      <c r="O96" s="21"/>
      <c r="P96" s="30"/>
      <c r="Q96" s="27"/>
      <c r="R96" s="93"/>
      <c r="S96" s="94"/>
      <c r="T96" s="95"/>
      <c r="U96" s="96"/>
      <c r="V96" s="69"/>
      <c r="W96" s="69"/>
      <c r="X96" s="3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</row>
    <row r="97" spans="1:39" x14ac:dyDescent="0.2">
      <c r="A97" s="84" t="s">
        <v>104</v>
      </c>
      <c r="B97" s="21"/>
      <c r="C97" s="22"/>
      <c r="D97" s="21"/>
      <c r="E97" s="22"/>
      <c r="F97" s="29"/>
      <c r="G97" s="30"/>
      <c r="H97" s="21"/>
      <c r="I97" s="28"/>
      <c r="J97" s="30"/>
      <c r="K97" s="27"/>
      <c r="L97" s="22"/>
      <c r="M97" s="29"/>
      <c r="N97" s="22"/>
      <c r="O97" s="21"/>
      <c r="P97" s="30"/>
      <c r="Q97" s="27"/>
      <c r="R97" s="93"/>
      <c r="S97" s="94"/>
      <c r="T97" s="95"/>
      <c r="U97" s="96"/>
      <c r="V97" s="69"/>
      <c r="W97" s="69"/>
      <c r="X97" s="3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</row>
    <row r="98" spans="1:39" x14ac:dyDescent="0.2">
      <c r="A98" s="84" t="s">
        <v>105</v>
      </c>
      <c r="B98" s="21"/>
      <c r="C98" s="22"/>
      <c r="D98" s="21"/>
      <c r="E98" s="22"/>
      <c r="F98" s="29"/>
      <c r="G98" s="30"/>
      <c r="H98" s="21"/>
      <c r="I98" s="28"/>
      <c r="J98" s="30"/>
      <c r="K98" s="27"/>
      <c r="L98" s="22"/>
      <c r="M98" s="29"/>
      <c r="N98" s="22"/>
      <c r="O98" s="21"/>
      <c r="P98" s="30"/>
      <c r="Q98" s="27"/>
      <c r="R98" s="93"/>
      <c r="S98" s="94"/>
      <c r="T98" s="95"/>
      <c r="U98" s="96"/>
      <c r="V98" s="69"/>
      <c r="W98" s="69"/>
      <c r="X98" s="3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</row>
    <row r="99" spans="1:39" x14ac:dyDescent="0.2">
      <c r="A99" s="84" t="s">
        <v>106</v>
      </c>
      <c r="B99" s="21"/>
      <c r="C99" s="22"/>
      <c r="D99" s="21"/>
      <c r="E99" s="22"/>
      <c r="F99" s="29"/>
      <c r="G99" s="30"/>
      <c r="H99" s="39"/>
      <c r="I99" s="46"/>
      <c r="J99" s="48"/>
      <c r="K99" s="27"/>
      <c r="L99" s="22"/>
      <c r="M99" s="29"/>
      <c r="N99" s="22"/>
      <c r="O99" s="21"/>
      <c r="P99" s="30"/>
      <c r="Q99" s="27"/>
      <c r="R99" s="93"/>
      <c r="S99" s="94"/>
      <c r="T99" s="95"/>
      <c r="U99" s="96"/>
      <c r="V99" s="69"/>
      <c r="W99" s="69"/>
      <c r="X99" s="3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</row>
    <row r="100" spans="1:39" x14ac:dyDescent="0.2">
      <c r="A100" s="84" t="s">
        <v>107</v>
      </c>
      <c r="B100" s="97"/>
      <c r="C100" s="98"/>
      <c r="D100" s="97"/>
      <c r="E100" s="99"/>
      <c r="F100" s="100"/>
      <c r="G100" s="101"/>
      <c r="H100" s="102"/>
      <c r="I100" s="103"/>
      <c r="J100" s="104"/>
      <c r="K100" s="27">
        <v>67</v>
      </c>
      <c r="L100" s="22">
        <v>45</v>
      </c>
      <c r="M100" s="29">
        <v>17</v>
      </c>
      <c r="N100" s="22">
        <v>27</v>
      </c>
      <c r="O100" s="21">
        <v>576</v>
      </c>
      <c r="P100" s="30">
        <v>443</v>
      </c>
      <c r="Q100" s="27"/>
      <c r="R100" s="93"/>
      <c r="S100" s="94">
        <v>1175</v>
      </c>
      <c r="T100" s="95"/>
      <c r="U100" s="96"/>
      <c r="V100" s="69"/>
      <c r="W100" s="69"/>
      <c r="X100" s="3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</row>
    <row r="101" spans="1:39" x14ac:dyDescent="0.2">
      <c r="A101" s="105" t="s">
        <v>108</v>
      </c>
      <c r="B101" s="106"/>
      <c r="C101" s="107"/>
      <c r="D101" s="106"/>
      <c r="E101" s="108"/>
      <c r="F101" s="109"/>
      <c r="G101" s="110"/>
      <c r="H101" s="111"/>
      <c r="I101" s="112"/>
      <c r="J101" s="113"/>
      <c r="K101" s="27"/>
      <c r="L101" s="22"/>
      <c r="M101" s="29"/>
      <c r="N101" s="22"/>
      <c r="O101" s="21"/>
      <c r="P101" s="30"/>
      <c r="Q101" s="27"/>
      <c r="R101" s="93"/>
      <c r="S101" s="94"/>
      <c r="T101" s="95"/>
      <c r="U101" s="96"/>
      <c r="V101" s="69"/>
      <c r="W101" s="69"/>
      <c r="X101" s="3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</row>
    <row r="102" spans="1:39" x14ac:dyDescent="0.2">
      <c r="A102" s="105" t="s">
        <v>109</v>
      </c>
      <c r="B102" s="21"/>
      <c r="C102" s="22"/>
      <c r="D102" s="21"/>
      <c r="E102" s="22"/>
      <c r="F102" s="29"/>
      <c r="G102" s="30"/>
      <c r="H102" s="21"/>
      <c r="I102" s="28"/>
      <c r="J102" s="30"/>
      <c r="K102" s="27"/>
      <c r="L102" s="22"/>
      <c r="M102" s="29"/>
      <c r="N102" s="22"/>
      <c r="O102" s="21"/>
      <c r="P102" s="30"/>
      <c r="Q102" s="27"/>
      <c r="R102" s="93"/>
      <c r="S102" s="94"/>
      <c r="T102" s="95"/>
      <c r="U102" s="96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</row>
    <row r="103" spans="1:39" x14ac:dyDescent="0.2">
      <c r="A103" s="84" t="s">
        <v>110</v>
      </c>
      <c r="B103" s="54"/>
      <c r="C103" s="55"/>
      <c r="D103" s="54"/>
      <c r="E103" s="55"/>
      <c r="F103" s="59"/>
      <c r="G103" s="60"/>
      <c r="H103" s="54"/>
      <c r="I103" s="58"/>
      <c r="J103" s="60"/>
      <c r="K103" s="57"/>
      <c r="L103" s="55"/>
      <c r="M103" s="59"/>
      <c r="N103" s="55"/>
      <c r="O103" s="54"/>
      <c r="P103" s="60"/>
      <c r="Q103" s="57"/>
      <c r="R103" s="114"/>
      <c r="S103" s="115"/>
      <c r="T103" s="116"/>
      <c r="U103" s="117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</row>
    <row r="104" spans="1:39" ht="15" x14ac:dyDescent="0.25">
      <c r="A104" s="118" t="s">
        <v>111</v>
      </c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</row>
    <row r="105" spans="1:39" ht="14.25" customHeight="1" x14ac:dyDescent="0.2">
      <c r="A105" s="359" t="s">
        <v>112</v>
      </c>
      <c r="B105" s="323" t="s">
        <v>113</v>
      </c>
      <c r="C105" s="324"/>
      <c r="D105" s="324"/>
      <c r="E105" s="324"/>
      <c r="F105" s="324"/>
      <c r="G105" s="325"/>
      <c r="H105" s="323" t="s">
        <v>114</v>
      </c>
      <c r="I105" s="324"/>
      <c r="J105" s="324"/>
      <c r="K105" s="324"/>
      <c r="L105" s="324"/>
      <c r="M105" s="326"/>
      <c r="N105" s="329" t="s">
        <v>115</v>
      </c>
      <c r="O105" s="324"/>
      <c r="P105" s="324"/>
      <c r="Q105" s="324"/>
      <c r="R105" s="324"/>
      <c r="S105" s="326"/>
      <c r="T105" s="327" t="s">
        <v>7</v>
      </c>
      <c r="U105" s="327"/>
      <c r="V105" s="328"/>
      <c r="W105" s="329" t="s">
        <v>116</v>
      </c>
      <c r="X105" s="324"/>
      <c r="Y105" s="324"/>
      <c r="Z105" s="324"/>
      <c r="AA105" s="324"/>
      <c r="AB105" s="325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</row>
    <row r="106" spans="1:39" ht="14.25" customHeight="1" x14ac:dyDescent="0.2">
      <c r="A106" s="360"/>
      <c r="B106" s="327" t="s">
        <v>10</v>
      </c>
      <c r="C106" s="334"/>
      <c r="D106" s="335" t="s">
        <v>11</v>
      </c>
      <c r="E106" s="334"/>
      <c r="F106" s="335" t="s">
        <v>12</v>
      </c>
      <c r="G106" s="334"/>
      <c r="H106" s="327" t="s">
        <v>10</v>
      </c>
      <c r="I106" s="334"/>
      <c r="J106" s="335" t="s">
        <v>11</v>
      </c>
      <c r="K106" s="334"/>
      <c r="L106" s="335" t="s">
        <v>12</v>
      </c>
      <c r="M106" s="328"/>
      <c r="N106" s="327" t="s">
        <v>10</v>
      </c>
      <c r="O106" s="334"/>
      <c r="P106" s="335" t="s">
        <v>11</v>
      </c>
      <c r="Q106" s="334"/>
      <c r="R106" s="335" t="s">
        <v>12</v>
      </c>
      <c r="S106" s="328"/>
      <c r="T106" s="71" t="s">
        <v>13</v>
      </c>
      <c r="U106" s="324" t="s">
        <v>14</v>
      </c>
      <c r="V106" s="326"/>
      <c r="W106" s="327" t="s">
        <v>10</v>
      </c>
      <c r="X106" s="334"/>
      <c r="Y106" s="335" t="s">
        <v>11</v>
      </c>
      <c r="Z106" s="334"/>
      <c r="AA106" s="335" t="s">
        <v>12</v>
      </c>
      <c r="AB106" s="334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</row>
    <row r="107" spans="1:39" ht="21" x14ac:dyDescent="0.2">
      <c r="A107" s="398"/>
      <c r="B107" s="7" t="s">
        <v>15</v>
      </c>
      <c r="C107" s="227" t="s">
        <v>16</v>
      </c>
      <c r="D107" s="9" t="s">
        <v>15</v>
      </c>
      <c r="E107" s="227" t="s">
        <v>16</v>
      </c>
      <c r="F107" s="9" t="s">
        <v>15</v>
      </c>
      <c r="G107" s="227" t="s">
        <v>16</v>
      </c>
      <c r="H107" s="9" t="s">
        <v>15</v>
      </c>
      <c r="I107" s="227" t="s">
        <v>16</v>
      </c>
      <c r="J107" s="9" t="s">
        <v>15</v>
      </c>
      <c r="K107" s="227" t="s">
        <v>16</v>
      </c>
      <c r="L107" s="9" t="s">
        <v>15</v>
      </c>
      <c r="M107" s="175" t="s">
        <v>16</v>
      </c>
      <c r="N107" s="10" t="s">
        <v>15</v>
      </c>
      <c r="O107" s="227" t="s">
        <v>16</v>
      </c>
      <c r="P107" s="7" t="s">
        <v>15</v>
      </c>
      <c r="Q107" s="227" t="s">
        <v>16</v>
      </c>
      <c r="R107" s="9" t="s">
        <v>15</v>
      </c>
      <c r="S107" s="175" t="s">
        <v>16</v>
      </c>
      <c r="T107" s="238" t="s">
        <v>86</v>
      </c>
      <c r="U107" s="176" t="s">
        <v>17</v>
      </c>
      <c r="V107" s="177" t="s">
        <v>18</v>
      </c>
      <c r="W107" s="10" t="s">
        <v>15</v>
      </c>
      <c r="X107" s="227" t="s">
        <v>16</v>
      </c>
      <c r="Y107" s="7" t="s">
        <v>15</v>
      </c>
      <c r="Z107" s="227" t="s">
        <v>16</v>
      </c>
      <c r="AA107" s="9" t="s">
        <v>15</v>
      </c>
      <c r="AB107" s="227" t="s">
        <v>16</v>
      </c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</row>
    <row r="108" spans="1:39" x14ac:dyDescent="0.2">
      <c r="A108" s="11" t="s">
        <v>19</v>
      </c>
      <c r="B108" s="12">
        <f>SUM(B109:B119)</f>
        <v>0</v>
      </c>
      <c r="C108" s="228">
        <f t="shared" ref="C108:AB108" si="6">SUM(C109:C119)</f>
        <v>0</v>
      </c>
      <c r="D108" s="12">
        <f t="shared" si="6"/>
        <v>0</v>
      </c>
      <c r="E108" s="228">
        <f t="shared" si="6"/>
        <v>0</v>
      </c>
      <c r="F108" s="12">
        <f t="shared" si="6"/>
        <v>0</v>
      </c>
      <c r="G108" s="228">
        <f t="shared" si="6"/>
        <v>0</v>
      </c>
      <c r="H108" s="12">
        <f t="shared" si="6"/>
        <v>0</v>
      </c>
      <c r="I108" s="228">
        <f t="shared" si="6"/>
        <v>0</v>
      </c>
      <c r="J108" s="12">
        <f t="shared" si="6"/>
        <v>0</v>
      </c>
      <c r="K108" s="228">
        <f t="shared" si="6"/>
        <v>0</v>
      </c>
      <c r="L108" s="12">
        <f t="shared" si="6"/>
        <v>0</v>
      </c>
      <c r="M108" s="12">
        <f t="shared" si="6"/>
        <v>0</v>
      </c>
      <c r="N108" s="18">
        <f t="shared" si="6"/>
        <v>0</v>
      </c>
      <c r="O108" s="194">
        <f t="shared" si="6"/>
        <v>0</v>
      </c>
      <c r="P108" s="18">
        <f t="shared" si="6"/>
        <v>0</v>
      </c>
      <c r="Q108" s="194">
        <f t="shared" si="6"/>
        <v>0</v>
      </c>
      <c r="R108" s="18">
        <f t="shared" si="6"/>
        <v>0</v>
      </c>
      <c r="S108" s="194">
        <f t="shared" si="6"/>
        <v>0</v>
      </c>
      <c r="T108" s="18">
        <f t="shared" si="6"/>
        <v>0</v>
      </c>
      <c r="U108" s="239">
        <f t="shared" si="6"/>
        <v>0</v>
      </c>
      <c r="V108" s="242">
        <f t="shared" si="6"/>
        <v>0</v>
      </c>
      <c r="W108" s="17">
        <f t="shared" si="6"/>
        <v>0</v>
      </c>
      <c r="X108" s="13">
        <f t="shared" si="6"/>
        <v>0</v>
      </c>
      <c r="Y108" s="12">
        <f t="shared" si="6"/>
        <v>0</v>
      </c>
      <c r="Z108" s="13">
        <f t="shared" si="6"/>
        <v>0</v>
      </c>
      <c r="AA108" s="14">
        <f>SUM(AA109:AA119)</f>
        <v>0</v>
      </c>
      <c r="AB108" s="13">
        <f t="shared" si="6"/>
        <v>0</v>
      </c>
      <c r="AC108" s="69"/>
      <c r="AD108" s="69"/>
      <c r="AE108" s="69"/>
      <c r="AF108" s="69"/>
      <c r="AG108" s="69"/>
      <c r="AH108" s="69"/>
      <c r="AI108" s="69"/>
      <c r="AJ108" s="69"/>
      <c r="AK108" s="69"/>
      <c r="AL108" s="69"/>
      <c r="AM108" s="69"/>
    </row>
    <row r="109" spans="1:39" x14ac:dyDescent="0.2">
      <c r="A109" s="84" t="s">
        <v>117</v>
      </c>
      <c r="B109" s="29"/>
      <c r="C109" s="22"/>
      <c r="D109" s="21"/>
      <c r="E109" s="22"/>
      <c r="F109" s="21"/>
      <c r="G109" s="22"/>
      <c r="H109" s="21"/>
      <c r="I109" s="22"/>
      <c r="J109" s="21"/>
      <c r="K109" s="22"/>
      <c r="L109" s="21"/>
      <c r="M109" s="30"/>
      <c r="N109" s="119">
        <f t="shared" ref="N109:S119" si="7">+B109+H109</f>
        <v>0</v>
      </c>
      <c r="O109" s="24">
        <f t="shared" si="7"/>
        <v>0</v>
      </c>
      <c r="P109" s="23">
        <f t="shared" si="7"/>
        <v>0</v>
      </c>
      <c r="Q109" s="24">
        <f t="shared" si="7"/>
        <v>0</v>
      </c>
      <c r="R109" s="25">
        <f t="shared" si="7"/>
        <v>0</v>
      </c>
      <c r="S109" s="120">
        <f t="shared" si="7"/>
        <v>0</v>
      </c>
      <c r="T109" s="29"/>
      <c r="U109" s="28"/>
      <c r="V109" s="30"/>
      <c r="W109" s="121"/>
      <c r="X109" s="122"/>
      <c r="Y109" s="123"/>
      <c r="Z109" s="122"/>
      <c r="AA109" s="124"/>
      <c r="AB109" s="122"/>
      <c r="AC109" s="69"/>
      <c r="AD109" s="69"/>
      <c r="AE109" s="69"/>
      <c r="AF109" s="69"/>
      <c r="AG109" s="69"/>
      <c r="AH109" s="69"/>
      <c r="AI109" s="69"/>
      <c r="AJ109" s="69"/>
      <c r="AK109" s="69"/>
      <c r="AL109" s="69"/>
      <c r="AM109" s="69"/>
    </row>
    <row r="110" spans="1:39" x14ac:dyDescent="0.2">
      <c r="A110" s="84" t="s">
        <v>118</v>
      </c>
      <c r="B110" s="29"/>
      <c r="C110" s="22"/>
      <c r="D110" s="21"/>
      <c r="E110" s="22"/>
      <c r="F110" s="21"/>
      <c r="G110" s="22"/>
      <c r="H110" s="21"/>
      <c r="I110" s="22"/>
      <c r="J110" s="21"/>
      <c r="K110" s="22"/>
      <c r="L110" s="21"/>
      <c r="M110" s="30"/>
      <c r="N110" s="119">
        <f t="shared" si="7"/>
        <v>0</v>
      </c>
      <c r="O110" s="24">
        <f t="shared" si="7"/>
        <v>0</v>
      </c>
      <c r="P110" s="23">
        <f t="shared" si="7"/>
        <v>0</v>
      </c>
      <c r="Q110" s="24">
        <f t="shared" si="7"/>
        <v>0</v>
      </c>
      <c r="R110" s="25">
        <f t="shared" si="7"/>
        <v>0</v>
      </c>
      <c r="S110" s="120">
        <f t="shared" si="7"/>
        <v>0</v>
      </c>
      <c r="T110" s="29"/>
      <c r="U110" s="28"/>
      <c r="V110" s="30"/>
      <c r="W110" s="31"/>
      <c r="X110" s="32"/>
      <c r="Y110" s="33"/>
      <c r="Z110" s="32"/>
      <c r="AA110" s="34"/>
      <c r="AB110" s="32"/>
      <c r="AC110" s="69"/>
      <c r="AD110" s="69"/>
      <c r="AE110" s="69"/>
      <c r="AF110" s="69"/>
      <c r="AG110" s="69"/>
      <c r="AH110" s="69"/>
      <c r="AI110" s="69"/>
      <c r="AJ110" s="69"/>
      <c r="AK110" s="69"/>
      <c r="AL110" s="69"/>
      <c r="AM110" s="69"/>
    </row>
    <row r="111" spans="1:39" x14ac:dyDescent="0.2">
      <c r="A111" s="84" t="s">
        <v>119</v>
      </c>
      <c r="B111" s="29"/>
      <c r="C111" s="22"/>
      <c r="D111" s="21"/>
      <c r="E111" s="22"/>
      <c r="F111" s="21"/>
      <c r="G111" s="22"/>
      <c r="H111" s="21"/>
      <c r="I111" s="22"/>
      <c r="J111" s="21"/>
      <c r="K111" s="22"/>
      <c r="L111" s="21"/>
      <c r="M111" s="30"/>
      <c r="N111" s="119">
        <f t="shared" si="7"/>
        <v>0</v>
      </c>
      <c r="O111" s="24">
        <f t="shared" si="7"/>
        <v>0</v>
      </c>
      <c r="P111" s="23">
        <f t="shared" si="7"/>
        <v>0</v>
      </c>
      <c r="Q111" s="24">
        <f t="shared" si="7"/>
        <v>0</v>
      </c>
      <c r="R111" s="25">
        <f t="shared" si="7"/>
        <v>0</v>
      </c>
      <c r="S111" s="120">
        <f t="shared" si="7"/>
        <v>0</v>
      </c>
      <c r="T111" s="29"/>
      <c r="U111" s="28"/>
      <c r="V111" s="30"/>
      <c r="W111" s="31"/>
      <c r="X111" s="32"/>
      <c r="Y111" s="33"/>
      <c r="Z111" s="32"/>
      <c r="AA111" s="34"/>
      <c r="AB111" s="32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  <c r="AM111" s="69"/>
    </row>
    <row r="112" spans="1:39" x14ac:dyDescent="0.2">
      <c r="A112" s="84" t="s">
        <v>120</v>
      </c>
      <c r="B112" s="29"/>
      <c r="C112" s="22"/>
      <c r="D112" s="21"/>
      <c r="E112" s="22"/>
      <c r="F112" s="21"/>
      <c r="G112" s="22"/>
      <c r="H112" s="21"/>
      <c r="I112" s="22"/>
      <c r="J112" s="21"/>
      <c r="K112" s="22"/>
      <c r="L112" s="21"/>
      <c r="M112" s="30"/>
      <c r="N112" s="119">
        <f t="shared" si="7"/>
        <v>0</v>
      </c>
      <c r="O112" s="24">
        <f t="shared" si="7"/>
        <v>0</v>
      </c>
      <c r="P112" s="23">
        <f t="shared" si="7"/>
        <v>0</v>
      </c>
      <c r="Q112" s="24">
        <f t="shared" si="7"/>
        <v>0</v>
      </c>
      <c r="R112" s="25">
        <f t="shared" si="7"/>
        <v>0</v>
      </c>
      <c r="S112" s="120">
        <f t="shared" si="7"/>
        <v>0</v>
      </c>
      <c r="T112" s="29"/>
      <c r="U112" s="28"/>
      <c r="V112" s="30"/>
      <c r="W112" s="31"/>
      <c r="X112" s="32"/>
      <c r="Y112" s="33"/>
      <c r="Z112" s="32"/>
      <c r="AA112" s="34"/>
      <c r="AB112" s="32"/>
      <c r="AC112" s="69"/>
      <c r="AD112" s="69"/>
      <c r="AE112" s="69"/>
      <c r="AF112" s="69"/>
      <c r="AG112" s="69"/>
      <c r="AH112" s="69"/>
      <c r="AI112" s="69"/>
      <c r="AJ112" s="69"/>
      <c r="AK112" s="69"/>
      <c r="AL112" s="69"/>
      <c r="AM112" s="69"/>
    </row>
    <row r="113" spans="1:39" x14ac:dyDescent="0.2">
      <c r="A113" s="84" t="s">
        <v>121</v>
      </c>
      <c r="B113" s="29"/>
      <c r="C113" s="22"/>
      <c r="D113" s="21"/>
      <c r="E113" s="22"/>
      <c r="F113" s="21"/>
      <c r="G113" s="22"/>
      <c r="H113" s="21"/>
      <c r="I113" s="22"/>
      <c r="J113" s="21"/>
      <c r="K113" s="22"/>
      <c r="L113" s="21"/>
      <c r="M113" s="30"/>
      <c r="N113" s="119">
        <f t="shared" si="7"/>
        <v>0</v>
      </c>
      <c r="O113" s="24">
        <f t="shared" si="7"/>
        <v>0</v>
      </c>
      <c r="P113" s="23">
        <f t="shared" si="7"/>
        <v>0</v>
      </c>
      <c r="Q113" s="24">
        <f t="shared" si="7"/>
        <v>0</v>
      </c>
      <c r="R113" s="25">
        <f t="shared" si="7"/>
        <v>0</v>
      </c>
      <c r="S113" s="120">
        <f t="shared" si="7"/>
        <v>0</v>
      </c>
      <c r="T113" s="29"/>
      <c r="U113" s="28"/>
      <c r="V113" s="30"/>
      <c r="W113" s="31"/>
      <c r="X113" s="32"/>
      <c r="Y113" s="33"/>
      <c r="Z113" s="32"/>
      <c r="AA113" s="34"/>
      <c r="AB113" s="32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</row>
    <row r="114" spans="1:39" x14ac:dyDescent="0.2">
      <c r="A114" s="84" t="s">
        <v>122</v>
      </c>
      <c r="B114" s="29"/>
      <c r="C114" s="22"/>
      <c r="D114" s="21"/>
      <c r="E114" s="22"/>
      <c r="F114" s="21"/>
      <c r="G114" s="22"/>
      <c r="H114" s="21"/>
      <c r="I114" s="22"/>
      <c r="J114" s="21"/>
      <c r="K114" s="22"/>
      <c r="L114" s="21"/>
      <c r="M114" s="30"/>
      <c r="N114" s="119">
        <f t="shared" si="7"/>
        <v>0</v>
      </c>
      <c r="O114" s="24">
        <f t="shared" si="7"/>
        <v>0</v>
      </c>
      <c r="P114" s="23">
        <f t="shared" si="7"/>
        <v>0</v>
      </c>
      <c r="Q114" s="24">
        <f t="shared" si="7"/>
        <v>0</v>
      </c>
      <c r="R114" s="25">
        <f t="shared" si="7"/>
        <v>0</v>
      </c>
      <c r="S114" s="120">
        <f t="shared" si="7"/>
        <v>0</v>
      </c>
      <c r="T114" s="29"/>
      <c r="U114" s="28"/>
      <c r="V114" s="30"/>
      <c r="W114" s="31"/>
      <c r="X114" s="32"/>
      <c r="Y114" s="33"/>
      <c r="Z114" s="32"/>
      <c r="AA114" s="34"/>
      <c r="AB114" s="32"/>
      <c r="AC114" s="69"/>
      <c r="AD114" s="69"/>
      <c r="AE114" s="69"/>
      <c r="AF114" s="69"/>
      <c r="AG114" s="69"/>
      <c r="AH114" s="69"/>
      <c r="AI114" s="69"/>
      <c r="AJ114" s="69"/>
      <c r="AK114" s="69"/>
      <c r="AL114" s="69"/>
      <c r="AM114" s="69"/>
    </row>
    <row r="115" spans="1:39" x14ac:dyDescent="0.2">
      <c r="A115" s="84" t="s">
        <v>123</v>
      </c>
      <c r="B115" s="29"/>
      <c r="C115" s="22"/>
      <c r="D115" s="21"/>
      <c r="E115" s="22"/>
      <c r="F115" s="21"/>
      <c r="G115" s="22"/>
      <c r="H115" s="21"/>
      <c r="I115" s="22"/>
      <c r="J115" s="21"/>
      <c r="K115" s="22"/>
      <c r="L115" s="21"/>
      <c r="M115" s="30"/>
      <c r="N115" s="119">
        <f t="shared" si="7"/>
        <v>0</v>
      </c>
      <c r="O115" s="24">
        <f t="shared" si="7"/>
        <v>0</v>
      </c>
      <c r="P115" s="23">
        <f t="shared" si="7"/>
        <v>0</v>
      </c>
      <c r="Q115" s="24">
        <f t="shared" si="7"/>
        <v>0</v>
      </c>
      <c r="R115" s="25">
        <f t="shared" si="7"/>
        <v>0</v>
      </c>
      <c r="S115" s="120">
        <f t="shared" si="7"/>
        <v>0</v>
      </c>
      <c r="T115" s="29"/>
      <c r="U115" s="28"/>
      <c r="V115" s="30"/>
      <c r="W115" s="31"/>
      <c r="X115" s="32"/>
      <c r="Y115" s="33"/>
      <c r="Z115" s="32"/>
      <c r="AA115" s="34"/>
      <c r="AB115" s="32"/>
      <c r="AC115" s="69"/>
      <c r="AD115" s="69"/>
      <c r="AE115" s="69"/>
      <c r="AF115" s="69"/>
      <c r="AG115" s="69"/>
      <c r="AH115" s="69"/>
      <c r="AI115" s="69"/>
      <c r="AJ115" s="69"/>
      <c r="AK115" s="69"/>
      <c r="AL115" s="69"/>
      <c r="AM115" s="69"/>
    </row>
    <row r="116" spans="1:39" x14ac:dyDescent="0.2">
      <c r="A116" s="84" t="s">
        <v>124</v>
      </c>
      <c r="B116" s="29"/>
      <c r="C116" s="22"/>
      <c r="D116" s="21"/>
      <c r="E116" s="22"/>
      <c r="F116" s="21"/>
      <c r="G116" s="22"/>
      <c r="H116" s="21"/>
      <c r="I116" s="22"/>
      <c r="J116" s="21"/>
      <c r="K116" s="22"/>
      <c r="L116" s="21"/>
      <c r="M116" s="30"/>
      <c r="N116" s="119">
        <f t="shared" si="7"/>
        <v>0</v>
      </c>
      <c r="O116" s="24">
        <f t="shared" si="7"/>
        <v>0</v>
      </c>
      <c r="P116" s="23">
        <f t="shared" si="7"/>
        <v>0</v>
      </c>
      <c r="Q116" s="24">
        <f t="shared" si="7"/>
        <v>0</v>
      </c>
      <c r="R116" s="25">
        <f t="shared" si="7"/>
        <v>0</v>
      </c>
      <c r="S116" s="120">
        <f t="shared" si="7"/>
        <v>0</v>
      </c>
      <c r="T116" s="29"/>
      <c r="U116" s="28"/>
      <c r="V116" s="30"/>
      <c r="W116" s="31"/>
      <c r="X116" s="32"/>
      <c r="Y116" s="33"/>
      <c r="Z116" s="32"/>
      <c r="AA116" s="34"/>
      <c r="AB116" s="32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</row>
    <row r="117" spans="1:39" x14ac:dyDescent="0.2">
      <c r="A117" s="84" t="s">
        <v>125</v>
      </c>
      <c r="B117" s="29"/>
      <c r="C117" s="22"/>
      <c r="D117" s="21"/>
      <c r="E117" s="22"/>
      <c r="F117" s="21"/>
      <c r="G117" s="22"/>
      <c r="H117" s="21"/>
      <c r="I117" s="22"/>
      <c r="J117" s="21"/>
      <c r="K117" s="22"/>
      <c r="L117" s="21"/>
      <c r="M117" s="30"/>
      <c r="N117" s="119">
        <f t="shared" si="7"/>
        <v>0</v>
      </c>
      <c r="O117" s="24">
        <f t="shared" si="7"/>
        <v>0</v>
      </c>
      <c r="P117" s="23">
        <f t="shared" si="7"/>
        <v>0</v>
      </c>
      <c r="Q117" s="24">
        <f t="shared" si="7"/>
        <v>0</v>
      </c>
      <c r="R117" s="25">
        <f t="shared" si="7"/>
        <v>0</v>
      </c>
      <c r="S117" s="120">
        <f t="shared" si="7"/>
        <v>0</v>
      </c>
      <c r="T117" s="29"/>
      <c r="U117" s="28"/>
      <c r="V117" s="30"/>
      <c r="W117" s="31"/>
      <c r="X117" s="32"/>
      <c r="Y117" s="33"/>
      <c r="Z117" s="32"/>
      <c r="AA117" s="34"/>
      <c r="AB117" s="32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</row>
    <row r="118" spans="1:39" x14ac:dyDescent="0.2">
      <c r="A118" s="84" t="s">
        <v>126</v>
      </c>
      <c r="B118" s="29"/>
      <c r="C118" s="22"/>
      <c r="D118" s="21"/>
      <c r="E118" s="22"/>
      <c r="F118" s="21"/>
      <c r="G118" s="22"/>
      <c r="H118" s="21"/>
      <c r="I118" s="22"/>
      <c r="J118" s="21"/>
      <c r="K118" s="22"/>
      <c r="L118" s="21"/>
      <c r="M118" s="30"/>
      <c r="N118" s="119">
        <f t="shared" si="7"/>
        <v>0</v>
      </c>
      <c r="O118" s="24">
        <f t="shared" si="7"/>
        <v>0</v>
      </c>
      <c r="P118" s="23">
        <f>+D118+J118</f>
        <v>0</v>
      </c>
      <c r="Q118" s="24">
        <f>+E118+K118</f>
        <v>0</v>
      </c>
      <c r="R118" s="25">
        <f t="shared" si="7"/>
        <v>0</v>
      </c>
      <c r="S118" s="120">
        <f t="shared" si="7"/>
        <v>0</v>
      </c>
      <c r="T118" s="29"/>
      <c r="U118" s="28"/>
      <c r="V118" s="30"/>
      <c r="W118" s="31"/>
      <c r="X118" s="32"/>
      <c r="Y118" s="33"/>
      <c r="Z118" s="32"/>
      <c r="AA118" s="34"/>
      <c r="AB118" s="32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</row>
    <row r="119" spans="1:39" x14ac:dyDescent="0.2">
      <c r="A119" s="125" t="s">
        <v>127</v>
      </c>
      <c r="B119" s="59"/>
      <c r="C119" s="55"/>
      <c r="D119" s="54"/>
      <c r="E119" s="55"/>
      <c r="F119" s="54"/>
      <c r="G119" s="55"/>
      <c r="H119" s="54"/>
      <c r="I119" s="55"/>
      <c r="J119" s="54"/>
      <c r="K119" s="55"/>
      <c r="L119" s="54"/>
      <c r="M119" s="60"/>
      <c r="N119" s="17">
        <f t="shared" si="7"/>
        <v>0</v>
      </c>
      <c r="O119" s="13">
        <f t="shared" si="7"/>
        <v>0</v>
      </c>
      <c r="P119" s="12">
        <f t="shared" si="7"/>
        <v>0</v>
      </c>
      <c r="Q119" s="13">
        <f t="shared" si="7"/>
        <v>0</v>
      </c>
      <c r="R119" s="14">
        <f t="shared" si="7"/>
        <v>0</v>
      </c>
      <c r="S119" s="15">
        <f t="shared" si="7"/>
        <v>0</v>
      </c>
      <c r="T119" s="59"/>
      <c r="U119" s="58"/>
      <c r="V119" s="60"/>
      <c r="W119" s="61"/>
      <c r="X119" s="62"/>
      <c r="Y119" s="63"/>
      <c r="Z119" s="62"/>
      <c r="AA119" s="64"/>
      <c r="AB119" s="62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</row>
    <row r="120" spans="1:39" x14ac:dyDescent="0.2">
      <c r="A120" s="126" t="s">
        <v>128</v>
      </c>
    </row>
    <row r="121" spans="1:39" ht="14.25" customHeight="1" x14ac:dyDescent="0.2">
      <c r="A121" s="370" t="s">
        <v>129</v>
      </c>
      <c r="B121" s="323" t="s">
        <v>93</v>
      </c>
      <c r="C121" s="324"/>
      <c r="D121" s="324"/>
      <c r="E121" s="324"/>
      <c r="F121" s="324"/>
      <c r="G121" s="324"/>
      <c r="H121" s="324"/>
      <c r="I121" s="324"/>
      <c r="J121" s="326"/>
      <c r="K121" s="373" t="s">
        <v>130</v>
      </c>
      <c r="L121" s="374"/>
      <c r="M121" s="374"/>
      <c r="N121" s="374"/>
      <c r="O121" s="374"/>
      <c r="P121" s="375"/>
    </row>
    <row r="122" spans="1:39" x14ac:dyDescent="0.2">
      <c r="A122" s="371"/>
      <c r="B122" s="327" t="s">
        <v>10</v>
      </c>
      <c r="C122" s="334"/>
      <c r="D122" s="335" t="s">
        <v>11</v>
      </c>
      <c r="E122" s="334"/>
      <c r="F122" s="327" t="s">
        <v>12</v>
      </c>
      <c r="G122" s="334"/>
      <c r="H122" s="330" t="s">
        <v>7</v>
      </c>
      <c r="I122" s="327"/>
      <c r="J122" s="328"/>
      <c r="K122" s="407"/>
      <c r="L122" s="377"/>
      <c r="M122" s="377"/>
      <c r="N122" s="377"/>
      <c r="O122" s="377"/>
      <c r="P122" s="400"/>
    </row>
    <row r="123" spans="1:39" ht="14.25" customHeight="1" x14ac:dyDescent="0.2">
      <c r="A123" s="371"/>
      <c r="B123" s="344" t="s">
        <v>15</v>
      </c>
      <c r="C123" s="346" t="s">
        <v>16</v>
      </c>
      <c r="D123" s="344" t="s">
        <v>15</v>
      </c>
      <c r="E123" s="346" t="s">
        <v>16</v>
      </c>
      <c r="F123" s="352" t="s">
        <v>15</v>
      </c>
      <c r="G123" s="354" t="s">
        <v>16</v>
      </c>
      <c r="H123" s="198" t="s">
        <v>13</v>
      </c>
      <c r="I123" s="323" t="s">
        <v>14</v>
      </c>
      <c r="J123" s="326"/>
      <c r="K123" s="330" t="s">
        <v>10</v>
      </c>
      <c r="L123" s="334"/>
      <c r="M123" s="327" t="s">
        <v>11</v>
      </c>
      <c r="N123" s="334"/>
      <c r="O123" s="335" t="s">
        <v>12</v>
      </c>
      <c r="P123" s="334"/>
    </row>
    <row r="124" spans="1:39" ht="21" x14ac:dyDescent="0.2">
      <c r="A124" s="399"/>
      <c r="B124" s="403"/>
      <c r="C124" s="396"/>
      <c r="D124" s="403"/>
      <c r="E124" s="396"/>
      <c r="F124" s="353"/>
      <c r="G124" s="397"/>
      <c r="H124" s="198" t="s">
        <v>86</v>
      </c>
      <c r="I124" s="200" t="s">
        <v>17</v>
      </c>
      <c r="J124" s="128" t="s">
        <v>18</v>
      </c>
      <c r="K124" s="10" t="s">
        <v>15</v>
      </c>
      <c r="L124" s="227" t="s">
        <v>16</v>
      </c>
      <c r="M124" s="7" t="s">
        <v>15</v>
      </c>
      <c r="N124" s="227" t="s">
        <v>16</v>
      </c>
      <c r="O124" s="9" t="s">
        <v>15</v>
      </c>
      <c r="P124" s="227" t="s">
        <v>16</v>
      </c>
    </row>
    <row r="125" spans="1:39" x14ac:dyDescent="0.2">
      <c r="A125" s="11" t="s">
        <v>19</v>
      </c>
      <c r="B125" s="16">
        <f>SUM(B126:B129)</f>
        <v>0</v>
      </c>
      <c r="C125" s="228">
        <f>SUM(C126:C129)</f>
        <v>0</v>
      </c>
      <c r="D125" s="76">
        <f>SUM(D126:D129)</f>
        <v>0</v>
      </c>
      <c r="E125" s="228">
        <f>SUM(E126:E129)</f>
        <v>0</v>
      </c>
      <c r="F125" s="16">
        <f t="shared" ref="F125:P125" si="8">SUM(F126:F129)</f>
        <v>0</v>
      </c>
      <c r="G125" s="194">
        <f t="shared" si="8"/>
        <v>0</v>
      </c>
      <c r="H125" s="80">
        <f t="shared" si="8"/>
        <v>0</v>
      </c>
      <c r="I125" s="129">
        <f t="shared" si="8"/>
        <v>0</v>
      </c>
      <c r="J125" s="79">
        <f t="shared" si="8"/>
        <v>0</v>
      </c>
      <c r="K125" s="78">
        <f t="shared" si="8"/>
        <v>0</v>
      </c>
      <c r="L125" s="229">
        <f t="shared" si="8"/>
        <v>0</v>
      </c>
      <c r="M125" s="129">
        <f t="shared" si="8"/>
        <v>0</v>
      </c>
      <c r="N125" s="195">
        <f t="shared" si="8"/>
        <v>0</v>
      </c>
      <c r="O125" s="81">
        <f t="shared" si="8"/>
        <v>1</v>
      </c>
      <c r="P125" s="229">
        <f t="shared" si="8"/>
        <v>1</v>
      </c>
    </row>
    <row r="126" spans="1:39" x14ac:dyDescent="0.2">
      <c r="A126" s="84" t="s">
        <v>131</v>
      </c>
      <c r="B126" s="87"/>
      <c r="C126" s="86"/>
      <c r="D126" s="85"/>
      <c r="E126" s="86"/>
      <c r="F126" s="87"/>
      <c r="G126" s="88"/>
      <c r="H126" s="131"/>
      <c r="I126" s="87"/>
      <c r="J126" s="92"/>
      <c r="K126" s="121"/>
      <c r="L126" s="122"/>
      <c r="M126" s="123"/>
      <c r="N126" s="122"/>
      <c r="O126" s="124"/>
      <c r="P126" s="32"/>
    </row>
    <row r="127" spans="1:39" x14ac:dyDescent="0.2">
      <c r="A127" s="84" t="s">
        <v>132</v>
      </c>
      <c r="B127" s="29"/>
      <c r="C127" s="22"/>
      <c r="D127" s="21"/>
      <c r="E127" s="22"/>
      <c r="F127" s="29"/>
      <c r="G127" s="30"/>
      <c r="H127" s="132"/>
      <c r="I127" s="29"/>
      <c r="J127" s="94"/>
      <c r="K127" s="31"/>
      <c r="L127" s="32"/>
      <c r="M127" s="33"/>
      <c r="N127" s="32"/>
      <c r="O127" s="34">
        <v>1</v>
      </c>
      <c r="P127" s="32">
        <v>1</v>
      </c>
    </row>
    <row r="128" spans="1:39" x14ac:dyDescent="0.2">
      <c r="A128" s="84" t="s">
        <v>133</v>
      </c>
      <c r="B128" s="29"/>
      <c r="C128" s="22"/>
      <c r="D128" s="21"/>
      <c r="E128" s="22"/>
      <c r="F128" s="29"/>
      <c r="G128" s="30"/>
      <c r="H128" s="132"/>
      <c r="I128" s="29"/>
      <c r="J128" s="94"/>
      <c r="K128" s="31"/>
      <c r="L128" s="32"/>
      <c r="M128" s="33"/>
      <c r="N128" s="32"/>
      <c r="O128" s="34"/>
      <c r="P128" s="32"/>
    </row>
    <row r="129" spans="1:16" x14ac:dyDescent="0.2">
      <c r="A129" s="125" t="s">
        <v>134</v>
      </c>
      <c r="B129" s="59"/>
      <c r="C129" s="55"/>
      <c r="D129" s="54"/>
      <c r="E129" s="55"/>
      <c r="F129" s="59"/>
      <c r="G129" s="60"/>
      <c r="H129" s="116"/>
      <c r="I129" s="59"/>
      <c r="J129" s="115"/>
      <c r="K129" s="61"/>
      <c r="L129" s="62"/>
      <c r="M129" s="63"/>
      <c r="N129" s="62"/>
      <c r="O129" s="64"/>
      <c r="P129" s="62"/>
    </row>
    <row r="130" spans="1:16" x14ac:dyDescent="0.2">
      <c r="A130" s="126" t="s">
        <v>135</v>
      </c>
    </row>
    <row r="131" spans="1:16" ht="14.25" customHeight="1" x14ac:dyDescent="0.2">
      <c r="A131" s="358" t="s">
        <v>136</v>
      </c>
      <c r="B131" s="320" t="s">
        <v>137</v>
      </c>
      <c r="C131" s="379" t="s">
        <v>138</v>
      </c>
      <c r="D131" s="374"/>
      <c r="E131" s="375"/>
      <c r="F131" s="344" t="s">
        <v>139</v>
      </c>
      <c r="G131" s="352"/>
      <c r="H131" s="354"/>
      <c r="I131" s="329" t="s">
        <v>140</v>
      </c>
      <c r="J131" s="324"/>
      <c r="K131" s="324"/>
      <c r="L131" s="324"/>
      <c r="M131" s="324"/>
      <c r="N131" s="325"/>
    </row>
    <row r="132" spans="1:16" x14ac:dyDescent="0.2">
      <c r="A132" s="358"/>
      <c r="B132" s="321"/>
      <c r="C132" s="409"/>
      <c r="D132" s="377"/>
      <c r="E132" s="400"/>
      <c r="F132" s="403"/>
      <c r="G132" s="353"/>
      <c r="H132" s="397"/>
      <c r="I132" s="330" t="s">
        <v>10</v>
      </c>
      <c r="J132" s="334"/>
      <c r="K132" s="327" t="s">
        <v>11</v>
      </c>
      <c r="L132" s="334"/>
      <c r="M132" s="335" t="s">
        <v>12</v>
      </c>
      <c r="N132" s="334"/>
    </row>
    <row r="133" spans="1:16" ht="21" x14ac:dyDescent="0.2">
      <c r="A133" s="358" t="s">
        <v>141</v>
      </c>
      <c r="B133" s="408"/>
      <c r="C133" s="71" t="s">
        <v>10</v>
      </c>
      <c r="D133" s="133" t="s">
        <v>11</v>
      </c>
      <c r="E133" s="198" t="s">
        <v>12</v>
      </c>
      <c r="F133" s="9" t="s">
        <v>142</v>
      </c>
      <c r="G133" s="7" t="s">
        <v>15</v>
      </c>
      <c r="H133" s="199" t="s">
        <v>16</v>
      </c>
      <c r="I133" s="10" t="s">
        <v>15</v>
      </c>
      <c r="J133" s="201" t="s">
        <v>16</v>
      </c>
      <c r="K133" s="7" t="s">
        <v>15</v>
      </c>
      <c r="L133" s="201" t="s">
        <v>16</v>
      </c>
      <c r="M133" s="7" t="s">
        <v>15</v>
      </c>
      <c r="N133" s="227" t="s">
        <v>16</v>
      </c>
    </row>
    <row r="134" spans="1:16" x14ac:dyDescent="0.2">
      <c r="A134" s="320"/>
      <c r="B134" s="136">
        <f>SUM(B135:B140)</f>
        <v>0</v>
      </c>
      <c r="C134" s="76">
        <f t="shared" ref="C134:N134" si="9">SUM(C135:C140)</f>
        <v>0</v>
      </c>
      <c r="D134" s="16">
        <f t="shared" si="9"/>
        <v>0</v>
      </c>
      <c r="E134" s="137">
        <f t="shared" si="9"/>
        <v>0</v>
      </c>
      <c r="F134" s="76">
        <f t="shared" si="9"/>
        <v>0</v>
      </c>
      <c r="G134" s="16">
        <f t="shared" si="9"/>
        <v>0</v>
      </c>
      <c r="H134" s="138">
        <f t="shared" si="9"/>
        <v>0</v>
      </c>
      <c r="I134" s="78">
        <f t="shared" si="9"/>
        <v>0</v>
      </c>
      <c r="J134" s="80">
        <f t="shared" si="9"/>
        <v>0</v>
      </c>
      <c r="K134" s="129">
        <f t="shared" si="9"/>
        <v>0</v>
      </c>
      <c r="L134" s="80">
        <f t="shared" si="9"/>
        <v>0</v>
      </c>
      <c r="M134" s="81">
        <f t="shared" si="9"/>
        <v>0</v>
      </c>
      <c r="N134" s="80">
        <f t="shared" si="9"/>
        <v>0</v>
      </c>
    </row>
    <row r="135" spans="1:16" x14ac:dyDescent="0.2">
      <c r="A135" s="197" t="s">
        <v>143</v>
      </c>
      <c r="B135" s="132"/>
      <c r="C135" s="21"/>
      <c r="D135" s="29"/>
      <c r="E135" s="132"/>
      <c r="F135" s="21"/>
      <c r="G135" s="29"/>
      <c r="H135" s="94"/>
      <c r="I135" s="31"/>
      <c r="J135" s="139"/>
      <c r="K135" s="33"/>
      <c r="L135" s="139"/>
      <c r="M135" s="34"/>
      <c r="N135" s="139"/>
    </row>
    <row r="136" spans="1:16" x14ac:dyDescent="0.2">
      <c r="A136" s="140" t="s">
        <v>144</v>
      </c>
      <c r="B136" s="132"/>
      <c r="C136" s="21"/>
      <c r="D136" s="29"/>
      <c r="E136" s="132"/>
      <c r="F136" s="21"/>
      <c r="G136" s="29"/>
      <c r="H136" s="94"/>
      <c r="I136" s="31"/>
      <c r="J136" s="139"/>
      <c r="K136" s="33"/>
      <c r="L136" s="139"/>
      <c r="M136" s="34"/>
      <c r="N136" s="139"/>
    </row>
    <row r="137" spans="1:16" x14ac:dyDescent="0.2">
      <c r="A137" s="140" t="s">
        <v>145</v>
      </c>
      <c r="B137" s="132"/>
      <c r="C137" s="21"/>
      <c r="D137" s="29"/>
      <c r="E137" s="132"/>
      <c r="F137" s="21"/>
      <c r="G137" s="29"/>
      <c r="H137" s="94"/>
      <c r="I137" s="31"/>
      <c r="J137" s="139"/>
      <c r="K137" s="33"/>
      <c r="L137" s="139"/>
      <c r="M137" s="34"/>
      <c r="N137" s="139"/>
    </row>
    <row r="138" spans="1:16" x14ac:dyDescent="0.2">
      <c r="A138" s="140" t="s">
        <v>146</v>
      </c>
      <c r="B138" s="132"/>
      <c r="C138" s="21"/>
      <c r="D138" s="29"/>
      <c r="E138" s="132"/>
      <c r="F138" s="21"/>
      <c r="G138" s="29"/>
      <c r="H138" s="94"/>
      <c r="I138" s="31"/>
      <c r="J138" s="139"/>
      <c r="K138" s="33"/>
      <c r="L138" s="139"/>
      <c r="M138" s="34"/>
      <c r="N138" s="139"/>
    </row>
    <row r="139" spans="1:16" x14ac:dyDescent="0.2">
      <c r="A139" s="140" t="s">
        <v>147</v>
      </c>
      <c r="B139" s="132"/>
      <c r="C139" s="21"/>
      <c r="D139" s="29"/>
      <c r="E139" s="132"/>
      <c r="F139" s="21"/>
      <c r="G139" s="29"/>
      <c r="H139" s="94"/>
      <c r="I139" s="31"/>
      <c r="J139" s="139"/>
      <c r="K139" s="33"/>
      <c r="L139" s="139"/>
      <c r="M139" s="34"/>
      <c r="N139" s="139"/>
    </row>
    <row r="140" spans="1:16" x14ac:dyDescent="0.2">
      <c r="A140" s="141" t="s">
        <v>148</v>
      </c>
      <c r="B140" s="116"/>
      <c r="C140" s="54"/>
      <c r="D140" s="59"/>
      <c r="E140" s="116"/>
      <c r="F140" s="54"/>
      <c r="G140" s="59"/>
      <c r="H140" s="115"/>
      <c r="I140" s="61"/>
      <c r="J140" s="142"/>
      <c r="K140" s="63"/>
      <c r="L140" s="142"/>
      <c r="M140" s="64"/>
      <c r="N140" s="142"/>
    </row>
    <row r="141" spans="1:16" x14ac:dyDescent="0.2">
      <c r="A141" s="143" t="s">
        <v>149</v>
      </c>
      <c r="B141" s="144"/>
      <c r="C141" s="144"/>
      <c r="D141" s="145"/>
    </row>
    <row r="142" spans="1:16" x14ac:dyDescent="0.2">
      <c r="A142" s="362" t="s">
        <v>150</v>
      </c>
      <c r="B142" s="365" t="s">
        <v>7</v>
      </c>
      <c r="C142" s="366"/>
      <c r="D142" s="367"/>
    </row>
    <row r="143" spans="1:16" ht="14.25" customHeight="1" x14ac:dyDescent="0.2">
      <c r="A143" s="363"/>
      <c r="B143" s="202" t="s">
        <v>13</v>
      </c>
      <c r="C143" s="368" t="s">
        <v>14</v>
      </c>
      <c r="D143" s="369"/>
    </row>
    <row r="144" spans="1:16" ht="21" x14ac:dyDescent="0.2">
      <c r="A144" s="406"/>
      <c r="B144" s="147" t="s">
        <v>86</v>
      </c>
      <c r="C144" s="148" t="s">
        <v>17</v>
      </c>
      <c r="D144" s="149" t="s">
        <v>18</v>
      </c>
    </row>
    <row r="145" spans="1:4" x14ac:dyDescent="0.2">
      <c r="A145" s="150" t="s">
        <v>151</v>
      </c>
      <c r="B145" s="151"/>
      <c r="C145" s="152"/>
      <c r="D145" s="230"/>
    </row>
    <row r="172" spans="1:1" x14ac:dyDescent="0.2">
      <c r="A172" s="153"/>
    </row>
    <row r="180" spans="1:2" s="154" customFormat="1" x14ac:dyDescent="0.2">
      <c r="A180" s="154">
        <f>SUM(B17:AK17,B82:P84,B90:U90,B125:P125,B134:N134,B108:AB108,B145:D145)</f>
        <v>2749</v>
      </c>
      <c r="B180" s="154">
        <v>0</v>
      </c>
    </row>
  </sheetData>
  <mergeCells count="117">
    <mergeCell ref="A142:A144"/>
    <mergeCell ref="B142:D142"/>
    <mergeCell ref="C143:D143"/>
    <mergeCell ref="I123:J123"/>
    <mergeCell ref="K123:L123"/>
    <mergeCell ref="M123:N123"/>
    <mergeCell ref="A121:A124"/>
    <mergeCell ref="B121:J121"/>
    <mergeCell ref="K121:P122"/>
    <mergeCell ref="B122:C122"/>
    <mergeCell ref="D122:E122"/>
    <mergeCell ref="F122:G122"/>
    <mergeCell ref="H122:J122"/>
    <mergeCell ref="O123:P123"/>
    <mergeCell ref="A131:A132"/>
    <mergeCell ref="B131:B133"/>
    <mergeCell ref="C131:E132"/>
    <mergeCell ref="F131:H132"/>
    <mergeCell ref="I131:N131"/>
    <mergeCell ref="I132:J132"/>
    <mergeCell ref="B123:B124"/>
    <mergeCell ref="C123:C124"/>
    <mergeCell ref="D123:D124"/>
    <mergeCell ref="E123:E124"/>
    <mergeCell ref="M132:N132"/>
    <mergeCell ref="A133:A134"/>
    <mergeCell ref="W105:AB105"/>
    <mergeCell ref="B106:C106"/>
    <mergeCell ref="D106:E106"/>
    <mergeCell ref="F106:G106"/>
    <mergeCell ref="H106:I106"/>
    <mergeCell ref="J106:K106"/>
    <mergeCell ref="L106:M106"/>
    <mergeCell ref="N106:O106"/>
    <mergeCell ref="P106:Q106"/>
    <mergeCell ref="R106:S106"/>
    <mergeCell ref="W106:X106"/>
    <mergeCell ref="Y106:Z106"/>
    <mergeCell ref="AA106:AB106"/>
    <mergeCell ref="A105:A107"/>
    <mergeCell ref="B105:G105"/>
    <mergeCell ref="H105:M105"/>
    <mergeCell ref="N105:S105"/>
    <mergeCell ref="T105:V105"/>
    <mergeCell ref="U106:V106"/>
    <mergeCell ref="F88:F89"/>
    <mergeCell ref="G88:G89"/>
    <mergeCell ref="H88:H89"/>
    <mergeCell ref="I88:J88"/>
    <mergeCell ref="K88:K89"/>
    <mergeCell ref="L88:L89"/>
    <mergeCell ref="F123:F124"/>
    <mergeCell ref="G123:G124"/>
    <mergeCell ref="K132:L132"/>
    <mergeCell ref="A86:A89"/>
    <mergeCell ref="B86:J86"/>
    <mergeCell ref="K86:S86"/>
    <mergeCell ref="B88:B89"/>
    <mergeCell ref="C88:C89"/>
    <mergeCell ref="D88:D89"/>
    <mergeCell ref="E88:E89"/>
    <mergeCell ref="T86:U87"/>
    <mergeCell ref="B87:C87"/>
    <mergeCell ref="D87:E87"/>
    <mergeCell ref="F87:G87"/>
    <mergeCell ref="H87:J87"/>
    <mergeCell ref="K87:L87"/>
    <mergeCell ref="M87:N87"/>
    <mergeCell ref="O87:P87"/>
    <mergeCell ref="Q87:S87"/>
    <mergeCell ref="T88:T89"/>
    <mergeCell ref="U88:U89"/>
    <mergeCell ref="M88:M89"/>
    <mergeCell ref="N88:N89"/>
    <mergeCell ref="O88:O89"/>
    <mergeCell ref="P88:P89"/>
    <mergeCell ref="Q88:Q89"/>
    <mergeCell ref="R88:S88"/>
    <mergeCell ref="A79:A81"/>
    <mergeCell ref="B79:G79"/>
    <mergeCell ref="H79:J79"/>
    <mergeCell ref="K79:P79"/>
    <mergeCell ref="B80:C80"/>
    <mergeCell ref="D80:E80"/>
    <mergeCell ref="F80:G80"/>
    <mergeCell ref="I80:J80"/>
    <mergeCell ref="W15:X15"/>
    <mergeCell ref="K80:L80"/>
    <mergeCell ref="M80:N80"/>
    <mergeCell ref="O80:P80"/>
    <mergeCell ref="AF14:AK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H15:AI15"/>
    <mergeCell ref="AJ15:AK15"/>
    <mergeCell ref="Y15:Z15"/>
    <mergeCell ref="AA15:AB15"/>
    <mergeCell ref="AC15:AC16"/>
    <mergeCell ref="AD15:AE15"/>
    <mergeCell ref="AF15:AG15"/>
    <mergeCell ref="A6:AE6"/>
    <mergeCell ref="A14:A16"/>
    <mergeCell ref="B14:G14"/>
    <mergeCell ref="H14:M14"/>
    <mergeCell ref="N14:S14"/>
    <mergeCell ref="T14:V14"/>
    <mergeCell ref="W14:AB14"/>
    <mergeCell ref="AC14:AE14"/>
    <mergeCell ref="T15:T16"/>
    <mergeCell ref="U15:V15"/>
  </mergeCells>
  <dataValidations count="1">
    <dataValidation type="whole" operator="greaterThanOrEqual" allowBlank="1" showInputMessage="1" showErrorMessage="1" sqref="B18:M77 T18:AJ77 B82:P84 B91:U103 B109:M119 T109:AB119 B126:P129 B135:N140 B145:D145">
      <formula1>0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80"/>
  <sheetViews>
    <sheetView workbookViewId="0">
      <selection activeCell="A6" sqref="A6:AE6"/>
    </sheetView>
  </sheetViews>
  <sheetFormatPr baseColWidth="10" defaultColWidth="11.42578125" defaultRowHeight="14.25" x14ac:dyDescent="0.2"/>
  <cols>
    <col min="1" max="1" width="66.42578125" style="2" customWidth="1"/>
    <col min="2" max="2" width="13.5703125" style="2" customWidth="1"/>
    <col min="3" max="7" width="11.42578125" style="2"/>
    <col min="8" max="8" width="16.7109375" style="2" customWidth="1"/>
    <col min="9" max="9" width="13.42578125" style="2" customWidth="1"/>
    <col min="10" max="10" width="13.28515625" style="2" bestFit="1" customWidth="1"/>
    <col min="11" max="15" width="11.42578125" style="2"/>
    <col min="16" max="16" width="11.42578125" style="2" customWidth="1"/>
    <col min="17" max="17" width="11.42578125" style="2"/>
    <col min="18" max="18" width="15.85546875" style="2" customWidth="1"/>
    <col min="19" max="19" width="14" style="2" customWidth="1"/>
    <col min="20" max="20" width="14.42578125" style="2" customWidth="1"/>
    <col min="21" max="23" width="11.42578125" style="2"/>
    <col min="24" max="24" width="11.28515625" style="2" customWidth="1"/>
    <col min="25" max="25" width="12" style="2" customWidth="1"/>
    <col min="26" max="16384" width="11.42578125" style="2"/>
  </cols>
  <sheetData>
    <row r="1" spans="1:37" x14ac:dyDescent="0.2">
      <c r="A1" s="1" t="s">
        <v>0</v>
      </c>
    </row>
    <row r="2" spans="1:37" x14ac:dyDescent="0.2">
      <c r="A2" s="1" t="str">
        <f>CONCATENATE("COMUNA: ",[7]NOMBRE!B2," - ","( ",[7]NOMBRE!C2,[7]NOMBRE!D2,[7]NOMBRE!E2,[7]NOMBRE!F2,[7]NOMBRE!G2," )")</f>
        <v>COMUNA: LINARES - ( 07401 )</v>
      </c>
      <c r="D2" s="231"/>
      <c r="E2" s="231"/>
      <c r="F2" s="231"/>
      <c r="G2" s="231"/>
    </row>
    <row r="3" spans="1:37" x14ac:dyDescent="0.2">
      <c r="A3" s="1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  <c r="E3" s="173"/>
      <c r="G3" s="173"/>
      <c r="H3" s="174"/>
    </row>
    <row r="4" spans="1:37" x14ac:dyDescent="0.2">
      <c r="A4" s="1" t="str">
        <f>CONCATENATE("MES: ",[7]NOMBRE!B6," - ","( ",[7]NOMBRE!C6,[7]NOMBRE!D6," )")</f>
        <v>MES: JUNIO - ( 06 )</v>
      </c>
    </row>
    <row r="5" spans="1:37" x14ac:dyDescent="0.2">
      <c r="A5" s="1" t="str">
        <f>CONCATENATE("AÑO: ",[7]NOMBRE!B7)</f>
        <v>AÑO: 2023</v>
      </c>
    </row>
    <row r="6" spans="1:37" ht="15" x14ac:dyDescent="0.2">
      <c r="A6" s="319" t="s">
        <v>1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19"/>
      <c r="W6" s="319"/>
      <c r="X6" s="319"/>
      <c r="Y6" s="319"/>
      <c r="Z6" s="319"/>
      <c r="AA6" s="319"/>
      <c r="AB6" s="319"/>
      <c r="AC6" s="319"/>
      <c r="AD6" s="319"/>
      <c r="AE6" s="319"/>
      <c r="AF6" s="3"/>
      <c r="AG6" s="3"/>
    </row>
    <row r="7" spans="1:37" ht="15" x14ac:dyDescent="0.2">
      <c r="A7" s="4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7" ht="15" x14ac:dyDescent="0.2">
      <c r="A8" s="4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1:37" x14ac:dyDescent="0.2">
      <c r="A9" s="5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1:37" x14ac:dyDescent="0.2">
      <c r="A10" s="6" t="s">
        <v>2</v>
      </c>
      <c r="B10" s="6"/>
      <c r="C10" s="6"/>
      <c r="D10" s="6"/>
      <c r="E10" s="6"/>
      <c r="F10" s="6"/>
      <c r="G10" s="6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pans="1:37" x14ac:dyDescent="0.2">
      <c r="A11" s="5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</row>
    <row r="12" spans="1:37" x14ac:dyDescent="0.2">
      <c r="A12" s="5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7" x14ac:dyDescent="0.2">
      <c r="A13" s="5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</row>
    <row r="14" spans="1:37" ht="14.25" customHeight="1" x14ac:dyDescent="0.2">
      <c r="A14" s="320" t="s">
        <v>3</v>
      </c>
      <c r="B14" s="323" t="s">
        <v>4</v>
      </c>
      <c r="C14" s="324"/>
      <c r="D14" s="324"/>
      <c r="E14" s="324"/>
      <c r="F14" s="324"/>
      <c r="G14" s="325"/>
      <c r="H14" s="323" t="s">
        <v>5</v>
      </c>
      <c r="I14" s="324"/>
      <c r="J14" s="324"/>
      <c r="K14" s="324"/>
      <c r="L14" s="324"/>
      <c r="M14" s="325"/>
      <c r="N14" s="323" t="s">
        <v>6</v>
      </c>
      <c r="O14" s="324"/>
      <c r="P14" s="324"/>
      <c r="Q14" s="324"/>
      <c r="R14" s="324"/>
      <c r="S14" s="326"/>
      <c r="T14" s="327" t="s">
        <v>7</v>
      </c>
      <c r="U14" s="327"/>
      <c r="V14" s="328"/>
      <c r="W14" s="329" t="s">
        <v>8</v>
      </c>
      <c r="X14" s="324"/>
      <c r="Y14" s="324"/>
      <c r="Z14" s="324"/>
      <c r="AA14" s="324"/>
      <c r="AB14" s="326"/>
      <c r="AC14" s="330" t="s">
        <v>7</v>
      </c>
      <c r="AD14" s="327"/>
      <c r="AE14" s="328"/>
      <c r="AF14" s="329" t="s">
        <v>9</v>
      </c>
      <c r="AG14" s="324"/>
      <c r="AH14" s="324"/>
      <c r="AI14" s="324"/>
      <c r="AJ14" s="324"/>
      <c r="AK14" s="325"/>
    </row>
    <row r="15" spans="1:37" ht="14.25" customHeight="1" x14ac:dyDescent="0.2">
      <c r="A15" s="321"/>
      <c r="B15" s="327" t="s">
        <v>10</v>
      </c>
      <c r="C15" s="334"/>
      <c r="D15" s="335" t="s">
        <v>11</v>
      </c>
      <c r="E15" s="334"/>
      <c r="F15" s="335" t="s">
        <v>12</v>
      </c>
      <c r="G15" s="334"/>
      <c r="H15" s="327" t="s">
        <v>10</v>
      </c>
      <c r="I15" s="334"/>
      <c r="J15" s="335" t="s">
        <v>11</v>
      </c>
      <c r="K15" s="334"/>
      <c r="L15" s="335" t="s">
        <v>12</v>
      </c>
      <c r="M15" s="334"/>
      <c r="N15" s="335" t="s">
        <v>10</v>
      </c>
      <c r="O15" s="334"/>
      <c r="P15" s="335" t="s">
        <v>11</v>
      </c>
      <c r="Q15" s="334"/>
      <c r="R15" s="335" t="s">
        <v>12</v>
      </c>
      <c r="S15" s="328"/>
      <c r="T15" s="331" t="s">
        <v>13</v>
      </c>
      <c r="U15" s="333" t="s">
        <v>14</v>
      </c>
      <c r="V15" s="326"/>
      <c r="W15" s="330" t="s">
        <v>10</v>
      </c>
      <c r="X15" s="334"/>
      <c r="Y15" s="327" t="s">
        <v>11</v>
      </c>
      <c r="Z15" s="334"/>
      <c r="AA15" s="335" t="s">
        <v>12</v>
      </c>
      <c r="AB15" s="334"/>
      <c r="AC15" s="336" t="s">
        <v>13</v>
      </c>
      <c r="AD15" s="333" t="s">
        <v>14</v>
      </c>
      <c r="AE15" s="326"/>
      <c r="AF15" s="327" t="s">
        <v>10</v>
      </c>
      <c r="AG15" s="334"/>
      <c r="AH15" s="335" t="s">
        <v>11</v>
      </c>
      <c r="AI15" s="334"/>
      <c r="AJ15" s="335" t="s">
        <v>12</v>
      </c>
      <c r="AK15" s="334"/>
    </row>
    <row r="16" spans="1:37" ht="21" x14ac:dyDescent="0.2">
      <c r="A16" s="411"/>
      <c r="B16" s="7" t="s">
        <v>15</v>
      </c>
      <c r="C16" s="227" t="s">
        <v>16</v>
      </c>
      <c r="D16" s="9" t="s">
        <v>15</v>
      </c>
      <c r="E16" s="227" t="s">
        <v>16</v>
      </c>
      <c r="F16" s="9" t="s">
        <v>15</v>
      </c>
      <c r="G16" s="227" t="s">
        <v>16</v>
      </c>
      <c r="H16" s="9" t="s">
        <v>15</v>
      </c>
      <c r="I16" s="227" t="s">
        <v>16</v>
      </c>
      <c r="J16" s="9" t="s">
        <v>15</v>
      </c>
      <c r="K16" s="227" t="s">
        <v>16</v>
      </c>
      <c r="L16" s="9" t="s">
        <v>15</v>
      </c>
      <c r="M16" s="227" t="s">
        <v>16</v>
      </c>
      <c r="N16" s="9" t="s">
        <v>15</v>
      </c>
      <c r="O16" s="227" t="s">
        <v>16</v>
      </c>
      <c r="P16" s="9" t="s">
        <v>15</v>
      </c>
      <c r="Q16" s="227" t="s">
        <v>16</v>
      </c>
      <c r="R16" s="9" t="s">
        <v>15</v>
      </c>
      <c r="S16" s="213" t="s">
        <v>16</v>
      </c>
      <c r="T16" s="412"/>
      <c r="U16" s="243" t="s">
        <v>17</v>
      </c>
      <c r="V16" s="244" t="s">
        <v>18</v>
      </c>
      <c r="W16" s="10" t="s">
        <v>15</v>
      </c>
      <c r="X16" s="227" t="s">
        <v>16</v>
      </c>
      <c r="Y16" s="7" t="s">
        <v>15</v>
      </c>
      <c r="Z16" s="227" t="s">
        <v>16</v>
      </c>
      <c r="AA16" s="9" t="s">
        <v>15</v>
      </c>
      <c r="AB16" s="213" t="s">
        <v>16</v>
      </c>
      <c r="AC16" s="413"/>
      <c r="AD16" s="243" t="s">
        <v>17</v>
      </c>
      <c r="AE16" s="244" t="s">
        <v>18</v>
      </c>
      <c r="AF16" s="10" t="s">
        <v>15</v>
      </c>
      <c r="AG16" s="227" t="s">
        <v>16</v>
      </c>
      <c r="AH16" s="7" t="s">
        <v>15</v>
      </c>
      <c r="AI16" s="227" t="s">
        <v>16</v>
      </c>
      <c r="AJ16" s="9" t="s">
        <v>15</v>
      </c>
      <c r="AK16" s="227" t="s">
        <v>16</v>
      </c>
    </row>
    <row r="17" spans="1:41" x14ac:dyDescent="0.2">
      <c r="A17" s="11" t="s">
        <v>19</v>
      </c>
      <c r="B17" s="12">
        <f t="shared" ref="B17:AK17" si="0">SUM(B18:B77)</f>
        <v>2</v>
      </c>
      <c r="C17" s="13">
        <f t="shared" si="0"/>
        <v>3</v>
      </c>
      <c r="D17" s="14">
        <f t="shared" si="0"/>
        <v>3</v>
      </c>
      <c r="E17" s="13">
        <f t="shared" si="0"/>
        <v>3</v>
      </c>
      <c r="F17" s="14">
        <f>SUM(F18:F77)</f>
        <v>8</v>
      </c>
      <c r="G17" s="13">
        <f>SUM(G18:G77)</f>
        <v>58</v>
      </c>
      <c r="H17" s="14">
        <f>SUM(H18:H77)</f>
        <v>0</v>
      </c>
      <c r="I17" s="13">
        <f>SUM(I18:I77)</f>
        <v>0</v>
      </c>
      <c r="J17" s="14">
        <f t="shared" si="0"/>
        <v>0</v>
      </c>
      <c r="K17" s="13">
        <f t="shared" si="0"/>
        <v>0</v>
      </c>
      <c r="L17" s="14">
        <f t="shared" si="0"/>
        <v>0</v>
      </c>
      <c r="M17" s="13">
        <f t="shared" si="0"/>
        <v>0</v>
      </c>
      <c r="N17" s="14">
        <f>SUM(N18:N77)</f>
        <v>2</v>
      </c>
      <c r="O17" s="13">
        <f>SUM(O18:O77)</f>
        <v>3</v>
      </c>
      <c r="P17" s="12">
        <f>SUM(P18:P77)</f>
        <v>3</v>
      </c>
      <c r="Q17" s="13">
        <f t="shared" si="0"/>
        <v>3</v>
      </c>
      <c r="R17" s="14">
        <f t="shared" si="0"/>
        <v>8</v>
      </c>
      <c r="S17" s="15">
        <f t="shared" si="0"/>
        <v>58</v>
      </c>
      <c r="T17" s="16">
        <f t="shared" si="0"/>
        <v>77</v>
      </c>
      <c r="U17" s="12">
        <f t="shared" si="0"/>
        <v>0</v>
      </c>
      <c r="V17" s="245">
        <f t="shared" si="0"/>
        <v>0</v>
      </c>
      <c r="W17" s="17">
        <f>SUM(W18:W77)</f>
        <v>0</v>
      </c>
      <c r="X17" s="13">
        <f>SUM(X18:X77)</f>
        <v>0</v>
      </c>
      <c r="Y17" s="12">
        <f t="shared" si="0"/>
        <v>0</v>
      </c>
      <c r="Z17" s="13">
        <f t="shared" si="0"/>
        <v>0</v>
      </c>
      <c r="AA17" s="14">
        <f t="shared" si="0"/>
        <v>0</v>
      </c>
      <c r="AB17" s="15">
        <f t="shared" si="0"/>
        <v>0</v>
      </c>
      <c r="AC17" s="18">
        <f t="shared" si="0"/>
        <v>0</v>
      </c>
      <c r="AD17" s="12">
        <f t="shared" si="0"/>
        <v>0</v>
      </c>
      <c r="AE17" s="245">
        <f t="shared" si="0"/>
        <v>0</v>
      </c>
      <c r="AF17" s="17">
        <f>SUM(AF18:AF77)</f>
        <v>0</v>
      </c>
      <c r="AG17" s="13">
        <f>SUM(AG18:AG77)</f>
        <v>0</v>
      </c>
      <c r="AH17" s="12">
        <f t="shared" si="0"/>
        <v>0</v>
      </c>
      <c r="AI17" s="13">
        <f t="shared" si="0"/>
        <v>0</v>
      </c>
      <c r="AJ17" s="14">
        <f t="shared" si="0"/>
        <v>0</v>
      </c>
      <c r="AK17" s="13">
        <f t="shared" si="0"/>
        <v>0</v>
      </c>
    </row>
    <row r="18" spans="1:41" x14ac:dyDescent="0.2">
      <c r="A18" s="19" t="s">
        <v>20</v>
      </c>
      <c r="B18" s="246">
        <v>2</v>
      </c>
      <c r="C18" s="247">
        <v>1</v>
      </c>
      <c r="D18" s="246"/>
      <c r="E18" s="247"/>
      <c r="F18" s="246"/>
      <c r="G18" s="247"/>
      <c r="H18" s="246"/>
      <c r="I18" s="247"/>
      <c r="J18" s="246"/>
      <c r="K18" s="247"/>
      <c r="L18" s="246"/>
      <c r="M18" s="247"/>
      <c r="N18" s="248">
        <f t="shared" ref="N18:S33" si="1">SUM(B18+H18)</f>
        <v>2</v>
      </c>
      <c r="O18" s="249">
        <f t="shared" si="1"/>
        <v>1</v>
      </c>
      <c r="P18" s="248">
        <f t="shared" si="1"/>
        <v>0</v>
      </c>
      <c r="Q18" s="249">
        <f t="shared" si="1"/>
        <v>0</v>
      </c>
      <c r="R18" s="250">
        <f t="shared" si="1"/>
        <v>0</v>
      </c>
      <c r="S18" s="251">
        <f t="shared" si="1"/>
        <v>0</v>
      </c>
      <c r="T18" s="252">
        <v>3</v>
      </c>
      <c r="U18" s="253"/>
      <c r="V18" s="247"/>
      <c r="W18" s="252"/>
      <c r="X18" s="247"/>
      <c r="Y18" s="254"/>
      <c r="Z18" s="247"/>
      <c r="AA18" s="246"/>
      <c r="AB18" s="255"/>
      <c r="AC18" s="252"/>
      <c r="AD18" s="253"/>
      <c r="AE18" s="247"/>
      <c r="AF18" s="256"/>
      <c r="AG18" s="257"/>
      <c r="AH18" s="258"/>
      <c r="AI18" s="257"/>
      <c r="AJ18" s="259"/>
      <c r="AK18" s="257"/>
    </row>
    <row r="19" spans="1:41" x14ac:dyDescent="0.2">
      <c r="A19" s="20" t="s">
        <v>21</v>
      </c>
      <c r="B19" s="21"/>
      <c r="C19" s="22"/>
      <c r="D19" s="21"/>
      <c r="E19" s="22">
        <v>1</v>
      </c>
      <c r="F19" s="21"/>
      <c r="G19" s="22">
        <v>4</v>
      </c>
      <c r="H19" s="21"/>
      <c r="I19" s="22"/>
      <c r="J19" s="21"/>
      <c r="K19" s="22"/>
      <c r="L19" s="21"/>
      <c r="M19" s="22"/>
      <c r="N19" s="23">
        <f t="shared" si="1"/>
        <v>0</v>
      </c>
      <c r="O19" s="24">
        <f t="shared" si="1"/>
        <v>0</v>
      </c>
      <c r="P19" s="23">
        <f t="shared" si="1"/>
        <v>0</v>
      </c>
      <c r="Q19" s="24">
        <f t="shared" si="1"/>
        <v>1</v>
      </c>
      <c r="R19" s="25">
        <f t="shared" si="1"/>
        <v>0</v>
      </c>
      <c r="S19" s="26">
        <f t="shared" si="1"/>
        <v>4</v>
      </c>
      <c r="T19" s="27">
        <v>5</v>
      </c>
      <c r="U19" s="28"/>
      <c r="V19" s="22"/>
      <c r="W19" s="27"/>
      <c r="X19" s="22"/>
      <c r="Y19" s="29"/>
      <c r="Z19" s="22"/>
      <c r="AA19" s="21"/>
      <c r="AB19" s="30"/>
      <c r="AC19" s="27"/>
      <c r="AD19" s="28"/>
      <c r="AE19" s="22"/>
      <c r="AF19" s="31"/>
      <c r="AG19" s="32"/>
      <c r="AH19" s="33"/>
      <c r="AI19" s="32"/>
      <c r="AJ19" s="34"/>
      <c r="AK19" s="32"/>
    </row>
    <row r="20" spans="1:41" x14ac:dyDescent="0.2">
      <c r="A20" s="20" t="s">
        <v>22</v>
      </c>
      <c r="B20" s="21"/>
      <c r="C20" s="22"/>
      <c r="D20" s="21"/>
      <c r="E20" s="22"/>
      <c r="F20" s="21"/>
      <c r="G20" s="22"/>
      <c r="H20" s="21"/>
      <c r="I20" s="22"/>
      <c r="J20" s="21"/>
      <c r="K20" s="22"/>
      <c r="L20" s="21"/>
      <c r="M20" s="22"/>
      <c r="N20" s="23">
        <f t="shared" si="1"/>
        <v>0</v>
      </c>
      <c r="O20" s="24">
        <f t="shared" si="1"/>
        <v>0</v>
      </c>
      <c r="P20" s="23">
        <f t="shared" si="1"/>
        <v>0</v>
      </c>
      <c r="Q20" s="24">
        <f t="shared" si="1"/>
        <v>0</v>
      </c>
      <c r="R20" s="25">
        <f t="shared" si="1"/>
        <v>0</v>
      </c>
      <c r="S20" s="26">
        <f t="shared" si="1"/>
        <v>0</v>
      </c>
      <c r="T20" s="27"/>
      <c r="U20" s="28"/>
      <c r="V20" s="22"/>
      <c r="W20" s="27"/>
      <c r="X20" s="22"/>
      <c r="Y20" s="29"/>
      <c r="Z20" s="22"/>
      <c r="AA20" s="21"/>
      <c r="AB20" s="30"/>
      <c r="AC20" s="27"/>
      <c r="AD20" s="28"/>
      <c r="AE20" s="22"/>
      <c r="AF20" s="31"/>
      <c r="AG20" s="32"/>
      <c r="AH20" s="33"/>
      <c r="AI20" s="32"/>
      <c r="AJ20" s="34"/>
      <c r="AK20" s="32"/>
    </row>
    <row r="21" spans="1:41" x14ac:dyDescent="0.2">
      <c r="A21" s="20" t="s">
        <v>23</v>
      </c>
      <c r="B21" s="21"/>
      <c r="C21" s="22"/>
      <c r="D21" s="21"/>
      <c r="E21" s="22"/>
      <c r="F21" s="21"/>
      <c r="G21" s="22"/>
      <c r="H21" s="21"/>
      <c r="I21" s="22"/>
      <c r="J21" s="21"/>
      <c r="K21" s="22"/>
      <c r="L21" s="21"/>
      <c r="M21" s="22"/>
      <c r="N21" s="23">
        <f t="shared" si="1"/>
        <v>0</v>
      </c>
      <c r="O21" s="24">
        <f t="shared" si="1"/>
        <v>0</v>
      </c>
      <c r="P21" s="23">
        <f t="shared" si="1"/>
        <v>0</v>
      </c>
      <c r="Q21" s="24">
        <f t="shared" si="1"/>
        <v>0</v>
      </c>
      <c r="R21" s="25">
        <f t="shared" si="1"/>
        <v>0</v>
      </c>
      <c r="S21" s="26">
        <f t="shared" si="1"/>
        <v>0</v>
      </c>
      <c r="T21" s="27"/>
      <c r="U21" s="28"/>
      <c r="V21" s="22"/>
      <c r="W21" s="27"/>
      <c r="X21" s="22"/>
      <c r="Y21" s="29"/>
      <c r="Z21" s="22"/>
      <c r="AA21" s="21"/>
      <c r="AB21" s="30"/>
      <c r="AC21" s="27"/>
      <c r="AD21" s="28"/>
      <c r="AE21" s="22"/>
      <c r="AF21" s="31"/>
      <c r="AG21" s="32"/>
      <c r="AH21" s="33"/>
      <c r="AI21" s="32"/>
      <c r="AJ21" s="34"/>
      <c r="AK21" s="32"/>
    </row>
    <row r="22" spans="1:41" x14ac:dyDescent="0.2">
      <c r="A22" s="20" t="s">
        <v>24</v>
      </c>
      <c r="B22" s="21"/>
      <c r="C22" s="22"/>
      <c r="D22" s="21"/>
      <c r="E22" s="22"/>
      <c r="F22" s="21"/>
      <c r="G22" s="22"/>
      <c r="H22" s="21"/>
      <c r="I22" s="22"/>
      <c r="J22" s="21"/>
      <c r="K22" s="22"/>
      <c r="L22" s="21"/>
      <c r="M22" s="22"/>
      <c r="N22" s="23">
        <f t="shared" si="1"/>
        <v>0</v>
      </c>
      <c r="O22" s="24">
        <f t="shared" si="1"/>
        <v>0</v>
      </c>
      <c r="P22" s="23">
        <f t="shared" si="1"/>
        <v>0</v>
      </c>
      <c r="Q22" s="24">
        <f t="shared" si="1"/>
        <v>0</v>
      </c>
      <c r="R22" s="25">
        <f t="shared" si="1"/>
        <v>0</v>
      </c>
      <c r="S22" s="26">
        <f t="shared" si="1"/>
        <v>0</v>
      </c>
      <c r="T22" s="27"/>
      <c r="U22" s="28"/>
      <c r="V22" s="22"/>
      <c r="W22" s="27"/>
      <c r="X22" s="22"/>
      <c r="Y22" s="29"/>
      <c r="Z22" s="22"/>
      <c r="AA22" s="21"/>
      <c r="AB22" s="30"/>
      <c r="AC22" s="27"/>
      <c r="AD22" s="28"/>
      <c r="AE22" s="22"/>
      <c r="AF22" s="31"/>
      <c r="AG22" s="32"/>
      <c r="AH22" s="33"/>
      <c r="AI22" s="32"/>
      <c r="AJ22" s="34"/>
      <c r="AK22" s="32"/>
    </row>
    <row r="23" spans="1:41" x14ac:dyDescent="0.2">
      <c r="A23" s="20" t="s">
        <v>25</v>
      </c>
      <c r="B23" s="21"/>
      <c r="C23" s="22">
        <v>1</v>
      </c>
      <c r="D23" s="21"/>
      <c r="E23" s="22"/>
      <c r="F23" s="21"/>
      <c r="G23" s="22"/>
      <c r="H23" s="21"/>
      <c r="I23" s="22"/>
      <c r="J23" s="21"/>
      <c r="K23" s="22"/>
      <c r="L23" s="21"/>
      <c r="M23" s="22"/>
      <c r="N23" s="23">
        <f t="shared" si="1"/>
        <v>0</v>
      </c>
      <c r="O23" s="24">
        <f t="shared" si="1"/>
        <v>1</v>
      </c>
      <c r="P23" s="23">
        <f t="shared" si="1"/>
        <v>0</v>
      </c>
      <c r="Q23" s="24">
        <f t="shared" si="1"/>
        <v>0</v>
      </c>
      <c r="R23" s="25">
        <f t="shared" si="1"/>
        <v>0</v>
      </c>
      <c r="S23" s="26">
        <f t="shared" si="1"/>
        <v>0</v>
      </c>
      <c r="T23" s="27">
        <v>1</v>
      </c>
      <c r="U23" s="28"/>
      <c r="V23" s="22"/>
      <c r="W23" s="27"/>
      <c r="X23" s="22"/>
      <c r="Y23" s="29"/>
      <c r="Z23" s="22"/>
      <c r="AA23" s="21"/>
      <c r="AB23" s="30"/>
      <c r="AC23" s="27"/>
      <c r="AD23" s="28"/>
      <c r="AE23" s="22"/>
      <c r="AF23" s="31"/>
      <c r="AG23" s="32"/>
      <c r="AH23" s="33"/>
      <c r="AI23" s="32"/>
      <c r="AJ23" s="34"/>
      <c r="AK23" s="32"/>
    </row>
    <row r="24" spans="1:41" x14ac:dyDescent="0.2">
      <c r="A24" s="20" t="s">
        <v>26</v>
      </c>
      <c r="B24" s="21"/>
      <c r="C24" s="22"/>
      <c r="D24" s="21"/>
      <c r="E24" s="22"/>
      <c r="F24" s="21"/>
      <c r="G24" s="22">
        <v>2</v>
      </c>
      <c r="H24" s="21"/>
      <c r="I24" s="22"/>
      <c r="J24" s="21"/>
      <c r="K24" s="22"/>
      <c r="L24" s="21"/>
      <c r="M24" s="22"/>
      <c r="N24" s="23">
        <f t="shared" si="1"/>
        <v>0</v>
      </c>
      <c r="O24" s="24">
        <f t="shared" si="1"/>
        <v>0</v>
      </c>
      <c r="P24" s="23">
        <f t="shared" si="1"/>
        <v>0</v>
      </c>
      <c r="Q24" s="24">
        <f t="shared" si="1"/>
        <v>0</v>
      </c>
      <c r="R24" s="25">
        <f t="shared" si="1"/>
        <v>0</v>
      </c>
      <c r="S24" s="26">
        <f t="shared" si="1"/>
        <v>2</v>
      </c>
      <c r="T24" s="27">
        <v>2</v>
      </c>
      <c r="U24" s="28"/>
      <c r="V24" s="22"/>
      <c r="W24" s="27"/>
      <c r="X24" s="22"/>
      <c r="Y24" s="29"/>
      <c r="Z24" s="22"/>
      <c r="AA24" s="21"/>
      <c r="AB24" s="30"/>
      <c r="AC24" s="27"/>
      <c r="AD24" s="28"/>
      <c r="AE24" s="22"/>
      <c r="AF24" s="31"/>
      <c r="AG24" s="32"/>
      <c r="AH24" s="33"/>
      <c r="AI24" s="32"/>
      <c r="AJ24" s="34"/>
      <c r="AK24" s="32"/>
    </row>
    <row r="25" spans="1:41" x14ac:dyDescent="0.2">
      <c r="A25" s="20" t="s">
        <v>27</v>
      </c>
      <c r="B25" s="21"/>
      <c r="C25" s="22"/>
      <c r="D25" s="21"/>
      <c r="E25" s="22"/>
      <c r="F25" s="21"/>
      <c r="G25" s="22"/>
      <c r="H25" s="21"/>
      <c r="I25" s="22"/>
      <c r="J25" s="21"/>
      <c r="K25" s="22"/>
      <c r="L25" s="21"/>
      <c r="M25" s="22"/>
      <c r="N25" s="23">
        <f t="shared" si="1"/>
        <v>0</v>
      </c>
      <c r="O25" s="24">
        <f t="shared" si="1"/>
        <v>0</v>
      </c>
      <c r="P25" s="23">
        <f t="shared" si="1"/>
        <v>0</v>
      </c>
      <c r="Q25" s="24">
        <f t="shared" si="1"/>
        <v>0</v>
      </c>
      <c r="R25" s="25">
        <f t="shared" si="1"/>
        <v>0</v>
      </c>
      <c r="S25" s="26">
        <f t="shared" si="1"/>
        <v>0</v>
      </c>
      <c r="T25" s="27"/>
      <c r="U25" s="28"/>
      <c r="V25" s="22"/>
      <c r="W25" s="27"/>
      <c r="X25" s="22"/>
      <c r="Y25" s="29"/>
      <c r="Z25" s="22"/>
      <c r="AA25" s="21"/>
      <c r="AB25" s="30"/>
      <c r="AC25" s="27"/>
      <c r="AD25" s="28"/>
      <c r="AE25" s="22"/>
      <c r="AF25" s="31"/>
      <c r="AG25" s="32"/>
      <c r="AH25" s="33"/>
      <c r="AI25" s="32"/>
      <c r="AJ25" s="34"/>
      <c r="AK25" s="32"/>
    </row>
    <row r="26" spans="1:41" x14ac:dyDescent="0.2">
      <c r="A26" s="20" t="s">
        <v>28</v>
      </c>
      <c r="B26" s="21"/>
      <c r="C26" s="22"/>
      <c r="D26" s="21"/>
      <c r="E26" s="22"/>
      <c r="F26" s="21"/>
      <c r="G26" s="22">
        <v>2</v>
      </c>
      <c r="H26" s="21"/>
      <c r="I26" s="22"/>
      <c r="J26" s="21"/>
      <c r="K26" s="22"/>
      <c r="L26" s="21"/>
      <c r="M26" s="22"/>
      <c r="N26" s="23">
        <f t="shared" si="1"/>
        <v>0</v>
      </c>
      <c r="O26" s="24">
        <f t="shared" si="1"/>
        <v>0</v>
      </c>
      <c r="P26" s="23">
        <f t="shared" si="1"/>
        <v>0</v>
      </c>
      <c r="Q26" s="24">
        <f t="shared" si="1"/>
        <v>0</v>
      </c>
      <c r="R26" s="25">
        <f t="shared" si="1"/>
        <v>0</v>
      </c>
      <c r="S26" s="26">
        <f t="shared" si="1"/>
        <v>2</v>
      </c>
      <c r="T26" s="27">
        <v>2</v>
      </c>
      <c r="U26" s="28"/>
      <c r="V26" s="22"/>
      <c r="W26" s="27"/>
      <c r="X26" s="22"/>
      <c r="Y26" s="29"/>
      <c r="Z26" s="22"/>
      <c r="AA26" s="21"/>
      <c r="AB26" s="30"/>
      <c r="AC26" s="27"/>
      <c r="AD26" s="28"/>
      <c r="AE26" s="22"/>
      <c r="AF26" s="31"/>
      <c r="AG26" s="32"/>
      <c r="AH26" s="33"/>
      <c r="AI26" s="32"/>
      <c r="AJ26" s="34"/>
      <c r="AK26" s="32"/>
      <c r="AL26" s="35"/>
      <c r="AM26" s="35"/>
      <c r="AN26" s="35"/>
      <c r="AO26" s="35"/>
    </row>
    <row r="27" spans="1:41" x14ac:dyDescent="0.2">
      <c r="A27" s="20" t="s">
        <v>29</v>
      </c>
      <c r="B27" s="21"/>
      <c r="C27" s="22"/>
      <c r="D27" s="21"/>
      <c r="E27" s="22"/>
      <c r="F27" s="21"/>
      <c r="G27" s="22"/>
      <c r="H27" s="21"/>
      <c r="I27" s="22"/>
      <c r="J27" s="21"/>
      <c r="K27" s="22"/>
      <c r="L27" s="21"/>
      <c r="M27" s="22"/>
      <c r="N27" s="23">
        <f t="shared" si="1"/>
        <v>0</v>
      </c>
      <c r="O27" s="24">
        <f t="shared" si="1"/>
        <v>0</v>
      </c>
      <c r="P27" s="23">
        <f t="shared" si="1"/>
        <v>0</v>
      </c>
      <c r="Q27" s="24">
        <f t="shared" si="1"/>
        <v>0</v>
      </c>
      <c r="R27" s="25">
        <f t="shared" si="1"/>
        <v>0</v>
      </c>
      <c r="S27" s="26">
        <f t="shared" si="1"/>
        <v>0</v>
      </c>
      <c r="T27" s="27"/>
      <c r="U27" s="28"/>
      <c r="V27" s="22"/>
      <c r="W27" s="27"/>
      <c r="X27" s="22"/>
      <c r="Y27" s="29"/>
      <c r="Z27" s="22"/>
      <c r="AA27" s="21"/>
      <c r="AB27" s="30"/>
      <c r="AC27" s="27"/>
      <c r="AD27" s="28"/>
      <c r="AE27" s="22"/>
      <c r="AF27" s="31"/>
      <c r="AG27" s="32"/>
      <c r="AH27" s="33"/>
      <c r="AI27" s="32"/>
      <c r="AJ27" s="34"/>
      <c r="AK27" s="32"/>
      <c r="AL27" s="35"/>
      <c r="AM27" s="35"/>
      <c r="AN27" s="35"/>
      <c r="AO27" s="35"/>
    </row>
    <row r="28" spans="1:41" x14ac:dyDescent="0.2">
      <c r="A28" s="20" t="s">
        <v>30</v>
      </c>
      <c r="B28" s="21"/>
      <c r="C28" s="22"/>
      <c r="D28" s="21"/>
      <c r="E28" s="22"/>
      <c r="F28" s="21"/>
      <c r="G28" s="22"/>
      <c r="H28" s="21"/>
      <c r="I28" s="22"/>
      <c r="J28" s="21"/>
      <c r="K28" s="22"/>
      <c r="L28" s="21"/>
      <c r="M28" s="22"/>
      <c r="N28" s="23">
        <f t="shared" si="1"/>
        <v>0</v>
      </c>
      <c r="O28" s="24">
        <f t="shared" si="1"/>
        <v>0</v>
      </c>
      <c r="P28" s="23">
        <f t="shared" si="1"/>
        <v>0</v>
      </c>
      <c r="Q28" s="24">
        <f t="shared" si="1"/>
        <v>0</v>
      </c>
      <c r="R28" s="25">
        <f t="shared" si="1"/>
        <v>0</v>
      </c>
      <c r="S28" s="26">
        <f t="shared" si="1"/>
        <v>0</v>
      </c>
      <c r="T28" s="27"/>
      <c r="U28" s="28"/>
      <c r="V28" s="22"/>
      <c r="W28" s="27"/>
      <c r="X28" s="22"/>
      <c r="Y28" s="29"/>
      <c r="Z28" s="22"/>
      <c r="AA28" s="21"/>
      <c r="AB28" s="30"/>
      <c r="AC28" s="27"/>
      <c r="AD28" s="28"/>
      <c r="AE28" s="22"/>
      <c r="AF28" s="31"/>
      <c r="AG28" s="32"/>
      <c r="AH28" s="33"/>
      <c r="AI28" s="32"/>
      <c r="AJ28" s="34"/>
      <c r="AK28" s="32"/>
      <c r="AL28" s="35"/>
      <c r="AM28" s="35"/>
      <c r="AN28" s="35"/>
      <c r="AO28" s="35"/>
    </row>
    <row r="29" spans="1:41" x14ac:dyDescent="0.2">
      <c r="A29" s="20" t="s">
        <v>31</v>
      </c>
      <c r="B29" s="21"/>
      <c r="C29" s="22"/>
      <c r="D29" s="21"/>
      <c r="E29" s="22"/>
      <c r="F29" s="21"/>
      <c r="G29" s="22"/>
      <c r="H29" s="21"/>
      <c r="I29" s="22"/>
      <c r="J29" s="21"/>
      <c r="K29" s="22"/>
      <c r="L29" s="21"/>
      <c r="M29" s="22"/>
      <c r="N29" s="23">
        <f t="shared" si="1"/>
        <v>0</v>
      </c>
      <c r="O29" s="24">
        <f t="shared" si="1"/>
        <v>0</v>
      </c>
      <c r="P29" s="23">
        <f t="shared" si="1"/>
        <v>0</v>
      </c>
      <c r="Q29" s="24">
        <f t="shared" si="1"/>
        <v>0</v>
      </c>
      <c r="R29" s="25">
        <f t="shared" si="1"/>
        <v>0</v>
      </c>
      <c r="S29" s="26">
        <f t="shared" si="1"/>
        <v>0</v>
      </c>
      <c r="T29" s="27"/>
      <c r="U29" s="28"/>
      <c r="V29" s="22"/>
      <c r="W29" s="27"/>
      <c r="X29" s="22"/>
      <c r="Y29" s="29"/>
      <c r="Z29" s="22"/>
      <c r="AA29" s="21"/>
      <c r="AB29" s="30"/>
      <c r="AC29" s="27"/>
      <c r="AD29" s="28"/>
      <c r="AE29" s="22"/>
      <c r="AF29" s="31"/>
      <c r="AG29" s="32"/>
      <c r="AH29" s="33"/>
      <c r="AI29" s="32"/>
      <c r="AJ29" s="34"/>
      <c r="AK29" s="32"/>
      <c r="AL29" s="35"/>
      <c r="AM29" s="35"/>
      <c r="AN29" s="35"/>
      <c r="AO29" s="35"/>
    </row>
    <row r="30" spans="1:41" x14ac:dyDescent="0.2">
      <c r="A30" s="20" t="s">
        <v>32</v>
      </c>
      <c r="B30" s="21"/>
      <c r="C30" s="22"/>
      <c r="D30" s="21"/>
      <c r="E30" s="22"/>
      <c r="F30" s="21"/>
      <c r="G30" s="22"/>
      <c r="H30" s="21"/>
      <c r="I30" s="22"/>
      <c r="J30" s="21"/>
      <c r="K30" s="22"/>
      <c r="L30" s="21"/>
      <c r="M30" s="22"/>
      <c r="N30" s="23">
        <f t="shared" si="1"/>
        <v>0</v>
      </c>
      <c r="O30" s="24">
        <f t="shared" si="1"/>
        <v>0</v>
      </c>
      <c r="P30" s="23">
        <f t="shared" si="1"/>
        <v>0</v>
      </c>
      <c r="Q30" s="24">
        <f t="shared" si="1"/>
        <v>0</v>
      </c>
      <c r="R30" s="25">
        <f t="shared" si="1"/>
        <v>0</v>
      </c>
      <c r="S30" s="26">
        <f t="shared" si="1"/>
        <v>0</v>
      </c>
      <c r="T30" s="27"/>
      <c r="U30" s="28"/>
      <c r="V30" s="22"/>
      <c r="W30" s="27"/>
      <c r="X30" s="22"/>
      <c r="Y30" s="29"/>
      <c r="Z30" s="22"/>
      <c r="AA30" s="21"/>
      <c r="AB30" s="30"/>
      <c r="AC30" s="27"/>
      <c r="AD30" s="28"/>
      <c r="AE30" s="22"/>
      <c r="AF30" s="31"/>
      <c r="AG30" s="32"/>
      <c r="AH30" s="33"/>
      <c r="AI30" s="32"/>
      <c r="AJ30" s="34"/>
      <c r="AK30" s="32"/>
      <c r="AL30" s="35"/>
      <c r="AM30" s="35"/>
      <c r="AN30" s="35"/>
      <c r="AO30" s="35"/>
    </row>
    <row r="31" spans="1:41" x14ac:dyDescent="0.2">
      <c r="A31" s="20" t="s">
        <v>33</v>
      </c>
      <c r="B31" s="21"/>
      <c r="C31" s="22"/>
      <c r="D31" s="21"/>
      <c r="E31" s="22"/>
      <c r="F31" s="21"/>
      <c r="G31" s="22"/>
      <c r="H31" s="21"/>
      <c r="I31" s="22"/>
      <c r="J31" s="21"/>
      <c r="K31" s="22"/>
      <c r="L31" s="21"/>
      <c r="M31" s="22"/>
      <c r="N31" s="23">
        <f t="shared" si="1"/>
        <v>0</v>
      </c>
      <c r="O31" s="24">
        <f t="shared" si="1"/>
        <v>0</v>
      </c>
      <c r="P31" s="23">
        <f t="shared" si="1"/>
        <v>0</v>
      </c>
      <c r="Q31" s="24">
        <f t="shared" si="1"/>
        <v>0</v>
      </c>
      <c r="R31" s="25">
        <f t="shared" si="1"/>
        <v>0</v>
      </c>
      <c r="S31" s="26">
        <f t="shared" si="1"/>
        <v>0</v>
      </c>
      <c r="T31" s="27"/>
      <c r="U31" s="28"/>
      <c r="V31" s="22"/>
      <c r="W31" s="27"/>
      <c r="X31" s="22"/>
      <c r="Y31" s="29"/>
      <c r="Z31" s="22"/>
      <c r="AA31" s="21"/>
      <c r="AB31" s="30"/>
      <c r="AC31" s="27"/>
      <c r="AD31" s="28"/>
      <c r="AE31" s="22"/>
      <c r="AF31" s="31"/>
      <c r="AG31" s="32"/>
      <c r="AH31" s="33"/>
      <c r="AI31" s="32"/>
      <c r="AJ31" s="34"/>
      <c r="AK31" s="32"/>
      <c r="AL31" s="35"/>
      <c r="AM31" s="35"/>
      <c r="AN31" s="35"/>
      <c r="AO31" s="35"/>
    </row>
    <row r="32" spans="1:41" x14ac:dyDescent="0.2">
      <c r="A32" s="20" t="s">
        <v>34</v>
      </c>
      <c r="B32" s="21"/>
      <c r="C32" s="22"/>
      <c r="D32" s="21"/>
      <c r="E32" s="22"/>
      <c r="F32" s="21"/>
      <c r="G32" s="22"/>
      <c r="H32" s="21"/>
      <c r="I32" s="22"/>
      <c r="J32" s="21"/>
      <c r="K32" s="22"/>
      <c r="L32" s="21"/>
      <c r="M32" s="22"/>
      <c r="N32" s="23">
        <f t="shared" si="1"/>
        <v>0</v>
      </c>
      <c r="O32" s="24">
        <f t="shared" si="1"/>
        <v>0</v>
      </c>
      <c r="P32" s="23">
        <f t="shared" si="1"/>
        <v>0</v>
      </c>
      <c r="Q32" s="24">
        <f t="shared" si="1"/>
        <v>0</v>
      </c>
      <c r="R32" s="25">
        <f t="shared" si="1"/>
        <v>0</v>
      </c>
      <c r="S32" s="26">
        <f t="shared" si="1"/>
        <v>0</v>
      </c>
      <c r="T32" s="27"/>
      <c r="U32" s="28"/>
      <c r="V32" s="22"/>
      <c r="W32" s="27"/>
      <c r="X32" s="22"/>
      <c r="Y32" s="29"/>
      <c r="Z32" s="22"/>
      <c r="AA32" s="21"/>
      <c r="AB32" s="30"/>
      <c r="AC32" s="27"/>
      <c r="AD32" s="28"/>
      <c r="AE32" s="22"/>
      <c r="AF32" s="31"/>
      <c r="AG32" s="32"/>
      <c r="AH32" s="33"/>
      <c r="AI32" s="32"/>
      <c r="AJ32" s="34"/>
      <c r="AK32" s="32"/>
      <c r="AL32" s="35"/>
      <c r="AM32" s="35"/>
      <c r="AN32" s="35"/>
      <c r="AO32" s="35"/>
    </row>
    <row r="33" spans="1:41" x14ac:dyDescent="0.2">
      <c r="A33" s="20" t="s">
        <v>35</v>
      </c>
      <c r="B33" s="21"/>
      <c r="C33" s="22"/>
      <c r="D33" s="21"/>
      <c r="E33" s="22"/>
      <c r="F33" s="21"/>
      <c r="G33" s="22"/>
      <c r="H33" s="21"/>
      <c r="I33" s="22"/>
      <c r="J33" s="21"/>
      <c r="K33" s="22"/>
      <c r="L33" s="21"/>
      <c r="M33" s="22"/>
      <c r="N33" s="23">
        <f t="shared" si="1"/>
        <v>0</v>
      </c>
      <c r="O33" s="24">
        <f t="shared" si="1"/>
        <v>0</v>
      </c>
      <c r="P33" s="23">
        <f t="shared" si="1"/>
        <v>0</v>
      </c>
      <c r="Q33" s="24">
        <f t="shared" si="1"/>
        <v>0</v>
      </c>
      <c r="R33" s="25">
        <f t="shared" si="1"/>
        <v>0</v>
      </c>
      <c r="S33" s="26">
        <f t="shared" si="1"/>
        <v>0</v>
      </c>
      <c r="T33" s="27"/>
      <c r="U33" s="28"/>
      <c r="V33" s="22"/>
      <c r="W33" s="27"/>
      <c r="X33" s="22"/>
      <c r="Y33" s="29"/>
      <c r="Z33" s="22"/>
      <c r="AA33" s="21"/>
      <c r="AB33" s="30"/>
      <c r="AC33" s="27"/>
      <c r="AD33" s="28"/>
      <c r="AE33" s="22"/>
      <c r="AF33" s="31"/>
      <c r="AG33" s="32"/>
      <c r="AH33" s="33"/>
      <c r="AI33" s="32"/>
      <c r="AJ33" s="34"/>
      <c r="AK33" s="32"/>
      <c r="AL33" s="35"/>
      <c r="AM33" s="35"/>
      <c r="AN33" s="35"/>
      <c r="AO33" s="35"/>
    </row>
    <row r="34" spans="1:41" x14ac:dyDescent="0.2">
      <c r="A34" s="20" t="s">
        <v>36</v>
      </c>
      <c r="B34" s="21"/>
      <c r="C34" s="22"/>
      <c r="D34" s="21"/>
      <c r="E34" s="22"/>
      <c r="F34" s="21"/>
      <c r="G34" s="22"/>
      <c r="H34" s="21"/>
      <c r="I34" s="22"/>
      <c r="J34" s="21"/>
      <c r="K34" s="22"/>
      <c r="L34" s="21"/>
      <c r="M34" s="22"/>
      <c r="N34" s="23">
        <f t="shared" ref="N34:S76" si="2">SUM(B34+H34)</f>
        <v>0</v>
      </c>
      <c r="O34" s="24">
        <f t="shared" si="2"/>
        <v>0</v>
      </c>
      <c r="P34" s="23">
        <f t="shared" si="2"/>
        <v>0</v>
      </c>
      <c r="Q34" s="24">
        <f t="shared" si="2"/>
        <v>0</v>
      </c>
      <c r="R34" s="25">
        <f t="shared" si="2"/>
        <v>0</v>
      </c>
      <c r="S34" s="26">
        <f>SUM(G34+M34)</f>
        <v>0</v>
      </c>
      <c r="T34" s="27"/>
      <c r="U34" s="28"/>
      <c r="V34" s="22"/>
      <c r="W34" s="27"/>
      <c r="X34" s="22"/>
      <c r="Y34" s="29"/>
      <c r="Z34" s="22"/>
      <c r="AA34" s="21"/>
      <c r="AB34" s="30"/>
      <c r="AC34" s="27"/>
      <c r="AD34" s="28"/>
      <c r="AE34" s="22"/>
      <c r="AF34" s="31"/>
      <c r="AG34" s="32"/>
      <c r="AH34" s="33"/>
      <c r="AI34" s="32"/>
      <c r="AJ34" s="34"/>
      <c r="AK34" s="32"/>
      <c r="AL34" s="35"/>
      <c r="AM34" s="35"/>
      <c r="AN34" s="35"/>
      <c r="AO34" s="35"/>
    </row>
    <row r="35" spans="1:41" x14ac:dyDescent="0.2">
      <c r="A35" s="20" t="s">
        <v>37</v>
      </c>
      <c r="B35" s="21"/>
      <c r="C35" s="22"/>
      <c r="D35" s="21"/>
      <c r="E35" s="22"/>
      <c r="F35" s="21"/>
      <c r="G35" s="22"/>
      <c r="H35" s="21"/>
      <c r="I35" s="22"/>
      <c r="J35" s="21"/>
      <c r="K35" s="22"/>
      <c r="L35" s="21"/>
      <c r="M35" s="22"/>
      <c r="N35" s="23">
        <f t="shared" si="2"/>
        <v>0</v>
      </c>
      <c r="O35" s="24">
        <f t="shared" si="2"/>
        <v>0</v>
      </c>
      <c r="P35" s="23">
        <f t="shared" si="2"/>
        <v>0</v>
      </c>
      <c r="Q35" s="24">
        <f t="shared" si="2"/>
        <v>0</v>
      </c>
      <c r="R35" s="25">
        <f t="shared" si="2"/>
        <v>0</v>
      </c>
      <c r="S35" s="26">
        <f t="shared" si="2"/>
        <v>0</v>
      </c>
      <c r="T35" s="27"/>
      <c r="U35" s="28"/>
      <c r="V35" s="22"/>
      <c r="W35" s="27"/>
      <c r="X35" s="22"/>
      <c r="Y35" s="29"/>
      <c r="Z35" s="22"/>
      <c r="AA35" s="21"/>
      <c r="AB35" s="30"/>
      <c r="AC35" s="27"/>
      <c r="AD35" s="28"/>
      <c r="AE35" s="22"/>
      <c r="AF35" s="31"/>
      <c r="AG35" s="32"/>
      <c r="AH35" s="33"/>
      <c r="AI35" s="32"/>
      <c r="AJ35" s="34"/>
      <c r="AK35" s="32"/>
      <c r="AL35" s="35"/>
      <c r="AM35" s="35"/>
      <c r="AN35" s="35"/>
      <c r="AO35" s="35"/>
    </row>
    <row r="36" spans="1:41" x14ac:dyDescent="0.2">
      <c r="A36" s="20" t="s">
        <v>38</v>
      </c>
      <c r="B36" s="21"/>
      <c r="C36" s="22"/>
      <c r="D36" s="21"/>
      <c r="E36" s="22"/>
      <c r="F36" s="21"/>
      <c r="G36" s="22"/>
      <c r="H36" s="21"/>
      <c r="I36" s="22"/>
      <c r="J36" s="21"/>
      <c r="K36" s="22"/>
      <c r="L36" s="21"/>
      <c r="M36" s="22"/>
      <c r="N36" s="23">
        <f t="shared" si="2"/>
        <v>0</v>
      </c>
      <c r="O36" s="24">
        <f t="shared" si="2"/>
        <v>0</v>
      </c>
      <c r="P36" s="23">
        <f t="shared" si="2"/>
        <v>0</v>
      </c>
      <c r="Q36" s="24">
        <f t="shared" si="2"/>
        <v>0</v>
      </c>
      <c r="R36" s="25">
        <f t="shared" si="2"/>
        <v>0</v>
      </c>
      <c r="S36" s="26">
        <f t="shared" si="2"/>
        <v>0</v>
      </c>
      <c r="T36" s="27"/>
      <c r="U36" s="28"/>
      <c r="V36" s="22"/>
      <c r="W36" s="27"/>
      <c r="X36" s="22"/>
      <c r="Y36" s="29"/>
      <c r="Z36" s="22"/>
      <c r="AA36" s="21"/>
      <c r="AB36" s="30"/>
      <c r="AC36" s="27"/>
      <c r="AD36" s="28"/>
      <c r="AE36" s="22"/>
      <c r="AF36" s="31"/>
      <c r="AG36" s="32"/>
      <c r="AH36" s="33"/>
      <c r="AI36" s="32"/>
      <c r="AJ36" s="34"/>
      <c r="AK36" s="32"/>
      <c r="AL36" s="35"/>
      <c r="AM36" s="35"/>
      <c r="AN36" s="35"/>
      <c r="AO36" s="35"/>
    </row>
    <row r="37" spans="1:41" x14ac:dyDescent="0.2">
      <c r="A37" s="20" t="s">
        <v>39</v>
      </c>
      <c r="B37" s="21"/>
      <c r="C37" s="22"/>
      <c r="D37" s="21"/>
      <c r="E37" s="22"/>
      <c r="F37" s="21"/>
      <c r="G37" s="22"/>
      <c r="H37" s="21"/>
      <c r="I37" s="22"/>
      <c r="J37" s="21"/>
      <c r="K37" s="22"/>
      <c r="L37" s="21"/>
      <c r="M37" s="22"/>
      <c r="N37" s="23">
        <f t="shared" si="2"/>
        <v>0</v>
      </c>
      <c r="O37" s="24">
        <f t="shared" si="2"/>
        <v>0</v>
      </c>
      <c r="P37" s="23">
        <f t="shared" si="2"/>
        <v>0</v>
      </c>
      <c r="Q37" s="24">
        <f t="shared" si="2"/>
        <v>0</v>
      </c>
      <c r="R37" s="25">
        <f t="shared" si="2"/>
        <v>0</v>
      </c>
      <c r="S37" s="26">
        <f t="shared" si="2"/>
        <v>0</v>
      </c>
      <c r="T37" s="27"/>
      <c r="U37" s="28"/>
      <c r="V37" s="22"/>
      <c r="W37" s="27"/>
      <c r="X37" s="22"/>
      <c r="Y37" s="29"/>
      <c r="Z37" s="22"/>
      <c r="AA37" s="21"/>
      <c r="AB37" s="30"/>
      <c r="AC37" s="27"/>
      <c r="AD37" s="28"/>
      <c r="AE37" s="22"/>
      <c r="AF37" s="31"/>
      <c r="AG37" s="32"/>
      <c r="AH37" s="33"/>
      <c r="AI37" s="32"/>
      <c r="AJ37" s="34"/>
      <c r="AK37" s="32"/>
      <c r="AL37" s="35"/>
      <c r="AM37" s="35"/>
      <c r="AN37" s="35"/>
      <c r="AO37" s="35"/>
    </row>
    <row r="38" spans="1:41" x14ac:dyDescent="0.2">
      <c r="A38" s="20" t="s">
        <v>40</v>
      </c>
      <c r="B38" s="21"/>
      <c r="C38" s="22"/>
      <c r="D38" s="21"/>
      <c r="E38" s="22"/>
      <c r="F38" s="21"/>
      <c r="G38" s="22"/>
      <c r="H38" s="21"/>
      <c r="I38" s="22"/>
      <c r="J38" s="21"/>
      <c r="K38" s="22"/>
      <c r="L38" s="21"/>
      <c r="M38" s="22"/>
      <c r="N38" s="23">
        <f t="shared" si="2"/>
        <v>0</v>
      </c>
      <c r="O38" s="24">
        <f t="shared" si="2"/>
        <v>0</v>
      </c>
      <c r="P38" s="23">
        <f t="shared" si="2"/>
        <v>0</v>
      </c>
      <c r="Q38" s="24">
        <f t="shared" si="2"/>
        <v>0</v>
      </c>
      <c r="R38" s="25">
        <f t="shared" si="2"/>
        <v>0</v>
      </c>
      <c r="S38" s="26">
        <f t="shared" si="2"/>
        <v>0</v>
      </c>
      <c r="T38" s="27"/>
      <c r="U38" s="28"/>
      <c r="V38" s="22"/>
      <c r="W38" s="27"/>
      <c r="X38" s="22"/>
      <c r="Y38" s="29"/>
      <c r="Z38" s="22"/>
      <c r="AA38" s="21"/>
      <c r="AB38" s="30"/>
      <c r="AC38" s="27"/>
      <c r="AD38" s="28"/>
      <c r="AE38" s="22"/>
      <c r="AF38" s="31"/>
      <c r="AG38" s="32"/>
      <c r="AH38" s="33"/>
      <c r="AI38" s="32"/>
      <c r="AJ38" s="34"/>
      <c r="AK38" s="32"/>
      <c r="AL38" s="35"/>
      <c r="AM38" s="35"/>
      <c r="AN38" s="35"/>
      <c r="AO38" s="35"/>
    </row>
    <row r="39" spans="1:41" x14ac:dyDescent="0.2">
      <c r="A39" s="20" t="s">
        <v>41</v>
      </c>
      <c r="B39" s="21"/>
      <c r="C39" s="22"/>
      <c r="D39" s="21"/>
      <c r="E39" s="22"/>
      <c r="F39" s="21"/>
      <c r="G39" s="22"/>
      <c r="H39" s="21"/>
      <c r="I39" s="22"/>
      <c r="J39" s="21"/>
      <c r="K39" s="22"/>
      <c r="L39" s="21"/>
      <c r="M39" s="22"/>
      <c r="N39" s="23">
        <f t="shared" si="2"/>
        <v>0</v>
      </c>
      <c r="O39" s="24">
        <f t="shared" si="2"/>
        <v>0</v>
      </c>
      <c r="P39" s="23">
        <f t="shared" si="2"/>
        <v>0</v>
      </c>
      <c r="Q39" s="24">
        <f t="shared" si="2"/>
        <v>0</v>
      </c>
      <c r="R39" s="25">
        <f t="shared" si="2"/>
        <v>0</v>
      </c>
      <c r="S39" s="26">
        <f t="shared" si="2"/>
        <v>0</v>
      </c>
      <c r="T39" s="27"/>
      <c r="U39" s="28"/>
      <c r="V39" s="22"/>
      <c r="W39" s="27"/>
      <c r="X39" s="22"/>
      <c r="Y39" s="29"/>
      <c r="Z39" s="22"/>
      <c r="AA39" s="21"/>
      <c r="AB39" s="30"/>
      <c r="AC39" s="27"/>
      <c r="AD39" s="28"/>
      <c r="AE39" s="22"/>
      <c r="AF39" s="31"/>
      <c r="AG39" s="32"/>
      <c r="AH39" s="33"/>
      <c r="AI39" s="32"/>
      <c r="AJ39" s="34"/>
      <c r="AK39" s="32"/>
      <c r="AL39" s="35"/>
      <c r="AM39" s="35"/>
      <c r="AN39" s="35"/>
      <c r="AO39" s="35"/>
    </row>
    <row r="40" spans="1:41" x14ac:dyDescent="0.2">
      <c r="A40" s="20" t="s">
        <v>42</v>
      </c>
      <c r="B40" s="21"/>
      <c r="C40" s="22"/>
      <c r="D40" s="21"/>
      <c r="E40" s="22"/>
      <c r="F40" s="21"/>
      <c r="G40" s="22"/>
      <c r="H40" s="21"/>
      <c r="I40" s="22"/>
      <c r="J40" s="21"/>
      <c r="K40" s="22"/>
      <c r="L40" s="21"/>
      <c r="M40" s="22"/>
      <c r="N40" s="23">
        <f t="shared" si="2"/>
        <v>0</v>
      </c>
      <c r="O40" s="24">
        <f t="shared" si="2"/>
        <v>0</v>
      </c>
      <c r="P40" s="23">
        <f t="shared" si="2"/>
        <v>0</v>
      </c>
      <c r="Q40" s="24">
        <f t="shared" si="2"/>
        <v>0</v>
      </c>
      <c r="R40" s="25">
        <f t="shared" si="2"/>
        <v>0</v>
      </c>
      <c r="S40" s="26">
        <f t="shared" si="2"/>
        <v>0</v>
      </c>
      <c r="T40" s="27"/>
      <c r="U40" s="28"/>
      <c r="V40" s="22"/>
      <c r="W40" s="27"/>
      <c r="X40" s="22"/>
      <c r="Y40" s="29"/>
      <c r="Z40" s="22"/>
      <c r="AA40" s="21"/>
      <c r="AB40" s="30"/>
      <c r="AC40" s="27"/>
      <c r="AD40" s="28"/>
      <c r="AE40" s="22"/>
      <c r="AF40" s="31"/>
      <c r="AG40" s="32"/>
      <c r="AH40" s="33"/>
      <c r="AI40" s="32"/>
      <c r="AJ40" s="34"/>
      <c r="AK40" s="32"/>
      <c r="AL40" s="35"/>
      <c r="AM40" s="35"/>
      <c r="AN40" s="35"/>
      <c r="AO40" s="35"/>
    </row>
    <row r="41" spans="1:41" x14ac:dyDescent="0.2">
      <c r="A41" s="20" t="s">
        <v>43</v>
      </c>
      <c r="B41" s="21"/>
      <c r="C41" s="22"/>
      <c r="D41" s="21"/>
      <c r="E41" s="22"/>
      <c r="F41" s="21"/>
      <c r="G41" s="22"/>
      <c r="H41" s="21"/>
      <c r="I41" s="22"/>
      <c r="J41" s="21"/>
      <c r="K41" s="22"/>
      <c r="L41" s="21"/>
      <c r="M41" s="22"/>
      <c r="N41" s="23">
        <f t="shared" si="2"/>
        <v>0</v>
      </c>
      <c r="O41" s="24">
        <f t="shared" si="2"/>
        <v>0</v>
      </c>
      <c r="P41" s="23">
        <f t="shared" si="2"/>
        <v>0</v>
      </c>
      <c r="Q41" s="24">
        <f t="shared" si="2"/>
        <v>0</v>
      </c>
      <c r="R41" s="25">
        <f t="shared" si="2"/>
        <v>0</v>
      </c>
      <c r="S41" s="26">
        <f t="shared" si="2"/>
        <v>0</v>
      </c>
      <c r="T41" s="27"/>
      <c r="U41" s="28"/>
      <c r="V41" s="22"/>
      <c r="W41" s="27"/>
      <c r="X41" s="22"/>
      <c r="Y41" s="29"/>
      <c r="Z41" s="22"/>
      <c r="AA41" s="21"/>
      <c r="AB41" s="30"/>
      <c r="AC41" s="27"/>
      <c r="AD41" s="28"/>
      <c r="AE41" s="22"/>
      <c r="AF41" s="31"/>
      <c r="AG41" s="32"/>
      <c r="AH41" s="33"/>
      <c r="AI41" s="32"/>
      <c r="AJ41" s="34"/>
      <c r="AK41" s="32"/>
      <c r="AL41" s="35"/>
      <c r="AM41" s="35"/>
      <c r="AN41" s="35"/>
      <c r="AO41" s="35"/>
    </row>
    <row r="42" spans="1:41" x14ac:dyDescent="0.2">
      <c r="A42" s="20" t="s">
        <v>44</v>
      </c>
      <c r="B42" s="21"/>
      <c r="C42" s="22"/>
      <c r="D42" s="21"/>
      <c r="E42" s="22"/>
      <c r="F42" s="21"/>
      <c r="G42" s="22"/>
      <c r="H42" s="21"/>
      <c r="I42" s="22"/>
      <c r="J42" s="21"/>
      <c r="K42" s="22"/>
      <c r="L42" s="21"/>
      <c r="M42" s="22"/>
      <c r="N42" s="23">
        <f t="shared" si="2"/>
        <v>0</v>
      </c>
      <c r="O42" s="24">
        <f t="shared" si="2"/>
        <v>0</v>
      </c>
      <c r="P42" s="23">
        <f t="shared" si="2"/>
        <v>0</v>
      </c>
      <c r="Q42" s="24">
        <f t="shared" si="2"/>
        <v>0</v>
      </c>
      <c r="R42" s="25">
        <f t="shared" si="2"/>
        <v>0</v>
      </c>
      <c r="S42" s="26">
        <f t="shared" si="2"/>
        <v>0</v>
      </c>
      <c r="T42" s="27"/>
      <c r="U42" s="28"/>
      <c r="V42" s="22"/>
      <c r="W42" s="27"/>
      <c r="X42" s="22"/>
      <c r="Y42" s="29"/>
      <c r="Z42" s="22"/>
      <c r="AA42" s="21"/>
      <c r="AB42" s="30"/>
      <c r="AC42" s="27"/>
      <c r="AD42" s="28"/>
      <c r="AE42" s="22"/>
      <c r="AF42" s="31"/>
      <c r="AG42" s="32"/>
      <c r="AH42" s="33"/>
      <c r="AI42" s="32"/>
      <c r="AJ42" s="34"/>
      <c r="AK42" s="32"/>
      <c r="AL42" s="35"/>
      <c r="AM42" s="35"/>
      <c r="AN42" s="35"/>
      <c r="AO42" s="35"/>
    </row>
    <row r="43" spans="1:41" x14ac:dyDescent="0.2">
      <c r="A43" s="20" t="s">
        <v>45</v>
      </c>
      <c r="B43" s="21"/>
      <c r="C43" s="22"/>
      <c r="D43" s="21"/>
      <c r="E43" s="22"/>
      <c r="F43" s="21"/>
      <c r="G43" s="22"/>
      <c r="H43" s="21"/>
      <c r="I43" s="22"/>
      <c r="J43" s="21"/>
      <c r="K43" s="22"/>
      <c r="L43" s="21"/>
      <c r="M43" s="22"/>
      <c r="N43" s="23">
        <f t="shared" si="2"/>
        <v>0</v>
      </c>
      <c r="O43" s="24">
        <f t="shared" si="2"/>
        <v>0</v>
      </c>
      <c r="P43" s="23">
        <f t="shared" si="2"/>
        <v>0</v>
      </c>
      <c r="Q43" s="24">
        <f t="shared" si="2"/>
        <v>0</v>
      </c>
      <c r="R43" s="25">
        <f t="shared" si="2"/>
        <v>0</v>
      </c>
      <c r="S43" s="26">
        <f t="shared" si="2"/>
        <v>0</v>
      </c>
      <c r="T43" s="27"/>
      <c r="U43" s="28"/>
      <c r="V43" s="22"/>
      <c r="W43" s="27"/>
      <c r="X43" s="22"/>
      <c r="Y43" s="29"/>
      <c r="Z43" s="22"/>
      <c r="AA43" s="21"/>
      <c r="AB43" s="30"/>
      <c r="AC43" s="27"/>
      <c r="AD43" s="28"/>
      <c r="AE43" s="22"/>
      <c r="AF43" s="31"/>
      <c r="AG43" s="32"/>
      <c r="AH43" s="33"/>
      <c r="AI43" s="32"/>
      <c r="AJ43" s="34"/>
      <c r="AK43" s="32"/>
      <c r="AL43" s="35"/>
      <c r="AM43" s="35"/>
      <c r="AN43" s="35"/>
      <c r="AO43" s="35"/>
    </row>
    <row r="44" spans="1:41" x14ac:dyDescent="0.2">
      <c r="A44" s="20" t="s">
        <v>46</v>
      </c>
      <c r="B44" s="21"/>
      <c r="C44" s="22"/>
      <c r="D44" s="21"/>
      <c r="E44" s="22"/>
      <c r="F44" s="21"/>
      <c r="G44" s="22"/>
      <c r="H44" s="21"/>
      <c r="I44" s="22"/>
      <c r="J44" s="21"/>
      <c r="K44" s="22"/>
      <c r="L44" s="21"/>
      <c r="M44" s="22"/>
      <c r="N44" s="23">
        <f t="shared" si="2"/>
        <v>0</v>
      </c>
      <c r="O44" s="24">
        <f t="shared" si="2"/>
        <v>0</v>
      </c>
      <c r="P44" s="23">
        <f t="shared" si="2"/>
        <v>0</v>
      </c>
      <c r="Q44" s="24">
        <f t="shared" si="2"/>
        <v>0</v>
      </c>
      <c r="R44" s="25">
        <f t="shared" si="2"/>
        <v>0</v>
      </c>
      <c r="S44" s="26">
        <f t="shared" si="2"/>
        <v>0</v>
      </c>
      <c r="T44" s="27"/>
      <c r="U44" s="28"/>
      <c r="V44" s="22"/>
      <c r="W44" s="27"/>
      <c r="X44" s="22"/>
      <c r="Y44" s="29"/>
      <c r="Z44" s="22"/>
      <c r="AA44" s="21"/>
      <c r="AB44" s="30"/>
      <c r="AC44" s="27"/>
      <c r="AD44" s="28"/>
      <c r="AE44" s="22"/>
      <c r="AF44" s="31"/>
      <c r="AG44" s="32"/>
      <c r="AH44" s="33"/>
      <c r="AI44" s="32"/>
      <c r="AJ44" s="34"/>
      <c r="AK44" s="32"/>
      <c r="AL44" s="35"/>
      <c r="AM44" s="35"/>
      <c r="AN44" s="35"/>
      <c r="AO44" s="35"/>
    </row>
    <row r="45" spans="1:41" x14ac:dyDescent="0.2">
      <c r="A45" s="20" t="s">
        <v>47</v>
      </c>
      <c r="B45" s="21"/>
      <c r="C45" s="22"/>
      <c r="D45" s="21"/>
      <c r="E45" s="22"/>
      <c r="F45" s="21"/>
      <c r="G45" s="22"/>
      <c r="H45" s="21"/>
      <c r="I45" s="22"/>
      <c r="J45" s="21"/>
      <c r="K45" s="22"/>
      <c r="L45" s="21"/>
      <c r="M45" s="22"/>
      <c r="N45" s="23">
        <f t="shared" si="2"/>
        <v>0</v>
      </c>
      <c r="O45" s="24">
        <f t="shared" si="2"/>
        <v>0</v>
      </c>
      <c r="P45" s="23">
        <f t="shared" si="2"/>
        <v>0</v>
      </c>
      <c r="Q45" s="24">
        <f t="shared" si="2"/>
        <v>0</v>
      </c>
      <c r="R45" s="25">
        <f t="shared" si="2"/>
        <v>0</v>
      </c>
      <c r="S45" s="26">
        <f t="shared" si="2"/>
        <v>0</v>
      </c>
      <c r="T45" s="27"/>
      <c r="U45" s="28"/>
      <c r="V45" s="22"/>
      <c r="W45" s="27"/>
      <c r="X45" s="22"/>
      <c r="Y45" s="29"/>
      <c r="Z45" s="22"/>
      <c r="AA45" s="21"/>
      <c r="AB45" s="30"/>
      <c r="AC45" s="27"/>
      <c r="AD45" s="28"/>
      <c r="AE45" s="22"/>
      <c r="AF45" s="31"/>
      <c r="AG45" s="32"/>
      <c r="AH45" s="33"/>
      <c r="AI45" s="32"/>
      <c r="AJ45" s="34"/>
      <c r="AK45" s="32"/>
      <c r="AL45" s="35"/>
      <c r="AM45" s="35"/>
      <c r="AN45" s="35"/>
      <c r="AO45" s="35"/>
    </row>
    <row r="46" spans="1:41" x14ac:dyDescent="0.2">
      <c r="A46" s="20" t="s">
        <v>48</v>
      </c>
      <c r="B46" s="21"/>
      <c r="C46" s="22"/>
      <c r="D46" s="21"/>
      <c r="E46" s="22"/>
      <c r="F46" s="21"/>
      <c r="G46" s="22"/>
      <c r="H46" s="21"/>
      <c r="I46" s="22"/>
      <c r="J46" s="21"/>
      <c r="K46" s="22"/>
      <c r="L46" s="21"/>
      <c r="M46" s="22"/>
      <c r="N46" s="23">
        <f t="shared" si="2"/>
        <v>0</v>
      </c>
      <c r="O46" s="24">
        <f t="shared" si="2"/>
        <v>0</v>
      </c>
      <c r="P46" s="23">
        <f t="shared" si="2"/>
        <v>0</v>
      </c>
      <c r="Q46" s="24">
        <f t="shared" si="2"/>
        <v>0</v>
      </c>
      <c r="R46" s="25">
        <f t="shared" si="2"/>
        <v>0</v>
      </c>
      <c r="S46" s="26">
        <f t="shared" si="2"/>
        <v>0</v>
      </c>
      <c r="T46" s="27"/>
      <c r="U46" s="28"/>
      <c r="V46" s="22"/>
      <c r="W46" s="27"/>
      <c r="X46" s="22"/>
      <c r="Y46" s="29"/>
      <c r="Z46" s="22"/>
      <c r="AA46" s="21"/>
      <c r="AB46" s="30"/>
      <c r="AC46" s="27"/>
      <c r="AD46" s="28"/>
      <c r="AE46" s="22"/>
      <c r="AF46" s="31"/>
      <c r="AG46" s="32"/>
      <c r="AH46" s="33"/>
      <c r="AI46" s="32"/>
      <c r="AJ46" s="34"/>
      <c r="AK46" s="32"/>
      <c r="AL46" s="35"/>
      <c r="AM46" s="35"/>
      <c r="AN46" s="35"/>
      <c r="AO46" s="35"/>
    </row>
    <row r="47" spans="1:41" x14ac:dyDescent="0.2">
      <c r="A47" s="20" t="s">
        <v>49</v>
      </c>
      <c r="B47" s="21"/>
      <c r="C47" s="22"/>
      <c r="D47" s="21"/>
      <c r="E47" s="22"/>
      <c r="F47" s="21"/>
      <c r="G47" s="22"/>
      <c r="H47" s="21"/>
      <c r="I47" s="22"/>
      <c r="J47" s="21"/>
      <c r="K47" s="22"/>
      <c r="L47" s="21"/>
      <c r="M47" s="22"/>
      <c r="N47" s="23">
        <f t="shared" si="2"/>
        <v>0</v>
      </c>
      <c r="O47" s="24">
        <f t="shared" si="2"/>
        <v>0</v>
      </c>
      <c r="P47" s="23">
        <f t="shared" si="2"/>
        <v>0</v>
      </c>
      <c r="Q47" s="24">
        <f t="shared" si="2"/>
        <v>0</v>
      </c>
      <c r="R47" s="25">
        <f t="shared" si="2"/>
        <v>0</v>
      </c>
      <c r="S47" s="26">
        <f t="shared" si="2"/>
        <v>0</v>
      </c>
      <c r="T47" s="27"/>
      <c r="U47" s="28"/>
      <c r="V47" s="22"/>
      <c r="W47" s="27"/>
      <c r="X47" s="22"/>
      <c r="Y47" s="29"/>
      <c r="Z47" s="22"/>
      <c r="AA47" s="21"/>
      <c r="AB47" s="30"/>
      <c r="AC47" s="27"/>
      <c r="AD47" s="28"/>
      <c r="AE47" s="22"/>
      <c r="AF47" s="31"/>
      <c r="AG47" s="32"/>
      <c r="AH47" s="33"/>
      <c r="AI47" s="32"/>
      <c r="AJ47" s="34"/>
      <c r="AK47" s="32"/>
      <c r="AL47" s="35"/>
      <c r="AM47" s="35"/>
      <c r="AN47" s="35"/>
      <c r="AO47" s="35"/>
    </row>
    <row r="48" spans="1:41" x14ac:dyDescent="0.2">
      <c r="A48" s="20" t="s">
        <v>50</v>
      </c>
      <c r="B48" s="21"/>
      <c r="C48" s="22"/>
      <c r="D48" s="21"/>
      <c r="E48" s="22"/>
      <c r="F48" s="21"/>
      <c r="G48" s="22"/>
      <c r="H48" s="21"/>
      <c r="I48" s="22"/>
      <c r="J48" s="21"/>
      <c r="K48" s="22"/>
      <c r="L48" s="21"/>
      <c r="M48" s="22"/>
      <c r="N48" s="23">
        <f t="shared" si="2"/>
        <v>0</v>
      </c>
      <c r="O48" s="24">
        <f t="shared" si="2"/>
        <v>0</v>
      </c>
      <c r="P48" s="23">
        <f t="shared" si="2"/>
        <v>0</v>
      </c>
      <c r="Q48" s="24">
        <f t="shared" si="2"/>
        <v>0</v>
      </c>
      <c r="R48" s="25">
        <f t="shared" si="2"/>
        <v>0</v>
      </c>
      <c r="S48" s="26">
        <f t="shared" si="2"/>
        <v>0</v>
      </c>
      <c r="T48" s="27"/>
      <c r="U48" s="28"/>
      <c r="V48" s="22"/>
      <c r="W48" s="27"/>
      <c r="X48" s="22"/>
      <c r="Y48" s="29"/>
      <c r="Z48" s="22"/>
      <c r="AA48" s="21"/>
      <c r="AB48" s="30"/>
      <c r="AC48" s="27"/>
      <c r="AD48" s="28"/>
      <c r="AE48" s="22"/>
      <c r="AF48" s="31"/>
      <c r="AG48" s="32"/>
      <c r="AH48" s="33"/>
      <c r="AI48" s="32"/>
      <c r="AJ48" s="34"/>
      <c r="AK48" s="32"/>
      <c r="AL48" s="35"/>
      <c r="AM48" s="35"/>
      <c r="AN48" s="35"/>
      <c r="AO48" s="35"/>
    </row>
    <row r="49" spans="1:41" x14ac:dyDescent="0.2">
      <c r="A49" s="20" t="s">
        <v>51</v>
      </c>
      <c r="B49" s="21"/>
      <c r="C49" s="22"/>
      <c r="D49" s="21">
        <v>1</v>
      </c>
      <c r="E49" s="22">
        <v>1</v>
      </c>
      <c r="F49" s="21">
        <v>3</v>
      </c>
      <c r="G49" s="22">
        <v>2</v>
      </c>
      <c r="H49" s="21"/>
      <c r="I49" s="22"/>
      <c r="J49" s="21"/>
      <c r="K49" s="22"/>
      <c r="L49" s="21"/>
      <c r="M49" s="22"/>
      <c r="N49" s="23">
        <f t="shared" si="2"/>
        <v>0</v>
      </c>
      <c r="O49" s="24">
        <f t="shared" si="2"/>
        <v>0</v>
      </c>
      <c r="P49" s="23">
        <f t="shared" si="2"/>
        <v>1</v>
      </c>
      <c r="Q49" s="24">
        <f t="shared" si="2"/>
        <v>1</v>
      </c>
      <c r="R49" s="25">
        <f t="shared" si="2"/>
        <v>3</v>
      </c>
      <c r="S49" s="26">
        <f t="shared" si="2"/>
        <v>2</v>
      </c>
      <c r="T49" s="27">
        <v>7</v>
      </c>
      <c r="U49" s="28"/>
      <c r="V49" s="22"/>
      <c r="W49" s="27"/>
      <c r="X49" s="22"/>
      <c r="Y49" s="29"/>
      <c r="Z49" s="22"/>
      <c r="AA49" s="21"/>
      <c r="AB49" s="30"/>
      <c r="AC49" s="27"/>
      <c r="AD49" s="28"/>
      <c r="AE49" s="22"/>
      <c r="AF49" s="31"/>
      <c r="AG49" s="32"/>
      <c r="AH49" s="33"/>
      <c r="AI49" s="32"/>
      <c r="AJ49" s="34"/>
      <c r="AK49" s="32"/>
      <c r="AL49" s="35"/>
      <c r="AM49" s="35"/>
      <c r="AN49" s="35"/>
      <c r="AO49" s="35"/>
    </row>
    <row r="50" spans="1:41" x14ac:dyDescent="0.2">
      <c r="A50" s="20" t="s">
        <v>52</v>
      </c>
      <c r="B50" s="21"/>
      <c r="C50" s="22"/>
      <c r="D50" s="21"/>
      <c r="E50" s="22"/>
      <c r="F50" s="21"/>
      <c r="G50" s="22"/>
      <c r="H50" s="21"/>
      <c r="I50" s="22"/>
      <c r="J50" s="21"/>
      <c r="K50" s="22"/>
      <c r="L50" s="21"/>
      <c r="M50" s="22"/>
      <c r="N50" s="23">
        <f t="shared" si="2"/>
        <v>0</v>
      </c>
      <c r="O50" s="24">
        <f t="shared" si="2"/>
        <v>0</v>
      </c>
      <c r="P50" s="23">
        <f t="shared" si="2"/>
        <v>0</v>
      </c>
      <c r="Q50" s="24">
        <f t="shared" si="2"/>
        <v>0</v>
      </c>
      <c r="R50" s="25">
        <f t="shared" si="2"/>
        <v>0</v>
      </c>
      <c r="S50" s="26">
        <f t="shared" si="2"/>
        <v>0</v>
      </c>
      <c r="T50" s="27"/>
      <c r="U50" s="28"/>
      <c r="V50" s="22"/>
      <c r="W50" s="27"/>
      <c r="X50" s="22"/>
      <c r="Y50" s="29"/>
      <c r="Z50" s="22"/>
      <c r="AA50" s="21"/>
      <c r="AB50" s="30"/>
      <c r="AC50" s="27"/>
      <c r="AD50" s="28"/>
      <c r="AE50" s="22"/>
      <c r="AF50" s="31"/>
      <c r="AG50" s="32"/>
      <c r="AH50" s="33"/>
      <c r="AI50" s="32"/>
      <c r="AJ50" s="34"/>
      <c r="AK50" s="32"/>
      <c r="AL50" s="35"/>
      <c r="AM50" s="35"/>
      <c r="AN50" s="35"/>
      <c r="AO50" s="35"/>
    </row>
    <row r="51" spans="1:41" x14ac:dyDescent="0.2">
      <c r="A51" s="20" t="s">
        <v>53</v>
      </c>
      <c r="B51" s="21"/>
      <c r="C51" s="22"/>
      <c r="D51" s="21"/>
      <c r="E51" s="22"/>
      <c r="F51" s="21">
        <v>1</v>
      </c>
      <c r="G51" s="22">
        <v>6</v>
      </c>
      <c r="H51" s="21"/>
      <c r="I51" s="22"/>
      <c r="J51" s="21"/>
      <c r="K51" s="22"/>
      <c r="L51" s="21"/>
      <c r="M51" s="22"/>
      <c r="N51" s="23">
        <f t="shared" si="2"/>
        <v>0</v>
      </c>
      <c r="O51" s="24">
        <f t="shared" si="2"/>
        <v>0</v>
      </c>
      <c r="P51" s="23">
        <f t="shared" si="2"/>
        <v>0</v>
      </c>
      <c r="Q51" s="24">
        <f t="shared" si="2"/>
        <v>0</v>
      </c>
      <c r="R51" s="25">
        <f t="shared" si="2"/>
        <v>1</v>
      </c>
      <c r="S51" s="26">
        <f t="shared" si="2"/>
        <v>6</v>
      </c>
      <c r="T51" s="27">
        <v>7</v>
      </c>
      <c r="U51" s="28"/>
      <c r="V51" s="22"/>
      <c r="W51" s="27"/>
      <c r="X51" s="22"/>
      <c r="Y51" s="29"/>
      <c r="Z51" s="22"/>
      <c r="AA51" s="21"/>
      <c r="AB51" s="30"/>
      <c r="AC51" s="27"/>
      <c r="AD51" s="28"/>
      <c r="AE51" s="22"/>
      <c r="AF51" s="31"/>
      <c r="AG51" s="32"/>
      <c r="AH51" s="33"/>
      <c r="AI51" s="32"/>
      <c r="AJ51" s="34"/>
      <c r="AK51" s="32"/>
      <c r="AL51" s="35"/>
      <c r="AM51" s="35"/>
      <c r="AN51" s="35"/>
      <c r="AO51" s="35"/>
    </row>
    <row r="52" spans="1:41" x14ac:dyDescent="0.2">
      <c r="A52" s="36" t="s">
        <v>54</v>
      </c>
      <c r="B52" s="21"/>
      <c r="C52" s="22"/>
      <c r="D52" s="21"/>
      <c r="E52" s="22"/>
      <c r="F52" s="21"/>
      <c r="G52" s="22"/>
      <c r="H52" s="21"/>
      <c r="I52" s="22"/>
      <c r="J52" s="21"/>
      <c r="K52" s="22"/>
      <c r="L52" s="21"/>
      <c r="M52" s="22"/>
      <c r="N52" s="23">
        <f t="shared" si="2"/>
        <v>0</v>
      </c>
      <c r="O52" s="24">
        <f t="shared" si="2"/>
        <v>0</v>
      </c>
      <c r="P52" s="23">
        <f t="shared" si="2"/>
        <v>0</v>
      </c>
      <c r="Q52" s="24">
        <f t="shared" si="2"/>
        <v>0</v>
      </c>
      <c r="R52" s="25">
        <f t="shared" si="2"/>
        <v>0</v>
      </c>
      <c r="S52" s="26">
        <f t="shared" si="2"/>
        <v>0</v>
      </c>
      <c r="T52" s="27"/>
      <c r="U52" s="28"/>
      <c r="V52" s="22"/>
      <c r="W52" s="27"/>
      <c r="X52" s="22"/>
      <c r="Y52" s="29"/>
      <c r="Z52" s="22"/>
      <c r="AA52" s="21"/>
      <c r="AB52" s="30"/>
      <c r="AC52" s="27"/>
      <c r="AD52" s="28"/>
      <c r="AE52" s="22"/>
      <c r="AF52" s="31"/>
      <c r="AG52" s="32"/>
      <c r="AH52" s="33"/>
      <c r="AI52" s="32"/>
      <c r="AJ52" s="34"/>
      <c r="AK52" s="32"/>
      <c r="AL52" s="35"/>
      <c r="AM52" s="35"/>
      <c r="AN52" s="35"/>
      <c r="AO52" s="35"/>
    </row>
    <row r="53" spans="1:41" x14ac:dyDescent="0.2">
      <c r="A53" s="37" t="s">
        <v>55</v>
      </c>
      <c r="B53" s="21"/>
      <c r="C53" s="22"/>
      <c r="D53" s="21"/>
      <c r="E53" s="22"/>
      <c r="F53" s="21"/>
      <c r="G53" s="22"/>
      <c r="H53" s="21"/>
      <c r="I53" s="22"/>
      <c r="J53" s="21"/>
      <c r="K53" s="22"/>
      <c r="L53" s="21"/>
      <c r="M53" s="22"/>
      <c r="N53" s="23">
        <f t="shared" si="2"/>
        <v>0</v>
      </c>
      <c r="O53" s="24">
        <f t="shared" si="2"/>
        <v>0</v>
      </c>
      <c r="P53" s="23">
        <f t="shared" si="2"/>
        <v>0</v>
      </c>
      <c r="Q53" s="24">
        <f t="shared" si="2"/>
        <v>0</v>
      </c>
      <c r="R53" s="25">
        <f t="shared" si="2"/>
        <v>0</v>
      </c>
      <c r="S53" s="26">
        <f t="shared" si="2"/>
        <v>0</v>
      </c>
      <c r="T53" s="27"/>
      <c r="U53" s="28"/>
      <c r="V53" s="22"/>
      <c r="W53" s="27"/>
      <c r="X53" s="22"/>
      <c r="Y53" s="29"/>
      <c r="Z53" s="22"/>
      <c r="AA53" s="21"/>
      <c r="AB53" s="30"/>
      <c r="AC53" s="27"/>
      <c r="AD53" s="28"/>
      <c r="AE53" s="22"/>
      <c r="AF53" s="31"/>
      <c r="AG53" s="32"/>
      <c r="AH53" s="33"/>
      <c r="AI53" s="32"/>
      <c r="AJ53" s="34"/>
      <c r="AK53" s="32"/>
      <c r="AL53" s="35"/>
      <c r="AM53" s="35"/>
      <c r="AN53" s="35"/>
      <c r="AO53" s="35"/>
    </row>
    <row r="54" spans="1:41" x14ac:dyDescent="0.2">
      <c r="A54" s="20" t="s">
        <v>56</v>
      </c>
      <c r="B54" s="21"/>
      <c r="C54" s="22"/>
      <c r="D54" s="21"/>
      <c r="E54" s="22"/>
      <c r="F54" s="21"/>
      <c r="G54" s="22"/>
      <c r="H54" s="21"/>
      <c r="I54" s="22"/>
      <c r="J54" s="21"/>
      <c r="K54" s="22"/>
      <c r="L54" s="21"/>
      <c r="M54" s="22"/>
      <c r="N54" s="23">
        <f t="shared" si="2"/>
        <v>0</v>
      </c>
      <c r="O54" s="24">
        <f t="shared" si="2"/>
        <v>0</v>
      </c>
      <c r="P54" s="23">
        <f t="shared" si="2"/>
        <v>0</v>
      </c>
      <c r="Q54" s="24">
        <f t="shared" si="2"/>
        <v>0</v>
      </c>
      <c r="R54" s="25">
        <f t="shared" si="2"/>
        <v>0</v>
      </c>
      <c r="S54" s="26">
        <f t="shared" si="2"/>
        <v>0</v>
      </c>
      <c r="T54" s="27"/>
      <c r="U54" s="28"/>
      <c r="V54" s="22"/>
      <c r="W54" s="27"/>
      <c r="X54" s="22"/>
      <c r="Y54" s="29"/>
      <c r="Z54" s="22"/>
      <c r="AA54" s="21"/>
      <c r="AB54" s="30"/>
      <c r="AC54" s="27"/>
      <c r="AD54" s="28"/>
      <c r="AE54" s="22"/>
      <c r="AF54" s="31"/>
      <c r="AG54" s="32"/>
      <c r="AH54" s="33"/>
      <c r="AI54" s="32"/>
      <c r="AJ54" s="34"/>
      <c r="AK54" s="32"/>
      <c r="AL54" s="35"/>
      <c r="AM54" s="35"/>
      <c r="AN54" s="35"/>
      <c r="AO54" s="35"/>
    </row>
    <row r="55" spans="1:41" x14ac:dyDescent="0.2">
      <c r="A55" s="20" t="s">
        <v>57</v>
      </c>
      <c r="B55" s="21"/>
      <c r="C55" s="22"/>
      <c r="D55" s="21"/>
      <c r="E55" s="22"/>
      <c r="F55" s="21"/>
      <c r="G55" s="22"/>
      <c r="H55" s="21"/>
      <c r="I55" s="22"/>
      <c r="J55" s="21"/>
      <c r="K55" s="22"/>
      <c r="L55" s="21"/>
      <c r="M55" s="22"/>
      <c r="N55" s="23">
        <f t="shared" si="2"/>
        <v>0</v>
      </c>
      <c r="O55" s="24">
        <f t="shared" si="2"/>
        <v>0</v>
      </c>
      <c r="P55" s="23">
        <f t="shared" si="2"/>
        <v>0</v>
      </c>
      <c r="Q55" s="24">
        <f t="shared" si="2"/>
        <v>0</v>
      </c>
      <c r="R55" s="25">
        <f t="shared" si="2"/>
        <v>0</v>
      </c>
      <c r="S55" s="26">
        <f t="shared" si="2"/>
        <v>0</v>
      </c>
      <c r="T55" s="27"/>
      <c r="U55" s="28"/>
      <c r="V55" s="22"/>
      <c r="W55" s="27"/>
      <c r="X55" s="22"/>
      <c r="Y55" s="29"/>
      <c r="Z55" s="22"/>
      <c r="AA55" s="21"/>
      <c r="AB55" s="30"/>
      <c r="AC55" s="27"/>
      <c r="AD55" s="28"/>
      <c r="AE55" s="22"/>
      <c r="AF55" s="31"/>
      <c r="AG55" s="32"/>
      <c r="AH55" s="33"/>
      <c r="AI55" s="32"/>
      <c r="AJ55" s="34"/>
      <c r="AK55" s="32"/>
      <c r="AL55" s="35"/>
      <c r="AM55" s="35"/>
      <c r="AN55" s="35"/>
      <c r="AO55" s="35"/>
    </row>
    <row r="56" spans="1:41" x14ac:dyDescent="0.2">
      <c r="A56" s="20" t="s">
        <v>58</v>
      </c>
      <c r="B56" s="21"/>
      <c r="C56" s="22"/>
      <c r="D56" s="21"/>
      <c r="E56" s="22"/>
      <c r="F56" s="21"/>
      <c r="G56" s="22"/>
      <c r="H56" s="21"/>
      <c r="I56" s="22"/>
      <c r="J56" s="21"/>
      <c r="K56" s="22"/>
      <c r="L56" s="21"/>
      <c r="M56" s="22"/>
      <c r="N56" s="23">
        <f t="shared" si="2"/>
        <v>0</v>
      </c>
      <c r="O56" s="24">
        <f t="shared" si="2"/>
        <v>0</v>
      </c>
      <c r="P56" s="23">
        <f t="shared" si="2"/>
        <v>0</v>
      </c>
      <c r="Q56" s="24">
        <f t="shared" si="2"/>
        <v>0</v>
      </c>
      <c r="R56" s="25">
        <f t="shared" si="2"/>
        <v>0</v>
      </c>
      <c r="S56" s="26">
        <f t="shared" si="2"/>
        <v>0</v>
      </c>
      <c r="T56" s="27"/>
      <c r="U56" s="28"/>
      <c r="V56" s="22"/>
      <c r="W56" s="27"/>
      <c r="X56" s="22"/>
      <c r="Y56" s="29"/>
      <c r="Z56" s="22"/>
      <c r="AA56" s="21"/>
      <c r="AB56" s="30"/>
      <c r="AC56" s="27"/>
      <c r="AD56" s="28"/>
      <c r="AE56" s="22"/>
      <c r="AF56" s="31"/>
      <c r="AG56" s="32"/>
      <c r="AH56" s="33"/>
      <c r="AI56" s="32"/>
      <c r="AJ56" s="34"/>
      <c r="AK56" s="32"/>
      <c r="AL56" s="35"/>
      <c r="AM56" s="35"/>
      <c r="AN56" s="35"/>
      <c r="AO56" s="35"/>
    </row>
    <row r="57" spans="1:41" x14ac:dyDescent="0.2">
      <c r="A57" s="20" t="s">
        <v>59</v>
      </c>
      <c r="B57" s="21"/>
      <c r="C57" s="22"/>
      <c r="D57" s="21"/>
      <c r="E57" s="22"/>
      <c r="F57" s="21"/>
      <c r="G57" s="22"/>
      <c r="H57" s="21"/>
      <c r="I57" s="22"/>
      <c r="J57" s="21"/>
      <c r="K57" s="22"/>
      <c r="L57" s="21"/>
      <c r="M57" s="22"/>
      <c r="N57" s="23">
        <f t="shared" si="2"/>
        <v>0</v>
      </c>
      <c r="O57" s="24">
        <f t="shared" si="2"/>
        <v>0</v>
      </c>
      <c r="P57" s="23">
        <f t="shared" si="2"/>
        <v>0</v>
      </c>
      <c r="Q57" s="24">
        <f t="shared" si="2"/>
        <v>0</v>
      </c>
      <c r="R57" s="25">
        <f t="shared" si="2"/>
        <v>0</v>
      </c>
      <c r="S57" s="26">
        <f t="shared" si="2"/>
        <v>0</v>
      </c>
      <c r="T57" s="27"/>
      <c r="U57" s="28"/>
      <c r="V57" s="22"/>
      <c r="W57" s="27"/>
      <c r="X57" s="22"/>
      <c r="Y57" s="29"/>
      <c r="Z57" s="22"/>
      <c r="AA57" s="21"/>
      <c r="AB57" s="30"/>
      <c r="AC57" s="27"/>
      <c r="AD57" s="28"/>
      <c r="AE57" s="22"/>
      <c r="AF57" s="31"/>
      <c r="AG57" s="32"/>
      <c r="AH57" s="33"/>
      <c r="AI57" s="32"/>
      <c r="AJ57" s="34"/>
      <c r="AK57" s="32"/>
      <c r="AL57" s="35"/>
      <c r="AM57" s="35"/>
      <c r="AN57" s="35"/>
      <c r="AO57" s="35"/>
    </row>
    <row r="58" spans="1:41" x14ac:dyDescent="0.2">
      <c r="A58" s="20" t="s">
        <v>60</v>
      </c>
      <c r="B58" s="21"/>
      <c r="C58" s="22"/>
      <c r="D58" s="21"/>
      <c r="E58" s="22"/>
      <c r="F58" s="21"/>
      <c r="G58" s="22"/>
      <c r="H58" s="21"/>
      <c r="I58" s="22"/>
      <c r="J58" s="21"/>
      <c r="K58" s="22"/>
      <c r="L58" s="21"/>
      <c r="M58" s="22"/>
      <c r="N58" s="23">
        <f t="shared" si="2"/>
        <v>0</v>
      </c>
      <c r="O58" s="24">
        <f t="shared" si="2"/>
        <v>0</v>
      </c>
      <c r="P58" s="23">
        <f t="shared" si="2"/>
        <v>0</v>
      </c>
      <c r="Q58" s="24">
        <f t="shared" si="2"/>
        <v>0</v>
      </c>
      <c r="R58" s="25">
        <f t="shared" si="2"/>
        <v>0</v>
      </c>
      <c r="S58" s="26">
        <f t="shared" si="2"/>
        <v>0</v>
      </c>
      <c r="T58" s="27"/>
      <c r="U58" s="28"/>
      <c r="V58" s="22"/>
      <c r="W58" s="27"/>
      <c r="X58" s="22"/>
      <c r="Y58" s="29"/>
      <c r="Z58" s="22"/>
      <c r="AA58" s="21"/>
      <c r="AB58" s="30"/>
      <c r="AC58" s="27"/>
      <c r="AD58" s="28"/>
      <c r="AE58" s="22"/>
      <c r="AF58" s="31"/>
      <c r="AG58" s="32"/>
      <c r="AH58" s="33"/>
      <c r="AI58" s="32"/>
      <c r="AJ58" s="34"/>
      <c r="AK58" s="32"/>
      <c r="AL58" s="35"/>
      <c r="AM58" s="35"/>
      <c r="AN58" s="35"/>
      <c r="AO58" s="35"/>
    </row>
    <row r="59" spans="1:41" x14ac:dyDescent="0.2">
      <c r="A59" s="20" t="s">
        <v>61</v>
      </c>
      <c r="B59" s="21"/>
      <c r="C59" s="22"/>
      <c r="D59" s="21"/>
      <c r="E59" s="22"/>
      <c r="F59" s="21"/>
      <c r="G59" s="22"/>
      <c r="H59" s="21"/>
      <c r="I59" s="22"/>
      <c r="J59" s="21"/>
      <c r="K59" s="22"/>
      <c r="L59" s="21"/>
      <c r="M59" s="22"/>
      <c r="N59" s="23">
        <f t="shared" si="2"/>
        <v>0</v>
      </c>
      <c r="O59" s="24">
        <f t="shared" si="2"/>
        <v>0</v>
      </c>
      <c r="P59" s="23">
        <f t="shared" si="2"/>
        <v>0</v>
      </c>
      <c r="Q59" s="24">
        <f t="shared" si="2"/>
        <v>0</v>
      </c>
      <c r="R59" s="25">
        <f t="shared" si="2"/>
        <v>0</v>
      </c>
      <c r="S59" s="26">
        <f t="shared" si="2"/>
        <v>0</v>
      </c>
      <c r="T59" s="27"/>
      <c r="U59" s="28"/>
      <c r="V59" s="22"/>
      <c r="W59" s="27"/>
      <c r="X59" s="22"/>
      <c r="Y59" s="29"/>
      <c r="Z59" s="22"/>
      <c r="AA59" s="21"/>
      <c r="AB59" s="30"/>
      <c r="AC59" s="27"/>
      <c r="AD59" s="28"/>
      <c r="AE59" s="22"/>
      <c r="AF59" s="31"/>
      <c r="AG59" s="32"/>
      <c r="AH59" s="33"/>
      <c r="AI59" s="32"/>
      <c r="AJ59" s="34"/>
      <c r="AK59" s="32"/>
      <c r="AL59" s="35"/>
      <c r="AM59" s="35"/>
      <c r="AN59" s="35"/>
      <c r="AO59" s="35"/>
    </row>
    <row r="60" spans="1:41" x14ac:dyDescent="0.2">
      <c r="A60" s="20" t="s">
        <v>62</v>
      </c>
      <c r="B60" s="21"/>
      <c r="C60" s="22"/>
      <c r="D60" s="21"/>
      <c r="E60" s="22"/>
      <c r="F60" s="21"/>
      <c r="G60" s="22"/>
      <c r="H60" s="21"/>
      <c r="I60" s="22"/>
      <c r="J60" s="21"/>
      <c r="K60" s="22"/>
      <c r="L60" s="21"/>
      <c r="M60" s="22"/>
      <c r="N60" s="23">
        <f t="shared" si="2"/>
        <v>0</v>
      </c>
      <c r="O60" s="24">
        <f t="shared" si="2"/>
        <v>0</v>
      </c>
      <c r="P60" s="23">
        <f t="shared" si="2"/>
        <v>0</v>
      </c>
      <c r="Q60" s="24">
        <f t="shared" si="2"/>
        <v>0</v>
      </c>
      <c r="R60" s="25">
        <f t="shared" si="2"/>
        <v>0</v>
      </c>
      <c r="S60" s="26">
        <f t="shared" si="2"/>
        <v>0</v>
      </c>
      <c r="T60" s="27"/>
      <c r="U60" s="28"/>
      <c r="V60" s="22"/>
      <c r="W60" s="27"/>
      <c r="X60" s="22"/>
      <c r="Y60" s="29"/>
      <c r="Z60" s="22"/>
      <c r="AA60" s="21"/>
      <c r="AB60" s="30"/>
      <c r="AC60" s="27"/>
      <c r="AD60" s="28"/>
      <c r="AE60" s="22"/>
      <c r="AF60" s="31"/>
      <c r="AG60" s="32"/>
      <c r="AH60" s="33"/>
      <c r="AI60" s="32"/>
      <c r="AJ60" s="34"/>
      <c r="AK60" s="32"/>
      <c r="AL60" s="35"/>
      <c r="AM60" s="35"/>
      <c r="AN60" s="35"/>
      <c r="AO60" s="35"/>
    </row>
    <row r="61" spans="1:41" x14ac:dyDescent="0.2">
      <c r="A61" s="19" t="s">
        <v>63</v>
      </c>
      <c r="B61" s="21"/>
      <c r="C61" s="22"/>
      <c r="D61" s="21"/>
      <c r="E61" s="22"/>
      <c r="F61" s="21">
        <v>1</v>
      </c>
      <c r="G61" s="22">
        <v>2</v>
      </c>
      <c r="H61" s="21"/>
      <c r="I61" s="22"/>
      <c r="J61" s="21"/>
      <c r="K61" s="22"/>
      <c r="L61" s="21"/>
      <c r="M61" s="22"/>
      <c r="N61" s="23">
        <f t="shared" si="2"/>
        <v>0</v>
      </c>
      <c r="O61" s="24">
        <f t="shared" si="2"/>
        <v>0</v>
      </c>
      <c r="P61" s="23">
        <f t="shared" si="2"/>
        <v>0</v>
      </c>
      <c r="Q61" s="24">
        <f t="shared" si="2"/>
        <v>0</v>
      </c>
      <c r="R61" s="25">
        <f t="shared" si="2"/>
        <v>1</v>
      </c>
      <c r="S61" s="26">
        <f t="shared" si="2"/>
        <v>2</v>
      </c>
      <c r="T61" s="27">
        <v>3</v>
      </c>
      <c r="U61" s="28"/>
      <c r="V61" s="22"/>
      <c r="W61" s="27"/>
      <c r="X61" s="22"/>
      <c r="Y61" s="29"/>
      <c r="Z61" s="22"/>
      <c r="AA61" s="21"/>
      <c r="AB61" s="30"/>
      <c r="AC61" s="27"/>
      <c r="AD61" s="28"/>
      <c r="AE61" s="22"/>
      <c r="AF61" s="31"/>
      <c r="AG61" s="32"/>
      <c r="AH61" s="33"/>
      <c r="AI61" s="32"/>
      <c r="AJ61" s="34"/>
      <c r="AK61" s="32"/>
      <c r="AL61" s="35"/>
      <c r="AM61" s="35"/>
      <c r="AN61" s="35"/>
      <c r="AO61" s="35"/>
    </row>
    <row r="62" spans="1:41" x14ac:dyDescent="0.2">
      <c r="A62" s="37" t="s">
        <v>64</v>
      </c>
      <c r="B62" s="21"/>
      <c r="C62" s="22"/>
      <c r="D62" s="21"/>
      <c r="E62" s="22"/>
      <c r="F62" s="21"/>
      <c r="G62" s="22">
        <v>16</v>
      </c>
      <c r="H62" s="21"/>
      <c r="I62" s="22"/>
      <c r="J62" s="21"/>
      <c r="K62" s="22"/>
      <c r="L62" s="21"/>
      <c r="M62" s="22"/>
      <c r="N62" s="23">
        <f t="shared" si="2"/>
        <v>0</v>
      </c>
      <c r="O62" s="24">
        <f t="shared" si="2"/>
        <v>0</v>
      </c>
      <c r="P62" s="23">
        <f t="shared" si="2"/>
        <v>0</v>
      </c>
      <c r="Q62" s="24">
        <f t="shared" si="2"/>
        <v>0</v>
      </c>
      <c r="R62" s="25">
        <f t="shared" si="2"/>
        <v>0</v>
      </c>
      <c r="S62" s="26">
        <f t="shared" si="2"/>
        <v>16</v>
      </c>
      <c r="T62" s="27">
        <v>16</v>
      </c>
      <c r="U62" s="28"/>
      <c r="V62" s="22"/>
      <c r="W62" s="27"/>
      <c r="X62" s="22"/>
      <c r="Y62" s="29"/>
      <c r="Z62" s="22"/>
      <c r="AA62" s="21"/>
      <c r="AB62" s="30"/>
      <c r="AC62" s="27"/>
      <c r="AD62" s="28"/>
      <c r="AE62" s="22"/>
      <c r="AF62" s="31"/>
      <c r="AG62" s="32"/>
      <c r="AH62" s="33"/>
      <c r="AI62" s="32"/>
      <c r="AJ62" s="34"/>
      <c r="AK62" s="32"/>
      <c r="AL62" s="35"/>
      <c r="AM62" s="35"/>
      <c r="AN62" s="35"/>
      <c r="AO62" s="35"/>
    </row>
    <row r="63" spans="1:41" x14ac:dyDescent="0.2">
      <c r="A63" s="37" t="s">
        <v>65</v>
      </c>
      <c r="B63" s="21"/>
      <c r="C63" s="22"/>
      <c r="D63" s="21"/>
      <c r="E63" s="22"/>
      <c r="F63" s="21"/>
      <c r="G63" s="22"/>
      <c r="H63" s="21"/>
      <c r="I63" s="22"/>
      <c r="J63" s="21"/>
      <c r="K63" s="22"/>
      <c r="L63" s="21"/>
      <c r="M63" s="22"/>
      <c r="N63" s="23">
        <f t="shared" si="2"/>
        <v>0</v>
      </c>
      <c r="O63" s="24">
        <f t="shared" si="2"/>
        <v>0</v>
      </c>
      <c r="P63" s="23">
        <f t="shared" si="2"/>
        <v>0</v>
      </c>
      <c r="Q63" s="24">
        <f t="shared" si="2"/>
        <v>0</v>
      </c>
      <c r="R63" s="25">
        <f t="shared" si="2"/>
        <v>0</v>
      </c>
      <c r="S63" s="26">
        <f t="shared" si="2"/>
        <v>0</v>
      </c>
      <c r="T63" s="27"/>
      <c r="U63" s="28"/>
      <c r="V63" s="22"/>
      <c r="W63" s="27"/>
      <c r="X63" s="22"/>
      <c r="Y63" s="29"/>
      <c r="Z63" s="22"/>
      <c r="AA63" s="21"/>
      <c r="AB63" s="30"/>
      <c r="AC63" s="27"/>
      <c r="AD63" s="28"/>
      <c r="AE63" s="22"/>
      <c r="AF63" s="31"/>
      <c r="AG63" s="32"/>
      <c r="AH63" s="33"/>
      <c r="AI63" s="32"/>
      <c r="AJ63" s="34"/>
      <c r="AK63" s="32"/>
      <c r="AL63" s="35"/>
      <c r="AM63" s="35"/>
      <c r="AN63" s="35"/>
      <c r="AO63" s="35"/>
    </row>
    <row r="64" spans="1:41" x14ac:dyDescent="0.2">
      <c r="A64" s="37" t="s">
        <v>66</v>
      </c>
      <c r="B64" s="21"/>
      <c r="C64" s="22"/>
      <c r="D64" s="21"/>
      <c r="E64" s="22"/>
      <c r="F64" s="21"/>
      <c r="G64" s="22">
        <v>17</v>
      </c>
      <c r="H64" s="21"/>
      <c r="I64" s="22"/>
      <c r="J64" s="21"/>
      <c r="K64" s="22"/>
      <c r="L64" s="21"/>
      <c r="M64" s="22"/>
      <c r="N64" s="23">
        <f t="shared" si="2"/>
        <v>0</v>
      </c>
      <c r="O64" s="24">
        <f t="shared" si="2"/>
        <v>0</v>
      </c>
      <c r="P64" s="23">
        <f t="shared" si="2"/>
        <v>0</v>
      </c>
      <c r="Q64" s="24">
        <f t="shared" si="2"/>
        <v>0</v>
      </c>
      <c r="R64" s="25">
        <f t="shared" si="2"/>
        <v>0</v>
      </c>
      <c r="S64" s="26">
        <f t="shared" si="2"/>
        <v>17</v>
      </c>
      <c r="T64" s="27">
        <v>17</v>
      </c>
      <c r="U64" s="28"/>
      <c r="V64" s="22"/>
      <c r="W64" s="27"/>
      <c r="X64" s="22"/>
      <c r="Y64" s="29"/>
      <c r="Z64" s="22"/>
      <c r="AA64" s="21"/>
      <c r="AB64" s="30"/>
      <c r="AC64" s="27"/>
      <c r="AD64" s="28"/>
      <c r="AE64" s="22"/>
      <c r="AF64" s="31"/>
      <c r="AG64" s="32"/>
      <c r="AH64" s="33"/>
      <c r="AI64" s="32"/>
      <c r="AJ64" s="34"/>
      <c r="AK64" s="32"/>
      <c r="AL64" s="35"/>
      <c r="AM64" s="35"/>
      <c r="AN64" s="35"/>
      <c r="AO64" s="35"/>
    </row>
    <row r="65" spans="1:41" x14ac:dyDescent="0.2">
      <c r="A65" s="20" t="s">
        <v>67</v>
      </c>
      <c r="B65" s="21"/>
      <c r="C65" s="22"/>
      <c r="D65" s="21"/>
      <c r="E65" s="22"/>
      <c r="F65" s="21"/>
      <c r="G65" s="22"/>
      <c r="H65" s="21"/>
      <c r="I65" s="22"/>
      <c r="J65" s="21"/>
      <c r="K65" s="22"/>
      <c r="L65" s="21"/>
      <c r="M65" s="22"/>
      <c r="N65" s="23">
        <f t="shared" si="2"/>
        <v>0</v>
      </c>
      <c r="O65" s="24">
        <f t="shared" si="2"/>
        <v>0</v>
      </c>
      <c r="P65" s="23">
        <f t="shared" si="2"/>
        <v>0</v>
      </c>
      <c r="Q65" s="24">
        <f t="shared" si="2"/>
        <v>0</v>
      </c>
      <c r="R65" s="25">
        <f t="shared" si="2"/>
        <v>0</v>
      </c>
      <c r="S65" s="26">
        <f t="shared" si="2"/>
        <v>0</v>
      </c>
      <c r="T65" s="27"/>
      <c r="U65" s="28"/>
      <c r="V65" s="22"/>
      <c r="W65" s="27"/>
      <c r="X65" s="22"/>
      <c r="Y65" s="29"/>
      <c r="Z65" s="22"/>
      <c r="AA65" s="21"/>
      <c r="AB65" s="30"/>
      <c r="AC65" s="27"/>
      <c r="AD65" s="28"/>
      <c r="AE65" s="22"/>
      <c r="AF65" s="31"/>
      <c r="AG65" s="32"/>
      <c r="AH65" s="33"/>
      <c r="AI65" s="32"/>
      <c r="AJ65" s="34"/>
      <c r="AK65" s="32"/>
      <c r="AL65" s="35"/>
      <c r="AM65" s="35"/>
      <c r="AN65" s="35"/>
      <c r="AO65" s="35"/>
    </row>
    <row r="66" spans="1:41" x14ac:dyDescent="0.2">
      <c r="A66" s="20" t="s">
        <v>68</v>
      </c>
      <c r="B66" s="21"/>
      <c r="C66" s="22"/>
      <c r="D66" s="21"/>
      <c r="E66" s="22"/>
      <c r="F66" s="21"/>
      <c r="G66" s="22"/>
      <c r="H66" s="21"/>
      <c r="I66" s="22"/>
      <c r="J66" s="21"/>
      <c r="K66" s="22"/>
      <c r="L66" s="21"/>
      <c r="M66" s="22"/>
      <c r="N66" s="23">
        <f t="shared" si="2"/>
        <v>0</v>
      </c>
      <c r="O66" s="24">
        <f t="shared" si="2"/>
        <v>0</v>
      </c>
      <c r="P66" s="23">
        <f t="shared" si="2"/>
        <v>0</v>
      </c>
      <c r="Q66" s="24">
        <f t="shared" si="2"/>
        <v>0</v>
      </c>
      <c r="R66" s="25">
        <f t="shared" si="2"/>
        <v>0</v>
      </c>
      <c r="S66" s="26">
        <f t="shared" si="2"/>
        <v>0</v>
      </c>
      <c r="T66" s="27"/>
      <c r="U66" s="28"/>
      <c r="V66" s="22"/>
      <c r="W66" s="27"/>
      <c r="X66" s="22"/>
      <c r="Y66" s="29"/>
      <c r="Z66" s="22"/>
      <c r="AA66" s="21"/>
      <c r="AB66" s="30"/>
      <c r="AC66" s="27"/>
      <c r="AD66" s="28"/>
      <c r="AE66" s="22"/>
      <c r="AF66" s="31"/>
      <c r="AG66" s="32"/>
      <c r="AH66" s="33"/>
      <c r="AI66" s="32"/>
      <c r="AJ66" s="34"/>
      <c r="AK66" s="32"/>
      <c r="AL66" s="35"/>
      <c r="AM66" s="35"/>
      <c r="AN66" s="35"/>
      <c r="AO66" s="35"/>
    </row>
    <row r="67" spans="1:41" x14ac:dyDescent="0.2">
      <c r="A67" s="20" t="s">
        <v>69</v>
      </c>
      <c r="B67" s="21"/>
      <c r="C67" s="22">
        <v>1</v>
      </c>
      <c r="D67" s="21"/>
      <c r="E67" s="22"/>
      <c r="F67" s="21"/>
      <c r="G67" s="22"/>
      <c r="H67" s="21"/>
      <c r="I67" s="22"/>
      <c r="J67" s="21"/>
      <c r="K67" s="22"/>
      <c r="L67" s="21"/>
      <c r="M67" s="22"/>
      <c r="N67" s="23">
        <f t="shared" si="2"/>
        <v>0</v>
      </c>
      <c r="O67" s="24">
        <f t="shared" si="2"/>
        <v>1</v>
      </c>
      <c r="P67" s="23">
        <f t="shared" si="2"/>
        <v>0</v>
      </c>
      <c r="Q67" s="24">
        <f t="shared" si="2"/>
        <v>0</v>
      </c>
      <c r="R67" s="25">
        <f t="shared" si="2"/>
        <v>0</v>
      </c>
      <c r="S67" s="26">
        <f t="shared" si="2"/>
        <v>0</v>
      </c>
      <c r="T67" s="27">
        <v>1</v>
      </c>
      <c r="U67" s="28"/>
      <c r="V67" s="22"/>
      <c r="W67" s="27"/>
      <c r="X67" s="22"/>
      <c r="Y67" s="29"/>
      <c r="Z67" s="22"/>
      <c r="AA67" s="21"/>
      <c r="AB67" s="30"/>
      <c r="AC67" s="27"/>
      <c r="AD67" s="28"/>
      <c r="AE67" s="22"/>
      <c r="AF67" s="31"/>
      <c r="AG67" s="32"/>
      <c r="AH67" s="33"/>
      <c r="AI67" s="32"/>
      <c r="AJ67" s="34"/>
      <c r="AK67" s="32"/>
      <c r="AL67" s="35"/>
      <c r="AM67" s="35"/>
      <c r="AN67" s="35"/>
      <c r="AO67" s="35"/>
    </row>
    <row r="68" spans="1:41" x14ac:dyDescent="0.2">
      <c r="A68" s="20" t="s">
        <v>70</v>
      </c>
      <c r="B68" s="21"/>
      <c r="C68" s="22"/>
      <c r="D68" s="21">
        <v>2</v>
      </c>
      <c r="E68" s="22">
        <v>1</v>
      </c>
      <c r="F68" s="21">
        <v>3</v>
      </c>
      <c r="G68" s="22">
        <v>7</v>
      </c>
      <c r="H68" s="21"/>
      <c r="I68" s="22"/>
      <c r="J68" s="21"/>
      <c r="K68" s="22"/>
      <c r="L68" s="21"/>
      <c r="M68" s="22"/>
      <c r="N68" s="23">
        <f t="shared" si="2"/>
        <v>0</v>
      </c>
      <c r="O68" s="24">
        <f t="shared" si="2"/>
        <v>0</v>
      </c>
      <c r="P68" s="23">
        <f t="shared" si="2"/>
        <v>2</v>
      </c>
      <c r="Q68" s="24">
        <f t="shared" si="2"/>
        <v>1</v>
      </c>
      <c r="R68" s="25">
        <f t="shared" si="2"/>
        <v>3</v>
      </c>
      <c r="S68" s="26">
        <f t="shared" si="2"/>
        <v>7</v>
      </c>
      <c r="T68" s="27">
        <v>13</v>
      </c>
      <c r="U68" s="28"/>
      <c r="V68" s="22"/>
      <c r="W68" s="27"/>
      <c r="X68" s="22"/>
      <c r="Y68" s="29"/>
      <c r="Z68" s="22"/>
      <c r="AA68" s="21"/>
      <c r="AB68" s="30"/>
      <c r="AC68" s="27"/>
      <c r="AD68" s="28"/>
      <c r="AE68" s="22"/>
      <c r="AF68" s="31"/>
      <c r="AG68" s="32"/>
      <c r="AH68" s="33"/>
      <c r="AI68" s="32"/>
      <c r="AJ68" s="34"/>
      <c r="AK68" s="32"/>
      <c r="AL68" s="35"/>
      <c r="AM68" s="35"/>
      <c r="AN68" s="35"/>
      <c r="AO68" s="35"/>
    </row>
    <row r="69" spans="1:41" x14ac:dyDescent="0.2">
      <c r="A69" s="20" t="s">
        <v>71</v>
      </c>
      <c r="B69" s="21"/>
      <c r="C69" s="22"/>
      <c r="D69" s="21"/>
      <c r="E69" s="22"/>
      <c r="F69" s="21"/>
      <c r="G69" s="22"/>
      <c r="H69" s="21"/>
      <c r="I69" s="22"/>
      <c r="J69" s="21"/>
      <c r="K69" s="22"/>
      <c r="L69" s="21"/>
      <c r="M69" s="22"/>
      <c r="N69" s="23">
        <f t="shared" si="2"/>
        <v>0</v>
      </c>
      <c r="O69" s="24">
        <f t="shared" si="2"/>
        <v>0</v>
      </c>
      <c r="P69" s="23">
        <f t="shared" si="2"/>
        <v>0</v>
      </c>
      <c r="Q69" s="24">
        <f t="shared" si="2"/>
        <v>0</v>
      </c>
      <c r="R69" s="25">
        <f t="shared" si="2"/>
        <v>0</v>
      </c>
      <c r="S69" s="26">
        <f t="shared" si="2"/>
        <v>0</v>
      </c>
      <c r="T69" s="27"/>
      <c r="U69" s="28"/>
      <c r="V69" s="22"/>
      <c r="W69" s="27"/>
      <c r="X69" s="22"/>
      <c r="Y69" s="29"/>
      <c r="Z69" s="22"/>
      <c r="AA69" s="21"/>
      <c r="AB69" s="30"/>
      <c r="AC69" s="27"/>
      <c r="AD69" s="28"/>
      <c r="AE69" s="22"/>
      <c r="AF69" s="31"/>
      <c r="AG69" s="32"/>
      <c r="AH69" s="33"/>
      <c r="AI69" s="32"/>
      <c r="AJ69" s="34"/>
      <c r="AK69" s="32"/>
      <c r="AL69" s="35"/>
      <c r="AM69" s="35"/>
      <c r="AN69" s="35"/>
      <c r="AO69" s="35"/>
    </row>
    <row r="70" spans="1:41" x14ac:dyDescent="0.2">
      <c r="A70" s="20" t="s">
        <v>72</v>
      </c>
      <c r="B70" s="21"/>
      <c r="C70" s="22"/>
      <c r="D70" s="21"/>
      <c r="E70" s="22"/>
      <c r="F70" s="21"/>
      <c r="G70" s="22"/>
      <c r="H70" s="21"/>
      <c r="I70" s="22"/>
      <c r="J70" s="21"/>
      <c r="K70" s="22"/>
      <c r="L70" s="21"/>
      <c r="M70" s="22"/>
      <c r="N70" s="23">
        <f t="shared" si="2"/>
        <v>0</v>
      </c>
      <c r="O70" s="24">
        <f t="shared" si="2"/>
        <v>0</v>
      </c>
      <c r="P70" s="23">
        <f t="shared" si="2"/>
        <v>0</v>
      </c>
      <c r="Q70" s="24">
        <f t="shared" si="2"/>
        <v>0</v>
      </c>
      <c r="R70" s="25">
        <f t="shared" si="2"/>
        <v>0</v>
      </c>
      <c r="S70" s="26">
        <f t="shared" si="2"/>
        <v>0</v>
      </c>
      <c r="T70" s="27"/>
      <c r="U70" s="28"/>
      <c r="V70" s="22"/>
      <c r="W70" s="27"/>
      <c r="X70" s="22"/>
      <c r="Y70" s="29"/>
      <c r="Z70" s="22"/>
      <c r="AA70" s="21"/>
      <c r="AB70" s="30"/>
      <c r="AC70" s="27"/>
      <c r="AD70" s="28"/>
      <c r="AE70" s="22"/>
      <c r="AF70" s="31"/>
      <c r="AG70" s="32"/>
      <c r="AH70" s="33"/>
      <c r="AI70" s="32"/>
      <c r="AJ70" s="34"/>
      <c r="AK70" s="32"/>
      <c r="AL70" s="35"/>
      <c r="AM70" s="35"/>
      <c r="AN70" s="35"/>
      <c r="AO70" s="35"/>
    </row>
    <row r="71" spans="1:41" x14ac:dyDescent="0.2">
      <c r="A71" s="20" t="s">
        <v>73</v>
      </c>
      <c r="B71" s="21"/>
      <c r="C71" s="22"/>
      <c r="D71" s="21"/>
      <c r="E71" s="22"/>
      <c r="F71" s="21"/>
      <c r="G71" s="22"/>
      <c r="H71" s="21"/>
      <c r="I71" s="22"/>
      <c r="J71" s="21"/>
      <c r="K71" s="22"/>
      <c r="L71" s="21"/>
      <c r="M71" s="22"/>
      <c r="N71" s="23">
        <f t="shared" si="2"/>
        <v>0</v>
      </c>
      <c r="O71" s="24">
        <f t="shared" si="2"/>
        <v>0</v>
      </c>
      <c r="P71" s="23">
        <f t="shared" si="2"/>
        <v>0</v>
      </c>
      <c r="Q71" s="24">
        <f t="shared" si="2"/>
        <v>0</v>
      </c>
      <c r="R71" s="25">
        <f t="shared" si="2"/>
        <v>0</v>
      </c>
      <c r="S71" s="26">
        <f t="shared" si="2"/>
        <v>0</v>
      </c>
      <c r="T71" s="27"/>
      <c r="U71" s="28"/>
      <c r="V71" s="22"/>
      <c r="W71" s="27"/>
      <c r="X71" s="22"/>
      <c r="Y71" s="29"/>
      <c r="Z71" s="22"/>
      <c r="AA71" s="21"/>
      <c r="AB71" s="30"/>
      <c r="AC71" s="27"/>
      <c r="AD71" s="28"/>
      <c r="AE71" s="22"/>
      <c r="AF71" s="31"/>
      <c r="AG71" s="32"/>
      <c r="AH71" s="33"/>
      <c r="AI71" s="32"/>
      <c r="AJ71" s="34"/>
      <c r="AK71" s="32"/>
      <c r="AL71" s="35"/>
      <c r="AM71" s="35"/>
      <c r="AN71" s="35"/>
      <c r="AO71" s="35"/>
    </row>
    <row r="72" spans="1:41" x14ac:dyDescent="0.2">
      <c r="A72" s="20" t="s">
        <v>74</v>
      </c>
      <c r="B72" s="21"/>
      <c r="C72" s="22"/>
      <c r="D72" s="21"/>
      <c r="E72" s="22"/>
      <c r="F72" s="21"/>
      <c r="G72" s="22"/>
      <c r="H72" s="21"/>
      <c r="I72" s="22"/>
      <c r="J72" s="21"/>
      <c r="K72" s="22"/>
      <c r="L72" s="21"/>
      <c r="M72" s="22"/>
      <c r="N72" s="23">
        <f t="shared" si="2"/>
        <v>0</v>
      </c>
      <c r="O72" s="24">
        <f t="shared" si="2"/>
        <v>0</v>
      </c>
      <c r="P72" s="23">
        <f t="shared" si="2"/>
        <v>0</v>
      </c>
      <c r="Q72" s="24">
        <f t="shared" si="2"/>
        <v>0</v>
      </c>
      <c r="R72" s="25">
        <f t="shared" si="2"/>
        <v>0</v>
      </c>
      <c r="S72" s="26">
        <f t="shared" si="2"/>
        <v>0</v>
      </c>
      <c r="T72" s="27"/>
      <c r="U72" s="28"/>
      <c r="V72" s="22"/>
      <c r="W72" s="27"/>
      <c r="X72" s="22"/>
      <c r="Y72" s="29"/>
      <c r="Z72" s="22"/>
      <c r="AA72" s="21"/>
      <c r="AB72" s="30"/>
      <c r="AC72" s="27"/>
      <c r="AD72" s="28"/>
      <c r="AE72" s="22"/>
      <c r="AF72" s="31"/>
      <c r="AG72" s="32"/>
      <c r="AH72" s="33"/>
      <c r="AI72" s="32"/>
      <c r="AJ72" s="34"/>
      <c r="AK72" s="32"/>
      <c r="AL72" s="35"/>
      <c r="AM72" s="35"/>
      <c r="AN72" s="35"/>
      <c r="AO72" s="35"/>
    </row>
    <row r="73" spans="1:41" x14ac:dyDescent="0.2">
      <c r="A73" s="20" t="s">
        <v>75</v>
      </c>
      <c r="B73" s="21"/>
      <c r="C73" s="22"/>
      <c r="D73" s="21"/>
      <c r="E73" s="22"/>
      <c r="F73" s="21"/>
      <c r="G73" s="22"/>
      <c r="H73" s="21"/>
      <c r="I73" s="22"/>
      <c r="J73" s="21"/>
      <c r="K73" s="22"/>
      <c r="L73" s="21"/>
      <c r="M73" s="22"/>
      <c r="N73" s="23">
        <f t="shared" si="2"/>
        <v>0</v>
      </c>
      <c r="O73" s="24">
        <f t="shared" si="2"/>
        <v>0</v>
      </c>
      <c r="P73" s="23">
        <f t="shared" si="2"/>
        <v>0</v>
      </c>
      <c r="Q73" s="24">
        <f t="shared" si="2"/>
        <v>0</v>
      </c>
      <c r="R73" s="25">
        <f t="shared" si="2"/>
        <v>0</v>
      </c>
      <c r="S73" s="26">
        <f t="shared" si="2"/>
        <v>0</v>
      </c>
      <c r="T73" s="27"/>
      <c r="U73" s="28"/>
      <c r="V73" s="22"/>
      <c r="W73" s="27"/>
      <c r="X73" s="22"/>
      <c r="Y73" s="29"/>
      <c r="Z73" s="22"/>
      <c r="AA73" s="21"/>
      <c r="AB73" s="30"/>
      <c r="AC73" s="27"/>
      <c r="AD73" s="28"/>
      <c r="AE73" s="22"/>
      <c r="AF73" s="31"/>
      <c r="AG73" s="32"/>
      <c r="AH73" s="33"/>
      <c r="AI73" s="32"/>
      <c r="AJ73" s="34"/>
      <c r="AK73" s="32"/>
      <c r="AL73" s="35"/>
      <c r="AM73" s="35"/>
      <c r="AN73" s="35"/>
      <c r="AO73" s="35"/>
    </row>
    <row r="74" spans="1:41" x14ac:dyDescent="0.2">
      <c r="A74" s="20" t="s">
        <v>76</v>
      </c>
      <c r="B74" s="21"/>
      <c r="C74" s="22"/>
      <c r="D74" s="21"/>
      <c r="E74" s="22"/>
      <c r="F74" s="21"/>
      <c r="G74" s="22"/>
      <c r="H74" s="21"/>
      <c r="I74" s="22"/>
      <c r="J74" s="21"/>
      <c r="K74" s="22"/>
      <c r="L74" s="21"/>
      <c r="M74" s="22"/>
      <c r="N74" s="23">
        <f t="shared" si="2"/>
        <v>0</v>
      </c>
      <c r="O74" s="24">
        <f t="shared" si="2"/>
        <v>0</v>
      </c>
      <c r="P74" s="23">
        <f t="shared" si="2"/>
        <v>0</v>
      </c>
      <c r="Q74" s="24">
        <f t="shared" si="2"/>
        <v>0</v>
      </c>
      <c r="R74" s="25">
        <f t="shared" si="2"/>
        <v>0</v>
      </c>
      <c r="S74" s="26">
        <f t="shared" si="2"/>
        <v>0</v>
      </c>
      <c r="T74" s="27"/>
      <c r="U74" s="28"/>
      <c r="V74" s="22"/>
      <c r="W74" s="27"/>
      <c r="X74" s="22"/>
      <c r="Y74" s="29"/>
      <c r="Z74" s="22"/>
      <c r="AA74" s="21"/>
      <c r="AB74" s="30"/>
      <c r="AC74" s="27"/>
      <c r="AD74" s="28"/>
      <c r="AE74" s="22"/>
      <c r="AF74" s="31"/>
      <c r="AG74" s="32"/>
      <c r="AH74" s="33"/>
      <c r="AI74" s="32"/>
      <c r="AJ74" s="34"/>
      <c r="AK74" s="32"/>
      <c r="AL74" s="35"/>
      <c r="AM74" s="35"/>
      <c r="AN74" s="35"/>
      <c r="AO74" s="35"/>
    </row>
    <row r="75" spans="1:41" x14ac:dyDescent="0.2">
      <c r="A75" s="38" t="s">
        <v>77</v>
      </c>
      <c r="B75" s="39"/>
      <c r="C75" s="40"/>
      <c r="D75" s="39"/>
      <c r="E75" s="40"/>
      <c r="F75" s="39"/>
      <c r="G75" s="40"/>
      <c r="H75" s="39"/>
      <c r="I75" s="40"/>
      <c r="J75" s="39"/>
      <c r="K75" s="40"/>
      <c r="L75" s="39"/>
      <c r="M75" s="40"/>
      <c r="N75" s="41">
        <f t="shared" si="2"/>
        <v>0</v>
      </c>
      <c r="O75" s="42">
        <f t="shared" si="2"/>
        <v>0</v>
      </c>
      <c r="P75" s="41">
        <f t="shared" si="2"/>
        <v>0</v>
      </c>
      <c r="Q75" s="42">
        <f t="shared" si="2"/>
        <v>0</v>
      </c>
      <c r="R75" s="43">
        <f t="shared" si="2"/>
        <v>0</v>
      </c>
      <c r="S75" s="44">
        <f t="shared" si="2"/>
        <v>0</v>
      </c>
      <c r="T75" s="45"/>
      <c r="U75" s="46"/>
      <c r="V75" s="40"/>
      <c r="W75" s="45"/>
      <c r="X75" s="40"/>
      <c r="Y75" s="47"/>
      <c r="Z75" s="40"/>
      <c r="AA75" s="39"/>
      <c r="AB75" s="48"/>
      <c r="AC75" s="45"/>
      <c r="AD75" s="46"/>
      <c r="AE75" s="40"/>
      <c r="AF75" s="49"/>
      <c r="AG75" s="50"/>
      <c r="AH75" s="51"/>
      <c r="AI75" s="50"/>
      <c r="AJ75" s="52"/>
      <c r="AK75" s="50"/>
      <c r="AL75" s="35"/>
      <c r="AM75" s="35"/>
      <c r="AN75" s="35"/>
      <c r="AO75" s="35"/>
    </row>
    <row r="76" spans="1:41" x14ac:dyDescent="0.2">
      <c r="A76" s="19" t="s">
        <v>78</v>
      </c>
      <c r="B76" s="39"/>
      <c r="C76" s="40"/>
      <c r="D76" s="39"/>
      <c r="E76" s="40"/>
      <c r="F76" s="39"/>
      <c r="G76" s="40"/>
      <c r="H76" s="39"/>
      <c r="I76" s="40"/>
      <c r="J76" s="39"/>
      <c r="K76" s="40"/>
      <c r="L76" s="39"/>
      <c r="M76" s="40"/>
      <c r="N76" s="41">
        <f t="shared" si="2"/>
        <v>0</v>
      </c>
      <c r="O76" s="42">
        <f t="shared" si="2"/>
        <v>0</v>
      </c>
      <c r="P76" s="41">
        <f t="shared" si="2"/>
        <v>0</v>
      </c>
      <c r="Q76" s="42">
        <f t="shared" si="2"/>
        <v>0</v>
      </c>
      <c r="R76" s="43">
        <f t="shared" ref="R76:S77" si="3">SUM(F76+L76)</f>
        <v>0</v>
      </c>
      <c r="S76" s="44">
        <f t="shared" si="3"/>
        <v>0</v>
      </c>
      <c r="T76" s="45"/>
      <c r="U76" s="46"/>
      <c r="V76" s="40"/>
      <c r="W76" s="45"/>
      <c r="X76" s="40"/>
      <c r="Y76" s="47"/>
      <c r="Z76" s="40"/>
      <c r="AA76" s="39"/>
      <c r="AB76" s="48"/>
      <c r="AC76" s="45"/>
      <c r="AD76" s="46"/>
      <c r="AE76" s="40"/>
      <c r="AF76" s="49"/>
      <c r="AG76" s="50"/>
      <c r="AH76" s="51"/>
      <c r="AI76" s="50"/>
      <c r="AJ76" s="52"/>
      <c r="AK76" s="50"/>
      <c r="AL76" s="35"/>
      <c r="AM76" s="35"/>
      <c r="AN76" s="35"/>
      <c r="AO76" s="35"/>
    </row>
    <row r="77" spans="1:41" x14ac:dyDescent="0.2">
      <c r="A77" s="53" t="s">
        <v>79</v>
      </c>
      <c r="B77" s="54"/>
      <c r="C77" s="55"/>
      <c r="D77" s="54"/>
      <c r="E77" s="55"/>
      <c r="F77" s="54"/>
      <c r="G77" s="55"/>
      <c r="H77" s="54"/>
      <c r="I77" s="55"/>
      <c r="J77" s="54"/>
      <c r="K77" s="55"/>
      <c r="L77" s="54"/>
      <c r="M77" s="55"/>
      <c r="N77" s="12">
        <f t="shared" ref="N77:Q77" si="4">SUM(B77+H77)</f>
        <v>0</v>
      </c>
      <c r="O77" s="13">
        <f t="shared" si="4"/>
        <v>0</v>
      </c>
      <c r="P77" s="12">
        <f t="shared" si="4"/>
        <v>0</v>
      </c>
      <c r="Q77" s="13">
        <f t="shared" si="4"/>
        <v>0</v>
      </c>
      <c r="R77" s="14">
        <f t="shared" si="3"/>
        <v>0</v>
      </c>
      <c r="S77" s="56">
        <f t="shared" si="3"/>
        <v>0</v>
      </c>
      <c r="T77" s="57"/>
      <c r="U77" s="58"/>
      <c r="V77" s="55"/>
      <c r="W77" s="57"/>
      <c r="X77" s="55"/>
      <c r="Y77" s="59"/>
      <c r="Z77" s="55"/>
      <c r="AA77" s="54"/>
      <c r="AB77" s="60"/>
      <c r="AC77" s="57"/>
      <c r="AD77" s="58"/>
      <c r="AE77" s="55"/>
      <c r="AF77" s="61"/>
      <c r="AG77" s="62"/>
      <c r="AH77" s="63"/>
      <c r="AI77" s="62"/>
      <c r="AJ77" s="64"/>
      <c r="AK77" s="62"/>
      <c r="AL77" s="35"/>
      <c r="AM77" s="35"/>
      <c r="AN77" s="35"/>
      <c r="AO77" s="35"/>
    </row>
    <row r="78" spans="1:41" ht="32.1" customHeight="1" x14ac:dyDescent="0.2">
      <c r="A78" s="65" t="s">
        <v>80</v>
      </c>
      <c r="B78" s="66"/>
      <c r="C78" s="66"/>
      <c r="D78" s="36"/>
      <c r="E78" s="36"/>
      <c r="F78" s="36"/>
      <c r="G78" s="36"/>
      <c r="H78" s="67"/>
      <c r="I78" s="67"/>
      <c r="J78" s="67"/>
      <c r="K78" s="68"/>
      <c r="L78" s="68"/>
      <c r="M78" s="68"/>
      <c r="N78" s="67"/>
      <c r="O78" s="68"/>
      <c r="P78" s="68"/>
      <c r="Q78" s="68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</row>
    <row r="79" spans="1:41" ht="47.25" customHeight="1" x14ac:dyDescent="0.2">
      <c r="A79" s="338" t="s">
        <v>81</v>
      </c>
      <c r="B79" s="323" t="s">
        <v>82</v>
      </c>
      <c r="C79" s="324"/>
      <c r="D79" s="324"/>
      <c r="E79" s="324"/>
      <c r="F79" s="324"/>
      <c r="G79" s="326"/>
      <c r="H79" s="330" t="s">
        <v>7</v>
      </c>
      <c r="I79" s="327"/>
      <c r="J79" s="328"/>
      <c r="K79" s="329" t="s">
        <v>83</v>
      </c>
      <c r="L79" s="324"/>
      <c r="M79" s="324"/>
      <c r="N79" s="324"/>
      <c r="O79" s="324"/>
      <c r="P79" s="325"/>
    </row>
    <row r="80" spans="1:41" ht="14.25" customHeight="1" x14ac:dyDescent="0.2">
      <c r="A80" s="339"/>
      <c r="B80" s="327" t="s">
        <v>10</v>
      </c>
      <c r="C80" s="334"/>
      <c r="D80" s="335" t="s">
        <v>11</v>
      </c>
      <c r="E80" s="334"/>
      <c r="F80" s="335" t="s">
        <v>12</v>
      </c>
      <c r="G80" s="328"/>
      <c r="H80" s="198" t="s">
        <v>84</v>
      </c>
      <c r="I80" s="323" t="s">
        <v>14</v>
      </c>
      <c r="J80" s="326"/>
      <c r="K80" s="327" t="s">
        <v>10</v>
      </c>
      <c r="L80" s="334"/>
      <c r="M80" s="335" t="s">
        <v>11</v>
      </c>
      <c r="N80" s="334"/>
      <c r="O80" s="335" t="s">
        <v>12</v>
      </c>
      <c r="P80" s="334"/>
    </row>
    <row r="81" spans="1:37" ht="21" x14ac:dyDescent="0.2">
      <c r="A81" s="414"/>
      <c r="B81" s="7" t="s">
        <v>85</v>
      </c>
      <c r="C81" s="227" t="s">
        <v>16</v>
      </c>
      <c r="D81" s="9" t="s">
        <v>15</v>
      </c>
      <c r="E81" s="227" t="s">
        <v>16</v>
      </c>
      <c r="F81" s="7" t="s">
        <v>15</v>
      </c>
      <c r="G81" s="213" t="s">
        <v>16</v>
      </c>
      <c r="H81" s="198" t="s">
        <v>86</v>
      </c>
      <c r="I81" s="71" t="s">
        <v>17</v>
      </c>
      <c r="J81" s="198" t="s">
        <v>18</v>
      </c>
      <c r="K81" s="10" t="s">
        <v>15</v>
      </c>
      <c r="L81" s="227" t="s">
        <v>16</v>
      </c>
      <c r="M81" s="7" t="s">
        <v>15</v>
      </c>
      <c r="N81" s="227" t="s">
        <v>16</v>
      </c>
      <c r="O81" s="9" t="s">
        <v>15</v>
      </c>
      <c r="P81" s="227" t="s">
        <v>16</v>
      </c>
    </row>
    <row r="82" spans="1:37" x14ac:dyDescent="0.2">
      <c r="A82" s="260" t="s">
        <v>87</v>
      </c>
      <c r="B82" s="246"/>
      <c r="C82" s="247"/>
      <c r="D82" s="246"/>
      <c r="E82" s="247"/>
      <c r="F82" s="254"/>
      <c r="G82" s="255"/>
      <c r="H82" s="261"/>
      <c r="I82" s="246"/>
      <c r="J82" s="247"/>
      <c r="K82" s="252"/>
      <c r="L82" s="247"/>
      <c r="M82" s="254"/>
      <c r="N82" s="247"/>
      <c r="O82" s="246"/>
      <c r="P82" s="247"/>
    </row>
    <row r="83" spans="1:37" x14ac:dyDescent="0.2">
      <c r="A83" s="72" t="s">
        <v>88</v>
      </c>
      <c r="B83" s="39"/>
      <c r="C83" s="40"/>
      <c r="D83" s="39"/>
      <c r="E83" s="40"/>
      <c r="F83" s="47"/>
      <c r="G83" s="48"/>
      <c r="H83" s="40"/>
      <c r="I83" s="39"/>
      <c r="J83" s="40"/>
      <c r="K83" s="45"/>
      <c r="L83" s="40"/>
      <c r="M83" s="47"/>
      <c r="N83" s="40"/>
      <c r="O83" s="39">
        <v>1</v>
      </c>
      <c r="P83" s="40">
        <v>6</v>
      </c>
    </row>
    <row r="84" spans="1:37" x14ac:dyDescent="0.2">
      <c r="A84" s="262" t="s">
        <v>89</v>
      </c>
      <c r="B84" s="263"/>
      <c r="C84" s="264"/>
      <c r="D84" s="265"/>
      <c r="E84" s="264"/>
      <c r="F84" s="263"/>
      <c r="G84" s="266"/>
      <c r="H84" s="264"/>
      <c r="I84" s="265"/>
      <c r="J84" s="264"/>
      <c r="K84" s="267"/>
      <c r="L84" s="264"/>
      <c r="M84" s="263"/>
      <c r="N84" s="264"/>
      <c r="O84" s="265"/>
      <c r="P84" s="264"/>
    </row>
    <row r="85" spans="1:37" x14ac:dyDescent="0.2">
      <c r="A85" s="6" t="s">
        <v>90</v>
      </c>
      <c r="B85" s="36"/>
      <c r="C85" s="36"/>
      <c r="D85" s="36"/>
      <c r="E85" s="36"/>
      <c r="F85" s="3"/>
      <c r="G85" s="36"/>
      <c r="H85" s="3"/>
      <c r="I85" s="3"/>
      <c r="J85" s="3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</row>
    <row r="86" spans="1:37" ht="14.25" customHeight="1" x14ac:dyDescent="0.2">
      <c r="A86" s="341" t="s">
        <v>91</v>
      </c>
      <c r="B86" s="323" t="s">
        <v>92</v>
      </c>
      <c r="C86" s="324"/>
      <c r="D86" s="324"/>
      <c r="E86" s="324"/>
      <c r="F86" s="324"/>
      <c r="G86" s="324"/>
      <c r="H86" s="324"/>
      <c r="I86" s="324"/>
      <c r="J86" s="326"/>
      <c r="K86" s="329" t="s">
        <v>93</v>
      </c>
      <c r="L86" s="324"/>
      <c r="M86" s="324"/>
      <c r="N86" s="324"/>
      <c r="O86" s="324"/>
      <c r="P86" s="324"/>
      <c r="Q86" s="324"/>
      <c r="R86" s="324"/>
      <c r="S86" s="326"/>
      <c r="T86" s="348" t="s">
        <v>94</v>
      </c>
      <c r="U86" s="34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</row>
    <row r="87" spans="1:37" x14ac:dyDescent="0.2">
      <c r="A87" s="342"/>
      <c r="B87" s="335" t="s">
        <v>10</v>
      </c>
      <c r="C87" s="334"/>
      <c r="D87" s="335" t="s">
        <v>11</v>
      </c>
      <c r="E87" s="334"/>
      <c r="F87" s="327" t="s">
        <v>12</v>
      </c>
      <c r="G87" s="328"/>
      <c r="H87" s="330" t="s">
        <v>7</v>
      </c>
      <c r="I87" s="327"/>
      <c r="J87" s="328"/>
      <c r="K87" s="330" t="s">
        <v>10</v>
      </c>
      <c r="L87" s="334"/>
      <c r="M87" s="335" t="s">
        <v>11</v>
      </c>
      <c r="N87" s="334"/>
      <c r="O87" s="335" t="s">
        <v>12</v>
      </c>
      <c r="P87" s="328"/>
      <c r="Q87" s="330" t="s">
        <v>7</v>
      </c>
      <c r="R87" s="327"/>
      <c r="S87" s="328"/>
      <c r="T87" s="348"/>
      <c r="U87" s="34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</row>
    <row r="88" spans="1:37" ht="14.25" customHeight="1" x14ac:dyDescent="0.2">
      <c r="A88" s="342"/>
      <c r="B88" s="344" t="s">
        <v>15</v>
      </c>
      <c r="C88" s="346" t="s">
        <v>16</v>
      </c>
      <c r="D88" s="344" t="s">
        <v>15</v>
      </c>
      <c r="E88" s="346" t="s">
        <v>16</v>
      </c>
      <c r="F88" s="352" t="s">
        <v>15</v>
      </c>
      <c r="G88" s="354" t="s">
        <v>16</v>
      </c>
      <c r="H88" s="336" t="s">
        <v>13</v>
      </c>
      <c r="I88" s="333" t="s">
        <v>14</v>
      </c>
      <c r="J88" s="326"/>
      <c r="K88" s="356" t="s">
        <v>15</v>
      </c>
      <c r="L88" s="346" t="s">
        <v>16</v>
      </c>
      <c r="M88" s="352" t="s">
        <v>15</v>
      </c>
      <c r="N88" s="346" t="s">
        <v>16</v>
      </c>
      <c r="O88" s="344" t="s">
        <v>15</v>
      </c>
      <c r="P88" s="354" t="s">
        <v>16</v>
      </c>
      <c r="Q88" s="336" t="s">
        <v>13</v>
      </c>
      <c r="R88" s="333" t="s">
        <v>14</v>
      </c>
      <c r="S88" s="326"/>
      <c r="T88" s="350" t="s">
        <v>95</v>
      </c>
      <c r="U88" s="351" t="s">
        <v>96</v>
      </c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</row>
    <row r="89" spans="1:37" x14ac:dyDescent="0.2">
      <c r="A89" s="415"/>
      <c r="B89" s="416"/>
      <c r="C89" s="417"/>
      <c r="D89" s="416"/>
      <c r="E89" s="417"/>
      <c r="F89" s="353"/>
      <c r="G89" s="397"/>
      <c r="H89" s="404"/>
      <c r="I89" s="73" t="s">
        <v>17</v>
      </c>
      <c r="J89" s="74" t="s">
        <v>18</v>
      </c>
      <c r="K89" s="405"/>
      <c r="L89" s="396"/>
      <c r="M89" s="353"/>
      <c r="N89" s="396"/>
      <c r="O89" s="403"/>
      <c r="P89" s="397"/>
      <c r="Q89" s="404"/>
      <c r="R89" s="73" t="s">
        <v>17</v>
      </c>
      <c r="S89" s="74" t="s">
        <v>18</v>
      </c>
      <c r="T89" s="350"/>
      <c r="U89" s="351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</row>
    <row r="90" spans="1:37" x14ac:dyDescent="0.2">
      <c r="A90" s="75" t="s">
        <v>97</v>
      </c>
      <c r="B90" s="76">
        <f>SUM(B91:B103)</f>
        <v>0</v>
      </c>
      <c r="C90" s="228">
        <f t="shared" ref="C90:S90" si="5">SUM(C91:C103)</f>
        <v>0</v>
      </c>
      <c r="D90" s="76">
        <f t="shared" si="5"/>
        <v>0</v>
      </c>
      <c r="E90" s="228">
        <f t="shared" si="5"/>
        <v>0</v>
      </c>
      <c r="F90" s="16">
        <f>SUM(F91:F103)</f>
        <v>0</v>
      </c>
      <c r="G90" s="268">
        <f>SUM(G91:G103)</f>
        <v>0</v>
      </c>
      <c r="H90" s="78">
        <f t="shared" si="5"/>
        <v>0</v>
      </c>
      <c r="I90" s="269">
        <f t="shared" si="5"/>
        <v>0</v>
      </c>
      <c r="J90" s="79">
        <f t="shared" si="5"/>
        <v>0</v>
      </c>
      <c r="K90" s="78">
        <f>SUM(K91:K103)</f>
        <v>43</v>
      </c>
      <c r="L90" s="80">
        <f>SUM(L91:L103)</f>
        <v>66</v>
      </c>
      <c r="M90" s="81">
        <f t="shared" si="5"/>
        <v>15</v>
      </c>
      <c r="N90" s="80">
        <f t="shared" si="5"/>
        <v>27</v>
      </c>
      <c r="O90" s="16">
        <f t="shared" si="5"/>
        <v>591</v>
      </c>
      <c r="P90" s="268">
        <f t="shared" si="5"/>
        <v>584</v>
      </c>
      <c r="Q90" s="16">
        <f t="shared" si="5"/>
        <v>0</v>
      </c>
      <c r="R90" s="16">
        <f t="shared" si="5"/>
        <v>0</v>
      </c>
      <c r="S90" s="268">
        <f t="shared" si="5"/>
        <v>1326</v>
      </c>
      <c r="T90" s="82">
        <v>0</v>
      </c>
      <c r="U90" s="83">
        <v>1326</v>
      </c>
      <c r="V90" s="69"/>
      <c r="W90" s="69"/>
      <c r="X90" s="3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</row>
    <row r="91" spans="1:37" x14ac:dyDescent="0.2">
      <c r="A91" s="84" t="s">
        <v>98</v>
      </c>
      <c r="B91" s="85"/>
      <c r="C91" s="86"/>
      <c r="D91" s="85"/>
      <c r="E91" s="86"/>
      <c r="F91" s="87"/>
      <c r="G91" s="88"/>
      <c r="H91" s="85"/>
      <c r="I91" s="89"/>
      <c r="J91" s="88"/>
      <c r="K91" s="90"/>
      <c r="L91" s="86"/>
      <c r="M91" s="87"/>
      <c r="N91" s="86"/>
      <c r="O91" s="85"/>
      <c r="P91" s="88"/>
      <c r="Q91" s="90"/>
      <c r="R91" s="91"/>
      <c r="S91" s="92"/>
      <c r="T91" s="261"/>
      <c r="U91" s="270"/>
      <c r="V91" s="69"/>
      <c r="W91" s="69"/>
      <c r="X91" s="3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</row>
    <row r="92" spans="1:37" x14ac:dyDescent="0.2">
      <c r="A92" s="84" t="s">
        <v>99</v>
      </c>
      <c r="B92" s="21"/>
      <c r="C92" s="22"/>
      <c r="D92" s="21"/>
      <c r="E92" s="22"/>
      <c r="F92" s="29"/>
      <c r="G92" s="30"/>
      <c r="H92" s="21"/>
      <c r="I92" s="28"/>
      <c r="J92" s="30"/>
      <c r="K92" s="27"/>
      <c r="L92" s="22"/>
      <c r="M92" s="29"/>
      <c r="N92" s="22"/>
      <c r="O92" s="21"/>
      <c r="P92" s="30"/>
      <c r="Q92" s="27"/>
      <c r="R92" s="93"/>
      <c r="S92" s="94"/>
      <c r="T92" s="95"/>
      <c r="U92" s="96"/>
      <c r="V92" s="69"/>
      <c r="W92" s="69"/>
      <c r="X92" s="3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</row>
    <row r="93" spans="1:37" x14ac:dyDescent="0.2">
      <c r="A93" s="84" t="s">
        <v>100</v>
      </c>
      <c r="B93" s="21"/>
      <c r="C93" s="22"/>
      <c r="D93" s="21"/>
      <c r="E93" s="22"/>
      <c r="F93" s="29"/>
      <c r="G93" s="30"/>
      <c r="H93" s="21"/>
      <c r="I93" s="28"/>
      <c r="J93" s="30"/>
      <c r="K93" s="27"/>
      <c r="L93" s="22"/>
      <c r="M93" s="29"/>
      <c r="N93" s="22"/>
      <c r="O93" s="21"/>
      <c r="P93" s="30"/>
      <c r="Q93" s="27"/>
      <c r="R93" s="93"/>
      <c r="S93" s="94"/>
      <c r="T93" s="95"/>
      <c r="U93" s="96"/>
      <c r="V93" s="69"/>
      <c r="W93" s="69"/>
      <c r="X93" s="3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</row>
    <row r="94" spans="1:37" x14ac:dyDescent="0.2">
      <c r="A94" s="84" t="s">
        <v>101</v>
      </c>
      <c r="B94" s="21"/>
      <c r="C94" s="22"/>
      <c r="D94" s="21"/>
      <c r="E94" s="22"/>
      <c r="F94" s="29"/>
      <c r="G94" s="30"/>
      <c r="H94" s="21"/>
      <c r="I94" s="28"/>
      <c r="J94" s="30"/>
      <c r="K94" s="27"/>
      <c r="L94" s="22"/>
      <c r="M94" s="29"/>
      <c r="N94" s="22"/>
      <c r="O94" s="21"/>
      <c r="P94" s="30"/>
      <c r="Q94" s="27"/>
      <c r="R94" s="93"/>
      <c r="S94" s="94"/>
      <c r="T94" s="95"/>
      <c r="U94" s="96"/>
      <c r="V94" s="69"/>
      <c r="W94" s="69"/>
      <c r="X94" s="3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</row>
    <row r="95" spans="1:37" x14ac:dyDescent="0.2">
      <c r="A95" s="84" t="s">
        <v>102</v>
      </c>
      <c r="B95" s="21"/>
      <c r="C95" s="22"/>
      <c r="D95" s="21"/>
      <c r="E95" s="22"/>
      <c r="F95" s="29"/>
      <c r="G95" s="30"/>
      <c r="H95" s="21"/>
      <c r="I95" s="28"/>
      <c r="J95" s="30"/>
      <c r="K95" s="27"/>
      <c r="L95" s="22"/>
      <c r="M95" s="29"/>
      <c r="N95" s="22"/>
      <c r="O95" s="21"/>
      <c r="P95" s="30"/>
      <c r="Q95" s="27"/>
      <c r="R95" s="93"/>
      <c r="S95" s="94"/>
      <c r="T95" s="95"/>
      <c r="U95" s="96"/>
      <c r="V95" s="69"/>
      <c r="W95" s="69"/>
      <c r="X95" s="3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</row>
    <row r="96" spans="1:37" x14ac:dyDescent="0.2">
      <c r="A96" s="84" t="s">
        <v>103</v>
      </c>
      <c r="B96" s="21"/>
      <c r="C96" s="22"/>
      <c r="D96" s="21"/>
      <c r="E96" s="22"/>
      <c r="F96" s="29"/>
      <c r="G96" s="30"/>
      <c r="H96" s="21"/>
      <c r="I96" s="28"/>
      <c r="J96" s="30"/>
      <c r="K96" s="27"/>
      <c r="L96" s="22"/>
      <c r="M96" s="29"/>
      <c r="N96" s="22"/>
      <c r="O96" s="21"/>
      <c r="P96" s="30"/>
      <c r="Q96" s="27"/>
      <c r="R96" s="93"/>
      <c r="S96" s="94"/>
      <c r="T96" s="95"/>
      <c r="U96" s="96"/>
      <c r="V96" s="69"/>
      <c r="W96" s="69"/>
      <c r="X96" s="3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</row>
    <row r="97" spans="1:39" x14ac:dyDescent="0.2">
      <c r="A97" s="84" t="s">
        <v>104</v>
      </c>
      <c r="B97" s="21"/>
      <c r="C97" s="22"/>
      <c r="D97" s="21"/>
      <c r="E97" s="22"/>
      <c r="F97" s="29"/>
      <c r="G97" s="30"/>
      <c r="H97" s="21"/>
      <c r="I97" s="28"/>
      <c r="J97" s="30"/>
      <c r="K97" s="27"/>
      <c r="L97" s="22"/>
      <c r="M97" s="29"/>
      <c r="N97" s="22"/>
      <c r="O97" s="21"/>
      <c r="P97" s="30"/>
      <c r="Q97" s="27"/>
      <c r="R97" s="93"/>
      <c r="S97" s="94"/>
      <c r="T97" s="95"/>
      <c r="U97" s="96"/>
      <c r="V97" s="69"/>
      <c r="W97" s="69"/>
      <c r="X97" s="3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</row>
    <row r="98" spans="1:39" x14ac:dyDescent="0.2">
      <c r="A98" s="84" t="s">
        <v>105</v>
      </c>
      <c r="B98" s="21"/>
      <c r="C98" s="22"/>
      <c r="D98" s="21"/>
      <c r="E98" s="22"/>
      <c r="F98" s="29"/>
      <c r="G98" s="30"/>
      <c r="H98" s="21"/>
      <c r="I98" s="28"/>
      <c r="J98" s="30"/>
      <c r="K98" s="27"/>
      <c r="L98" s="22"/>
      <c r="M98" s="29"/>
      <c r="N98" s="22"/>
      <c r="O98" s="21"/>
      <c r="P98" s="30"/>
      <c r="Q98" s="27"/>
      <c r="R98" s="93"/>
      <c r="S98" s="94"/>
      <c r="T98" s="95"/>
      <c r="U98" s="96"/>
      <c r="V98" s="69"/>
      <c r="W98" s="69"/>
      <c r="X98" s="3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</row>
    <row r="99" spans="1:39" x14ac:dyDescent="0.2">
      <c r="A99" s="84" t="s">
        <v>106</v>
      </c>
      <c r="B99" s="21"/>
      <c r="C99" s="22"/>
      <c r="D99" s="21"/>
      <c r="E99" s="22"/>
      <c r="F99" s="29"/>
      <c r="G99" s="30"/>
      <c r="H99" s="39"/>
      <c r="I99" s="46"/>
      <c r="J99" s="48"/>
      <c r="K99" s="27"/>
      <c r="L99" s="22"/>
      <c r="M99" s="29"/>
      <c r="N99" s="22"/>
      <c r="O99" s="21"/>
      <c r="P99" s="30"/>
      <c r="Q99" s="27"/>
      <c r="R99" s="93"/>
      <c r="S99" s="94"/>
      <c r="T99" s="95"/>
      <c r="U99" s="96"/>
      <c r="V99" s="69"/>
      <c r="W99" s="69"/>
      <c r="X99" s="3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</row>
    <row r="100" spans="1:39" x14ac:dyDescent="0.2">
      <c r="A100" s="84" t="s">
        <v>107</v>
      </c>
      <c r="B100" s="97"/>
      <c r="C100" s="98"/>
      <c r="D100" s="97"/>
      <c r="E100" s="99"/>
      <c r="F100" s="100"/>
      <c r="G100" s="101"/>
      <c r="H100" s="102"/>
      <c r="I100" s="103"/>
      <c r="J100" s="104"/>
      <c r="K100" s="27">
        <v>43</v>
      </c>
      <c r="L100" s="22">
        <v>66</v>
      </c>
      <c r="M100" s="29">
        <v>15</v>
      </c>
      <c r="N100" s="22">
        <v>27</v>
      </c>
      <c r="O100" s="21">
        <v>591</v>
      </c>
      <c r="P100" s="30">
        <v>584</v>
      </c>
      <c r="Q100" s="27"/>
      <c r="R100" s="93"/>
      <c r="S100" s="94">
        <v>1326</v>
      </c>
      <c r="T100" s="95"/>
      <c r="U100" s="96">
        <v>1326</v>
      </c>
      <c r="V100" s="69"/>
      <c r="W100" s="69"/>
      <c r="X100" s="3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</row>
    <row r="101" spans="1:39" x14ac:dyDescent="0.2">
      <c r="A101" s="105" t="s">
        <v>108</v>
      </c>
      <c r="B101" s="106"/>
      <c r="C101" s="107"/>
      <c r="D101" s="106"/>
      <c r="E101" s="108"/>
      <c r="F101" s="109"/>
      <c r="G101" s="110"/>
      <c r="H101" s="111"/>
      <c r="I101" s="112"/>
      <c r="J101" s="113"/>
      <c r="K101" s="27"/>
      <c r="L101" s="22"/>
      <c r="M101" s="29"/>
      <c r="N101" s="22"/>
      <c r="O101" s="21"/>
      <c r="P101" s="30"/>
      <c r="Q101" s="27"/>
      <c r="R101" s="93"/>
      <c r="S101" s="94"/>
      <c r="T101" s="95"/>
      <c r="U101" s="96"/>
      <c r="V101" s="69"/>
      <c r="W101" s="69"/>
      <c r="X101" s="3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</row>
    <row r="102" spans="1:39" x14ac:dyDescent="0.2">
      <c r="A102" s="105" t="s">
        <v>109</v>
      </c>
      <c r="B102" s="21"/>
      <c r="C102" s="22"/>
      <c r="D102" s="21"/>
      <c r="E102" s="22"/>
      <c r="F102" s="29"/>
      <c r="G102" s="30"/>
      <c r="H102" s="21"/>
      <c r="I102" s="28"/>
      <c r="J102" s="30"/>
      <c r="K102" s="27"/>
      <c r="L102" s="22"/>
      <c r="M102" s="29"/>
      <c r="N102" s="22"/>
      <c r="O102" s="21"/>
      <c r="P102" s="30"/>
      <c r="Q102" s="27"/>
      <c r="R102" s="93"/>
      <c r="S102" s="94"/>
      <c r="T102" s="95"/>
      <c r="U102" s="96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</row>
    <row r="103" spans="1:39" x14ac:dyDescent="0.2">
      <c r="A103" s="84" t="s">
        <v>110</v>
      </c>
      <c r="B103" s="54"/>
      <c r="C103" s="55"/>
      <c r="D103" s="54"/>
      <c r="E103" s="55"/>
      <c r="F103" s="59"/>
      <c r="G103" s="60"/>
      <c r="H103" s="54"/>
      <c r="I103" s="58"/>
      <c r="J103" s="60"/>
      <c r="K103" s="57"/>
      <c r="L103" s="55"/>
      <c r="M103" s="59"/>
      <c r="N103" s="55"/>
      <c r="O103" s="54"/>
      <c r="P103" s="60"/>
      <c r="Q103" s="57"/>
      <c r="R103" s="114"/>
      <c r="S103" s="115"/>
      <c r="T103" s="116"/>
      <c r="U103" s="117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</row>
    <row r="104" spans="1:39" ht="15" x14ac:dyDescent="0.25">
      <c r="A104" s="118" t="s">
        <v>111</v>
      </c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</row>
    <row r="105" spans="1:39" ht="14.25" customHeight="1" x14ac:dyDescent="0.2">
      <c r="A105" s="359" t="s">
        <v>112</v>
      </c>
      <c r="B105" s="323" t="s">
        <v>113</v>
      </c>
      <c r="C105" s="324"/>
      <c r="D105" s="324"/>
      <c r="E105" s="324"/>
      <c r="F105" s="324"/>
      <c r="G105" s="325"/>
      <c r="H105" s="323" t="s">
        <v>114</v>
      </c>
      <c r="I105" s="324"/>
      <c r="J105" s="324"/>
      <c r="K105" s="324"/>
      <c r="L105" s="324"/>
      <c r="M105" s="326"/>
      <c r="N105" s="329" t="s">
        <v>115</v>
      </c>
      <c r="O105" s="324"/>
      <c r="P105" s="324"/>
      <c r="Q105" s="324"/>
      <c r="R105" s="324"/>
      <c r="S105" s="326"/>
      <c r="T105" s="327" t="s">
        <v>7</v>
      </c>
      <c r="U105" s="327"/>
      <c r="V105" s="328"/>
      <c r="W105" s="329" t="s">
        <v>116</v>
      </c>
      <c r="X105" s="324"/>
      <c r="Y105" s="324"/>
      <c r="Z105" s="324"/>
      <c r="AA105" s="324"/>
      <c r="AB105" s="325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</row>
    <row r="106" spans="1:39" ht="14.25" customHeight="1" x14ac:dyDescent="0.2">
      <c r="A106" s="360"/>
      <c r="B106" s="327" t="s">
        <v>10</v>
      </c>
      <c r="C106" s="334"/>
      <c r="D106" s="335" t="s">
        <v>11</v>
      </c>
      <c r="E106" s="334"/>
      <c r="F106" s="335" t="s">
        <v>12</v>
      </c>
      <c r="G106" s="334"/>
      <c r="H106" s="327" t="s">
        <v>10</v>
      </c>
      <c r="I106" s="334"/>
      <c r="J106" s="335" t="s">
        <v>11</v>
      </c>
      <c r="K106" s="334"/>
      <c r="L106" s="335" t="s">
        <v>12</v>
      </c>
      <c r="M106" s="328"/>
      <c r="N106" s="327" t="s">
        <v>10</v>
      </c>
      <c r="O106" s="334"/>
      <c r="P106" s="335" t="s">
        <v>11</v>
      </c>
      <c r="Q106" s="334"/>
      <c r="R106" s="335" t="s">
        <v>12</v>
      </c>
      <c r="S106" s="328"/>
      <c r="T106" s="71" t="s">
        <v>13</v>
      </c>
      <c r="U106" s="324" t="s">
        <v>14</v>
      </c>
      <c r="V106" s="326"/>
      <c r="W106" s="327" t="s">
        <v>10</v>
      </c>
      <c r="X106" s="334"/>
      <c r="Y106" s="335" t="s">
        <v>11</v>
      </c>
      <c r="Z106" s="334"/>
      <c r="AA106" s="335" t="s">
        <v>12</v>
      </c>
      <c r="AB106" s="334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</row>
    <row r="107" spans="1:39" ht="21" x14ac:dyDescent="0.2">
      <c r="A107" s="398"/>
      <c r="B107" s="7" t="s">
        <v>15</v>
      </c>
      <c r="C107" s="227" t="s">
        <v>16</v>
      </c>
      <c r="D107" s="9" t="s">
        <v>15</v>
      </c>
      <c r="E107" s="227" t="s">
        <v>16</v>
      </c>
      <c r="F107" s="9" t="s">
        <v>15</v>
      </c>
      <c r="G107" s="227" t="s">
        <v>16</v>
      </c>
      <c r="H107" s="9" t="s">
        <v>15</v>
      </c>
      <c r="I107" s="227" t="s">
        <v>16</v>
      </c>
      <c r="J107" s="9" t="s">
        <v>15</v>
      </c>
      <c r="K107" s="227" t="s">
        <v>16</v>
      </c>
      <c r="L107" s="9" t="s">
        <v>15</v>
      </c>
      <c r="M107" s="213" t="s">
        <v>16</v>
      </c>
      <c r="N107" s="10" t="s">
        <v>15</v>
      </c>
      <c r="O107" s="227" t="s">
        <v>16</v>
      </c>
      <c r="P107" s="7" t="s">
        <v>15</v>
      </c>
      <c r="Q107" s="227" t="s">
        <v>16</v>
      </c>
      <c r="R107" s="9" t="s">
        <v>15</v>
      </c>
      <c r="S107" s="213" t="s">
        <v>16</v>
      </c>
      <c r="T107" s="238" t="s">
        <v>86</v>
      </c>
      <c r="U107" s="243" t="s">
        <v>17</v>
      </c>
      <c r="V107" s="244" t="s">
        <v>18</v>
      </c>
      <c r="W107" s="10" t="s">
        <v>15</v>
      </c>
      <c r="X107" s="227" t="s">
        <v>16</v>
      </c>
      <c r="Y107" s="7" t="s">
        <v>15</v>
      </c>
      <c r="Z107" s="227" t="s">
        <v>16</v>
      </c>
      <c r="AA107" s="9" t="s">
        <v>15</v>
      </c>
      <c r="AB107" s="227" t="s">
        <v>16</v>
      </c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</row>
    <row r="108" spans="1:39" x14ac:dyDescent="0.2">
      <c r="A108" s="11" t="s">
        <v>19</v>
      </c>
      <c r="B108" s="12">
        <f>SUM(B109:B119)</f>
        <v>0</v>
      </c>
      <c r="C108" s="228">
        <f t="shared" ref="C108:AB108" si="6">SUM(C109:C119)</f>
        <v>0</v>
      </c>
      <c r="D108" s="12">
        <f t="shared" si="6"/>
        <v>0</v>
      </c>
      <c r="E108" s="228">
        <f t="shared" si="6"/>
        <v>0</v>
      </c>
      <c r="F108" s="12">
        <f t="shared" si="6"/>
        <v>0</v>
      </c>
      <c r="G108" s="228">
        <f t="shared" si="6"/>
        <v>0</v>
      </c>
      <c r="H108" s="12">
        <f t="shared" si="6"/>
        <v>0</v>
      </c>
      <c r="I108" s="228">
        <f t="shared" si="6"/>
        <v>0</v>
      </c>
      <c r="J108" s="12">
        <f t="shared" si="6"/>
        <v>0</v>
      </c>
      <c r="K108" s="228">
        <f t="shared" si="6"/>
        <v>0</v>
      </c>
      <c r="L108" s="12">
        <f t="shared" si="6"/>
        <v>0</v>
      </c>
      <c r="M108" s="12">
        <f t="shared" si="6"/>
        <v>0</v>
      </c>
      <c r="N108" s="18">
        <f t="shared" si="6"/>
        <v>0</v>
      </c>
      <c r="O108" s="268">
        <f t="shared" si="6"/>
        <v>0</v>
      </c>
      <c r="P108" s="18">
        <f t="shared" si="6"/>
        <v>0</v>
      </c>
      <c r="Q108" s="268">
        <f t="shared" si="6"/>
        <v>0</v>
      </c>
      <c r="R108" s="18">
        <f t="shared" si="6"/>
        <v>0</v>
      </c>
      <c r="S108" s="268">
        <f t="shared" si="6"/>
        <v>0</v>
      </c>
      <c r="T108" s="18">
        <f t="shared" si="6"/>
        <v>0</v>
      </c>
      <c r="U108" s="239">
        <f t="shared" si="6"/>
        <v>0</v>
      </c>
      <c r="V108" s="271">
        <f t="shared" si="6"/>
        <v>0</v>
      </c>
      <c r="W108" s="17">
        <f t="shared" si="6"/>
        <v>0</v>
      </c>
      <c r="X108" s="13">
        <f t="shared" si="6"/>
        <v>0</v>
      </c>
      <c r="Y108" s="12">
        <f t="shared" si="6"/>
        <v>0</v>
      </c>
      <c r="Z108" s="13">
        <f t="shared" si="6"/>
        <v>0</v>
      </c>
      <c r="AA108" s="14">
        <f>SUM(AA109:AA119)</f>
        <v>0</v>
      </c>
      <c r="AB108" s="13">
        <f t="shared" si="6"/>
        <v>0</v>
      </c>
      <c r="AC108" s="69"/>
      <c r="AD108" s="69"/>
      <c r="AE108" s="69"/>
      <c r="AF108" s="69"/>
      <c r="AG108" s="69"/>
      <c r="AH108" s="69"/>
      <c r="AI108" s="69"/>
      <c r="AJ108" s="69"/>
      <c r="AK108" s="69"/>
      <c r="AL108" s="69"/>
      <c r="AM108" s="69"/>
    </row>
    <row r="109" spans="1:39" x14ac:dyDescent="0.2">
      <c r="A109" s="84" t="s">
        <v>117</v>
      </c>
      <c r="B109" s="29"/>
      <c r="C109" s="22"/>
      <c r="D109" s="21"/>
      <c r="E109" s="22"/>
      <c r="F109" s="21"/>
      <c r="G109" s="22"/>
      <c r="H109" s="21"/>
      <c r="I109" s="22"/>
      <c r="J109" s="21"/>
      <c r="K109" s="22"/>
      <c r="L109" s="21"/>
      <c r="M109" s="30"/>
      <c r="N109" s="119">
        <f t="shared" ref="N109:S119" si="7">+B109+H109</f>
        <v>0</v>
      </c>
      <c r="O109" s="24">
        <f t="shared" si="7"/>
        <v>0</v>
      </c>
      <c r="P109" s="23">
        <f t="shared" si="7"/>
        <v>0</v>
      </c>
      <c r="Q109" s="24">
        <f t="shared" si="7"/>
        <v>0</v>
      </c>
      <c r="R109" s="25">
        <f t="shared" si="7"/>
        <v>0</v>
      </c>
      <c r="S109" s="120">
        <f t="shared" si="7"/>
        <v>0</v>
      </c>
      <c r="T109" s="29"/>
      <c r="U109" s="28"/>
      <c r="V109" s="30"/>
      <c r="W109" s="121"/>
      <c r="X109" s="122"/>
      <c r="Y109" s="123"/>
      <c r="Z109" s="122"/>
      <c r="AA109" s="124"/>
      <c r="AB109" s="122"/>
      <c r="AC109" s="69"/>
      <c r="AD109" s="69"/>
      <c r="AE109" s="69"/>
      <c r="AF109" s="69"/>
      <c r="AG109" s="69"/>
      <c r="AH109" s="69"/>
      <c r="AI109" s="69"/>
      <c r="AJ109" s="69"/>
      <c r="AK109" s="69"/>
      <c r="AL109" s="69"/>
      <c r="AM109" s="69"/>
    </row>
    <row r="110" spans="1:39" x14ac:dyDescent="0.2">
      <c r="A110" s="84" t="s">
        <v>118</v>
      </c>
      <c r="B110" s="29"/>
      <c r="C110" s="22"/>
      <c r="D110" s="21"/>
      <c r="E110" s="22"/>
      <c r="F110" s="21"/>
      <c r="G110" s="22"/>
      <c r="H110" s="21"/>
      <c r="I110" s="22"/>
      <c r="J110" s="21"/>
      <c r="K110" s="22"/>
      <c r="L110" s="21"/>
      <c r="M110" s="30"/>
      <c r="N110" s="119">
        <f t="shared" si="7"/>
        <v>0</v>
      </c>
      <c r="O110" s="24">
        <f t="shared" si="7"/>
        <v>0</v>
      </c>
      <c r="P110" s="23">
        <f t="shared" si="7"/>
        <v>0</v>
      </c>
      <c r="Q110" s="24">
        <f t="shared" si="7"/>
        <v>0</v>
      </c>
      <c r="R110" s="25">
        <f t="shared" si="7"/>
        <v>0</v>
      </c>
      <c r="S110" s="120">
        <f t="shared" si="7"/>
        <v>0</v>
      </c>
      <c r="T110" s="29"/>
      <c r="U110" s="28"/>
      <c r="V110" s="30"/>
      <c r="W110" s="31"/>
      <c r="X110" s="32"/>
      <c r="Y110" s="33"/>
      <c r="Z110" s="32"/>
      <c r="AA110" s="34"/>
      <c r="AB110" s="32"/>
      <c r="AC110" s="69"/>
      <c r="AD110" s="69"/>
      <c r="AE110" s="69"/>
      <c r="AF110" s="69"/>
      <c r="AG110" s="69"/>
      <c r="AH110" s="69"/>
      <c r="AI110" s="69"/>
      <c r="AJ110" s="69"/>
      <c r="AK110" s="69"/>
      <c r="AL110" s="69"/>
      <c r="AM110" s="69"/>
    </row>
    <row r="111" spans="1:39" x14ac:dyDescent="0.2">
      <c r="A111" s="84" t="s">
        <v>119</v>
      </c>
      <c r="B111" s="29"/>
      <c r="C111" s="22"/>
      <c r="D111" s="21"/>
      <c r="E111" s="22"/>
      <c r="F111" s="21"/>
      <c r="G111" s="22"/>
      <c r="H111" s="21"/>
      <c r="I111" s="22"/>
      <c r="J111" s="21"/>
      <c r="K111" s="22"/>
      <c r="L111" s="21"/>
      <c r="M111" s="30"/>
      <c r="N111" s="119">
        <f t="shared" si="7"/>
        <v>0</v>
      </c>
      <c r="O111" s="24">
        <f t="shared" si="7"/>
        <v>0</v>
      </c>
      <c r="P111" s="23">
        <f t="shared" si="7"/>
        <v>0</v>
      </c>
      <c r="Q111" s="24">
        <f t="shared" si="7"/>
        <v>0</v>
      </c>
      <c r="R111" s="25">
        <f t="shared" si="7"/>
        <v>0</v>
      </c>
      <c r="S111" s="120">
        <f t="shared" si="7"/>
        <v>0</v>
      </c>
      <c r="T111" s="29"/>
      <c r="U111" s="28"/>
      <c r="V111" s="30"/>
      <c r="W111" s="31"/>
      <c r="X111" s="32"/>
      <c r="Y111" s="33"/>
      <c r="Z111" s="32"/>
      <c r="AA111" s="34"/>
      <c r="AB111" s="32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  <c r="AM111" s="69"/>
    </row>
    <row r="112" spans="1:39" x14ac:dyDescent="0.2">
      <c r="A112" s="84" t="s">
        <v>120</v>
      </c>
      <c r="B112" s="29"/>
      <c r="C112" s="22"/>
      <c r="D112" s="21"/>
      <c r="E112" s="22"/>
      <c r="F112" s="21"/>
      <c r="G112" s="22"/>
      <c r="H112" s="21"/>
      <c r="I112" s="22"/>
      <c r="J112" s="21"/>
      <c r="K112" s="22"/>
      <c r="L112" s="21"/>
      <c r="M112" s="30"/>
      <c r="N112" s="119">
        <f t="shared" si="7"/>
        <v>0</v>
      </c>
      <c r="O112" s="24">
        <f t="shared" si="7"/>
        <v>0</v>
      </c>
      <c r="P112" s="23">
        <f t="shared" si="7"/>
        <v>0</v>
      </c>
      <c r="Q112" s="24">
        <f t="shared" si="7"/>
        <v>0</v>
      </c>
      <c r="R112" s="25">
        <f t="shared" si="7"/>
        <v>0</v>
      </c>
      <c r="S112" s="120">
        <f t="shared" si="7"/>
        <v>0</v>
      </c>
      <c r="T112" s="29"/>
      <c r="U112" s="28"/>
      <c r="V112" s="30"/>
      <c r="W112" s="31"/>
      <c r="X112" s="32"/>
      <c r="Y112" s="33"/>
      <c r="Z112" s="32"/>
      <c r="AA112" s="34"/>
      <c r="AB112" s="32"/>
      <c r="AC112" s="69"/>
      <c r="AD112" s="69"/>
      <c r="AE112" s="69"/>
      <c r="AF112" s="69"/>
      <c r="AG112" s="69"/>
      <c r="AH112" s="69"/>
      <c r="AI112" s="69"/>
      <c r="AJ112" s="69"/>
      <c r="AK112" s="69"/>
      <c r="AL112" s="69"/>
      <c r="AM112" s="69"/>
    </row>
    <row r="113" spans="1:39" x14ac:dyDescent="0.2">
      <c r="A113" s="84" t="s">
        <v>121</v>
      </c>
      <c r="B113" s="29"/>
      <c r="C113" s="22"/>
      <c r="D113" s="21"/>
      <c r="E113" s="22"/>
      <c r="F113" s="21"/>
      <c r="G113" s="22"/>
      <c r="H113" s="21"/>
      <c r="I113" s="22"/>
      <c r="J113" s="21"/>
      <c r="K113" s="22"/>
      <c r="L113" s="21"/>
      <c r="M113" s="30"/>
      <c r="N113" s="119">
        <f t="shared" si="7"/>
        <v>0</v>
      </c>
      <c r="O113" s="24">
        <f t="shared" si="7"/>
        <v>0</v>
      </c>
      <c r="P113" s="23">
        <f t="shared" si="7"/>
        <v>0</v>
      </c>
      <c r="Q113" s="24">
        <f t="shared" si="7"/>
        <v>0</v>
      </c>
      <c r="R113" s="25">
        <f t="shared" si="7"/>
        <v>0</v>
      </c>
      <c r="S113" s="120">
        <f t="shared" si="7"/>
        <v>0</v>
      </c>
      <c r="T113" s="29"/>
      <c r="U113" s="28"/>
      <c r="V113" s="30"/>
      <c r="W113" s="31"/>
      <c r="X113" s="32"/>
      <c r="Y113" s="33"/>
      <c r="Z113" s="32"/>
      <c r="AA113" s="34"/>
      <c r="AB113" s="32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</row>
    <row r="114" spans="1:39" x14ac:dyDescent="0.2">
      <c r="A114" s="84" t="s">
        <v>122</v>
      </c>
      <c r="B114" s="29"/>
      <c r="C114" s="22"/>
      <c r="D114" s="21"/>
      <c r="E114" s="22"/>
      <c r="F114" s="21"/>
      <c r="G114" s="22"/>
      <c r="H114" s="21"/>
      <c r="I114" s="22"/>
      <c r="J114" s="21"/>
      <c r="K114" s="22"/>
      <c r="L114" s="21"/>
      <c r="M114" s="30"/>
      <c r="N114" s="119">
        <f t="shared" si="7"/>
        <v>0</v>
      </c>
      <c r="O114" s="24">
        <f t="shared" si="7"/>
        <v>0</v>
      </c>
      <c r="P114" s="23">
        <f t="shared" si="7"/>
        <v>0</v>
      </c>
      <c r="Q114" s="24">
        <f t="shared" si="7"/>
        <v>0</v>
      </c>
      <c r="R114" s="25">
        <f t="shared" si="7"/>
        <v>0</v>
      </c>
      <c r="S114" s="120">
        <f t="shared" si="7"/>
        <v>0</v>
      </c>
      <c r="T114" s="29"/>
      <c r="U114" s="28"/>
      <c r="V114" s="30"/>
      <c r="W114" s="31"/>
      <c r="X114" s="32"/>
      <c r="Y114" s="33"/>
      <c r="Z114" s="32"/>
      <c r="AA114" s="34"/>
      <c r="AB114" s="32"/>
      <c r="AC114" s="69"/>
      <c r="AD114" s="69"/>
      <c r="AE114" s="69"/>
      <c r="AF114" s="69"/>
      <c r="AG114" s="69"/>
      <c r="AH114" s="69"/>
      <c r="AI114" s="69"/>
      <c r="AJ114" s="69"/>
      <c r="AK114" s="69"/>
      <c r="AL114" s="69"/>
      <c r="AM114" s="69"/>
    </row>
    <row r="115" spans="1:39" x14ac:dyDescent="0.2">
      <c r="A115" s="84" t="s">
        <v>123</v>
      </c>
      <c r="B115" s="29"/>
      <c r="C115" s="22"/>
      <c r="D115" s="21"/>
      <c r="E115" s="22"/>
      <c r="F115" s="21"/>
      <c r="G115" s="22"/>
      <c r="H115" s="21"/>
      <c r="I115" s="22"/>
      <c r="J115" s="21"/>
      <c r="K115" s="22"/>
      <c r="L115" s="21"/>
      <c r="M115" s="30"/>
      <c r="N115" s="119">
        <f t="shared" si="7"/>
        <v>0</v>
      </c>
      <c r="O115" s="24">
        <f t="shared" si="7"/>
        <v>0</v>
      </c>
      <c r="P115" s="23">
        <f t="shared" si="7"/>
        <v>0</v>
      </c>
      <c r="Q115" s="24">
        <f t="shared" si="7"/>
        <v>0</v>
      </c>
      <c r="R115" s="25">
        <f t="shared" si="7"/>
        <v>0</v>
      </c>
      <c r="S115" s="120">
        <f t="shared" si="7"/>
        <v>0</v>
      </c>
      <c r="T115" s="29"/>
      <c r="U115" s="28"/>
      <c r="V115" s="30"/>
      <c r="W115" s="31"/>
      <c r="X115" s="32"/>
      <c r="Y115" s="33"/>
      <c r="Z115" s="32"/>
      <c r="AA115" s="34"/>
      <c r="AB115" s="32"/>
      <c r="AC115" s="69"/>
      <c r="AD115" s="69"/>
      <c r="AE115" s="69"/>
      <c r="AF115" s="69"/>
      <c r="AG115" s="69"/>
      <c r="AH115" s="69"/>
      <c r="AI115" s="69"/>
      <c r="AJ115" s="69"/>
      <c r="AK115" s="69"/>
      <c r="AL115" s="69"/>
      <c r="AM115" s="69"/>
    </row>
    <row r="116" spans="1:39" x14ac:dyDescent="0.2">
      <c r="A116" s="84" t="s">
        <v>124</v>
      </c>
      <c r="B116" s="29"/>
      <c r="C116" s="22"/>
      <c r="D116" s="21"/>
      <c r="E116" s="22"/>
      <c r="F116" s="21"/>
      <c r="G116" s="22"/>
      <c r="H116" s="21"/>
      <c r="I116" s="22"/>
      <c r="J116" s="21"/>
      <c r="K116" s="22"/>
      <c r="L116" s="21"/>
      <c r="M116" s="30"/>
      <c r="N116" s="119">
        <f t="shared" si="7"/>
        <v>0</v>
      </c>
      <c r="O116" s="24">
        <f t="shared" si="7"/>
        <v>0</v>
      </c>
      <c r="P116" s="23">
        <f t="shared" si="7"/>
        <v>0</v>
      </c>
      <c r="Q116" s="24">
        <f t="shared" si="7"/>
        <v>0</v>
      </c>
      <c r="R116" s="25">
        <f t="shared" si="7"/>
        <v>0</v>
      </c>
      <c r="S116" s="120">
        <f t="shared" si="7"/>
        <v>0</v>
      </c>
      <c r="T116" s="29"/>
      <c r="U116" s="28"/>
      <c r="V116" s="30"/>
      <c r="W116" s="31"/>
      <c r="X116" s="32"/>
      <c r="Y116" s="33"/>
      <c r="Z116" s="32"/>
      <c r="AA116" s="34"/>
      <c r="AB116" s="32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</row>
    <row r="117" spans="1:39" x14ac:dyDescent="0.2">
      <c r="A117" s="84" t="s">
        <v>125</v>
      </c>
      <c r="B117" s="29"/>
      <c r="C117" s="22"/>
      <c r="D117" s="21"/>
      <c r="E117" s="22"/>
      <c r="F117" s="21"/>
      <c r="G117" s="22"/>
      <c r="H117" s="21"/>
      <c r="I117" s="22"/>
      <c r="J117" s="21"/>
      <c r="K117" s="22"/>
      <c r="L117" s="21"/>
      <c r="M117" s="30"/>
      <c r="N117" s="119">
        <f t="shared" si="7"/>
        <v>0</v>
      </c>
      <c r="O117" s="24">
        <f t="shared" si="7"/>
        <v>0</v>
      </c>
      <c r="P117" s="23">
        <f t="shared" si="7"/>
        <v>0</v>
      </c>
      <c r="Q117" s="24">
        <f t="shared" si="7"/>
        <v>0</v>
      </c>
      <c r="R117" s="25">
        <f t="shared" si="7"/>
        <v>0</v>
      </c>
      <c r="S117" s="120">
        <f t="shared" si="7"/>
        <v>0</v>
      </c>
      <c r="T117" s="29"/>
      <c r="U117" s="28"/>
      <c r="V117" s="30"/>
      <c r="W117" s="31"/>
      <c r="X117" s="32"/>
      <c r="Y117" s="33"/>
      <c r="Z117" s="32"/>
      <c r="AA117" s="34"/>
      <c r="AB117" s="32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</row>
    <row r="118" spans="1:39" x14ac:dyDescent="0.2">
      <c r="A118" s="84" t="s">
        <v>126</v>
      </c>
      <c r="B118" s="29"/>
      <c r="C118" s="22"/>
      <c r="D118" s="21"/>
      <c r="E118" s="22"/>
      <c r="F118" s="21"/>
      <c r="G118" s="22"/>
      <c r="H118" s="21"/>
      <c r="I118" s="22"/>
      <c r="J118" s="21"/>
      <c r="K118" s="22"/>
      <c r="L118" s="21"/>
      <c r="M118" s="30"/>
      <c r="N118" s="119">
        <f t="shared" si="7"/>
        <v>0</v>
      </c>
      <c r="O118" s="24">
        <f t="shared" si="7"/>
        <v>0</v>
      </c>
      <c r="P118" s="23">
        <f>+D118+J118</f>
        <v>0</v>
      </c>
      <c r="Q118" s="24">
        <f>+E118+K118</f>
        <v>0</v>
      </c>
      <c r="R118" s="25">
        <f t="shared" si="7"/>
        <v>0</v>
      </c>
      <c r="S118" s="120">
        <f t="shared" si="7"/>
        <v>0</v>
      </c>
      <c r="T118" s="29"/>
      <c r="U118" s="28"/>
      <c r="V118" s="30"/>
      <c r="W118" s="31"/>
      <c r="X118" s="32"/>
      <c r="Y118" s="33"/>
      <c r="Z118" s="32"/>
      <c r="AA118" s="34"/>
      <c r="AB118" s="32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</row>
    <row r="119" spans="1:39" x14ac:dyDescent="0.2">
      <c r="A119" s="125" t="s">
        <v>127</v>
      </c>
      <c r="B119" s="59"/>
      <c r="C119" s="55"/>
      <c r="D119" s="54"/>
      <c r="E119" s="55"/>
      <c r="F119" s="54"/>
      <c r="G119" s="55"/>
      <c r="H119" s="54"/>
      <c r="I119" s="55"/>
      <c r="J119" s="54"/>
      <c r="K119" s="55"/>
      <c r="L119" s="54"/>
      <c r="M119" s="60"/>
      <c r="N119" s="17">
        <f t="shared" si="7"/>
        <v>0</v>
      </c>
      <c r="O119" s="13">
        <f t="shared" si="7"/>
        <v>0</v>
      </c>
      <c r="P119" s="12">
        <f t="shared" si="7"/>
        <v>0</v>
      </c>
      <c r="Q119" s="13">
        <f t="shared" si="7"/>
        <v>0</v>
      </c>
      <c r="R119" s="14">
        <f t="shared" si="7"/>
        <v>0</v>
      </c>
      <c r="S119" s="15">
        <f t="shared" si="7"/>
        <v>0</v>
      </c>
      <c r="T119" s="59"/>
      <c r="U119" s="58"/>
      <c r="V119" s="60"/>
      <c r="W119" s="61"/>
      <c r="X119" s="62"/>
      <c r="Y119" s="63"/>
      <c r="Z119" s="62"/>
      <c r="AA119" s="64"/>
      <c r="AB119" s="62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</row>
    <row r="120" spans="1:39" x14ac:dyDescent="0.2">
      <c r="A120" s="126" t="s">
        <v>128</v>
      </c>
    </row>
    <row r="121" spans="1:39" ht="14.25" customHeight="1" x14ac:dyDescent="0.2">
      <c r="A121" s="370" t="s">
        <v>129</v>
      </c>
      <c r="B121" s="323" t="s">
        <v>93</v>
      </c>
      <c r="C121" s="324"/>
      <c r="D121" s="324"/>
      <c r="E121" s="324"/>
      <c r="F121" s="324"/>
      <c r="G121" s="324"/>
      <c r="H121" s="324"/>
      <c r="I121" s="324"/>
      <c r="J121" s="326"/>
      <c r="K121" s="373" t="s">
        <v>130</v>
      </c>
      <c r="L121" s="374"/>
      <c r="M121" s="374"/>
      <c r="N121" s="374"/>
      <c r="O121" s="374"/>
      <c r="P121" s="375"/>
    </row>
    <row r="122" spans="1:39" x14ac:dyDescent="0.2">
      <c r="A122" s="371"/>
      <c r="B122" s="327" t="s">
        <v>10</v>
      </c>
      <c r="C122" s="334"/>
      <c r="D122" s="335" t="s">
        <v>11</v>
      </c>
      <c r="E122" s="334"/>
      <c r="F122" s="327" t="s">
        <v>12</v>
      </c>
      <c r="G122" s="334"/>
      <c r="H122" s="330" t="s">
        <v>7</v>
      </c>
      <c r="I122" s="327"/>
      <c r="J122" s="328"/>
      <c r="K122" s="407"/>
      <c r="L122" s="377"/>
      <c r="M122" s="377"/>
      <c r="N122" s="377"/>
      <c r="O122" s="377"/>
      <c r="P122" s="400"/>
    </row>
    <row r="123" spans="1:39" ht="14.25" customHeight="1" x14ac:dyDescent="0.2">
      <c r="A123" s="371"/>
      <c r="B123" s="344" t="s">
        <v>15</v>
      </c>
      <c r="C123" s="346" t="s">
        <v>16</v>
      </c>
      <c r="D123" s="344" t="s">
        <v>15</v>
      </c>
      <c r="E123" s="346" t="s">
        <v>16</v>
      </c>
      <c r="F123" s="352" t="s">
        <v>15</v>
      </c>
      <c r="G123" s="354" t="s">
        <v>16</v>
      </c>
      <c r="H123" s="198" t="s">
        <v>13</v>
      </c>
      <c r="I123" s="323" t="s">
        <v>14</v>
      </c>
      <c r="J123" s="326"/>
      <c r="K123" s="330" t="s">
        <v>10</v>
      </c>
      <c r="L123" s="334"/>
      <c r="M123" s="327" t="s">
        <v>11</v>
      </c>
      <c r="N123" s="334"/>
      <c r="O123" s="335" t="s">
        <v>12</v>
      </c>
      <c r="P123" s="334"/>
    </row>
    <row r="124" spans="1:39" ht="21" x14ac:dyDescent="0.2">
      <c r="A124" s="399"/>
      <c r="B124" s="403"/>
      <c r="C124" s="396"/>
      <c r="D124" s="403"/>
      <c r="E124" s="396"/>
      <c r="F124" s="353"/>
      <c r="G124" s="397"/>
      <c r="H124" s="198" t="s">
        <v>86</v>
      </c>
      <c r="I124" s="200" t="s">
        <v>17</v>
      </c>
      <c r="J124" s="128" t="s">
        <v>18</v>
      </c>
      <c r="K124" s="10" t="s">
        <v>15</v>
      </c>
      <c r="L124" s="227" t="s">
        <v>16</v>
      </c>
      <c r="M124" s="7" t="s">
        <v>15</v>
      </c>
      <c r="N124" s="227" t="s">
        <v>16</v>
      </c>
      <c r="O124" s="9" t="s">
        <v>15</v>
      </c>
      <c r="P124" s="227" t="s">
        <v>16</v>
      </c>
    </row>
    <row r="125" spans="1:39" x14ac:dyDescent="0.2">
      <c r="A125" s="11" t="s">
        <v>19</v>
      </c>
      <c r="B125" s="16">
        <f>SUM(B126:B129)</f>
        <v>0</v>
      </c>
      <c r="C125" s="228">
        <f>SUM(C126:C129)</f>
        <v>0</v>
      </c>
      <c r="D125" s="76">
        <f>SUM(D126:D129)</f>
        <v>0</v>
      </c>
      <c r="E125" s="228">
        <f>SUM(E126:E129)</f>
        <v>0</v>
      </c>
      <c r="F125" s="16">
        <f t="shared" ref="F125:P125" si="8">SUM(F126:F129)</f>
        <v>0</v>
      </c>
      <c r="G125" s="268">
        <f t="shared" si="8"/>
        <v>0</v>
      </c>
      <c r="H125" s="80">
        <f t="shared" si="8"/>
        <v>0</v>
      </c>
      <c r="I125" s="129">
        <f t="shared" si="8"/>
        <v>0</v>
      </c>
      <c r="J125" s="79">
        <f t="shared" si="8"/>
        <v>0</v>
      </c>
      <c r="K125" s="78">
        <f t="shared" si="8"/>
        <v>0</v>
      </c>
      <c r="L125" s="229">
        <f t="shared" si="8"/>
        <v>0</v>
      </c>
      <c r="M125" s="129">
        <f t="shared" si="8"/>
        <v>0</v>
      </c>
      <c r="N125" s="269">
        <f t="shared" si="8"/>
        <v>0</v>
      </c>
      <c r="O125" s="81">
        <f t="shared" si="8"/>
        <v>1</v>
      </c>
      <c r="P125" s="229">
        <f t="shared" si="8"/>
        <v>3</v>
      </c>
    </row>
    <row r="126" spans="1:39" x14ac:dyDescent="0.2">
      <c r="A126" s="84" t="s">
        <v>131</v>
      </c>
      <c r="B126" s="87"/>
      <c r="C126" s="86"/>
      <c r="D126" s="85"/>
      <c r="E126" s="86"/>
      <c r="F126" s="87"/>
      <c r="G126" s="88"/>
      <c r="H126" s="131"/>
      <c r="I126" s="87"/>
      <c r="J126" s="92"/>
      <c r="K126" s="121"/>
      <c r="L126" s="122"/>
      <c r="M126" s="123"/>
      <c r="N126" s="122"/>
      <c r="O126" s="124"/>
      <c r="P126" s="32"/>
    </row>
    <row r="127" spans="1:39" x14ac:dyDescent="0.2">
      <c r="A127" s="84" t="s">
        <v>132</v>
      </c>
      <c r="B127" s="29"/>
      <c r="C127" s="22"/>
      <c r="D127" s="21"/>
      <c r="E127" s="22"/>
      <c r="F127" s="29"/>
      <c r="G127" s="30"/>
      <c r="H127" s="132"/>
      <c r="I127" s="29"/>
      <c r="J127" s="94"/>
      <c r="K127" s="31"/>
      <c r="L127" s="32"/>
      <c r="M127" s="33"/>
      <c r="N127" s="32"/>
      <c r="O127" s="34">
        <v>1</v>
      </c>
      <c r="P127" s="32">
        <v>3</v>
      </c>
    </row>
    <row r="128" spans="1:39" x14ac:dyDescent="0.2">
      <c r="A128" s="84" t="s">
        <v>133</v>
      </c>
      <c r="B128" s="29"/>
      <c r="C128" s="22"/>
      <c r="D128" s="21"/>
      <c r="E128" s="22"/>
      <c r="F128" s="29"/>
      <c r="G128" s="30"/>
      <c r="H128" s="132"/>
      <c r="I128" s="29"/>
      <c r="J128" s="94"/>
      <c r="K128" s="31"/>
      <c r="L128" s="32"/>
      <c r="M128" s="33"/>
      <c r="N128" s="32"/>
      <c r="O128" s="34"/>
      <c r="P128" s="32"/>
    </row>
    <row r="129" spans="1:16" x14ac:dyDescent="0.2">
      <c r="A129" s="125" t="s">
        <v>134</v>
      </c>
      <c r="B129" s="59"/>
      <c r="C129" s="55"/>
      <c r="D129" s="54"/>
      <c r="E129" s="55"/>
      <c r="F129" s="59"/>
      <c r="G129" s="60"/>
      <c r="H129" s="116"/>
      <c r="I129" s="59"/>
      <c r="J129" s="115"/>
      <c r="K129" s="61"/>
      <c r="L129" s="62"/>
      <c r="M129" s="63"/>
      <c r="N129" s="62"/>
      <c r="O129" s="64"/>
      <c r="P129" s="62"/>
    </row>
    <row r="130" spans="1:16" x14ac:dyDescent="0.2">
      <c r="A130" s="126" t="s">
        <v>135</v>
      </c>
    </row>
    <row r="131" spans="1:16" ht="14.25" customHeight="1" x14ac:dyDescent="0.2">
      <c r="A131" s="358" t="s">
        <v>136</v>
      </c>
      <c r="B131" s="320" t="s">
        <v>137</v>
      </c>
      <c r="C131" s="379" t="s">
        <v>138</v>
      </c>
      <c r="D131" s="374"/>
      <c r="E131" s="375"/>
      <c r="F131" s="344" t="s">
        <v>139</v>
      </c>
      <c r="G131" s="352"/>
      <c r="H131" s="354"/>
      <c r="I131" s="329" t="s">
        <v>140</v>
      </c>
      <c r="J131" s="324"/>
      <c r="K131" s="324"/>
      <c r="L131" s="324"/>
      <c r="M131" s="324"/>
      <c r="N131" s="325"/>
    </row>
    <row r="132" spans="1:16" x14ac:dyDescent="0.2">
      <c r="A132" s="358"/>
      <c r="B132" s="321"/>
      <c r="C132" s="409"/>
      <c r="D132" s="377"/>
      <c r="E132" s="400"/>
      <c r="F132" s="403"/>
      <c r="G132" s="353"/>
      <c r="H132" s="397"/>
      <c r="I132" s="330" t="s">
        <v>10</v>
      </c>
      <c r="J132" s="334"/>
      <c r="K132" s="327" t="s">
        <v>11</v>
      </c>
      <c r="L132" s="334"/>
      <c r="M132" s="335" t="s">
        <v>12</v>
      </c>
      <c r="N132" s="334"/>
    </row>
    <row r="133" spans="1:16" ht="21" x14ac:dyDescent="0.2">
      <c r="A133" s="358" t="s">
        <v>141</v>
      </c>
      <c r="B133" s="408"/>
      <c r="C133" s="71" t="s">
        <v>10</v>
      </c>
      <c r="D133" s="133" t="s">
        <v>11</v>
      </c>
      <c r="E133" s="198" t="s">
        <v>12</v>
      </c>
      <c r="F133" s="9" t="s">
        <v>142</v>
      </c>
      <c r="G133" s="7" t="s">
        <v>15</v>
      </c>
      <c r="H133" s="199" t="s">
        <v>16</v>
      </c>
      <c r="I133" s="10" t="s">
        <v>15</v>
      </c>
      <c r="J133" s="201" t="s">
        <v>16</v>
      </c>
      <c r="K133" s="7" t="s">
        <v>15</v>
      </c>
      <c r="L133" s="201" t="s">
        <v>16</v>
      </c>
      <c r="M133" s="7" t="s">
        <v>15</v>
      </c>
      <c r="N133" s="227" t="s">
        <v>16</v>
      </c>
    </row>
    <row r="134" spans="1:16" x14ac:dyDescent="0.2">
      <c r="A134" s="320"/>
      <c r="B134" s="136">
        <f>SUM(B135:B140)</f>
        <v>0</v>
      </c>
      <c r="C134" s="76">
        <f t="shared" ref="C134:N134" si="9">SUM(C135:C140)</f>
        <v>0</v>
      </c>
      <c r="D134" s="16">
        <f t="shared" si="9"/>
        <v>0</v>
      </c>
      <c r="E134" s="137">
        <f t="shared" si="9"/>
        <v>0</v>
      </c>
      <c r="F134" s="76">
        <f t="shared" si="9"/>
        <v>0</v>
      </c>
      <c r="G134" s="16">
        <f t="shared" si="9"/>
        <v>0</v>
      </c>
      <c r="H134" s="138">
        <f t="shared" si="9"/>
        <v>0</v>
      </c>
      <c r="I134" s="78">
        <f t="shared" si="9"/>
        <v>0</v>
      </c>
      <c r="J134" s="80">
        <f t="shared" si="9"/>
        <v>0</v>
      </c>
      <c r="K134" s="129">
        <f t="shared" si="9"/>
        <v>0</v>
      </c>
      <c r="L134" s="80">
        <f t="shared" si="9"/>
        <v>0</v>
      </c>
      <c r="M134" s="81">
        <f t="shared" si="9"/>
        <v>0</v>
      </c>
      <c r="N134" s="80">
        <f t="shared" si="9"/>
        <v>0</v>
      </c>
    </row>
    <row r="135" spans="1:16" x14ac:dyDescent="0.2">
      <c r="A135" s="272" t="s">
        <v>143</v>
      </c>
      <c r="B135" s="132"/>
      <c r="C135" s="21"/>
      <c r="D135" s="29"/>
      <c r="E135" s="132"/>
      <c r="F135" s="21"/>
      <c r="G135" s="29"/>
      <c r="H135" s="94"/>
      <c r="I135" s="31"/>
      <c r="J135" s="139"/>
      <c r="K135" s="33"/>
      <c r="L135" s="139"/>
      <c r="M135" s="34"/>
      <c r="N135" s="139"/>
    </row>
    <row r="136" spans="1:16" x14ac:dyDescent="0.2">
      <c r="A136" s="140" t="s">
        <v>144</v>
      </c>
      <c r="B136" s="132"/>
      <c r="C136" s="21"/>
      <c r="D136" s="29"/>
      <c r="E136" s="132"/>
      <c r="F136" s="21"/>
      <c r="G136" s="29"/>
      <c r="H136" s="94"/>
      <c r="I136" s="31"/>
      <c r="J136" s="139"/>
      <c r="K136" s="33"/>
      <c r="L136" s="139"/>
      <c r="M136" s="34"/>
      <c r="N136" s="139"/>
    </row>
    <row r="137" spans="1:16" x14ac:dyDescent="0.2">
      <c r="A137" s="140" t="s">
        <v>145</v>
      </c>
      <c r="B137" s="132"/>
      <c r="C137" s="21"/>
      <c r="D137" s="29"/>
      <c r="E137" s="132"/>
      <c r="F137" s="21"/>
      <c r="G137" s="29"/>
      <c r="H137" s="94"/>
      <c r="I137" s="31"/>
      <c r="J137" s="139"/>
      <c r="K137" s="33"/>
      <c r="L137" s="139"/>
      <c r="M137" s="34"/>
      <c r="N137" s="139"/>
    </row>
    <row r="138" spans="1:16" x14ac:dyDescent="0.2">
      <c r="A138" s="140" t="s">
        <v>146</v>
      </c>
      <c r="B138" s="132"/>
      <c r="C138" s="21"/>
      <c r="D138" s="29"/>
      <c r="E138" s="132"/>
      <c r="F138" s="21"/>
      <c r="G138" s="29"/>
      <c r="H138" s="94"/>
      <c r="I138" s="31"/>
      <c r="J138" s="139"/>
      <c r="K138" s="33"/>
      <c r="L138" s="139"/>
      <c r="M138" s="34"/>
      <c r="N138" s="139"/>
    </row>
    <row r="139" spans="1:16" x14ac:dyDescent="0.2">
      <c r="A139" s="140" t="s">
        <v>147</v>
      </c>
      <c r="B139" s="132"/>
      <c r="C139" s="21"/>
      <c r="D139" s="29"/>
      <c r="E139" s="132"/>
      <c r="F139" s="21"/>
      <c r="G139" s="29"/>
      <c r="H139" s="94"/>
      <c r="I139" s="31"/>
      <c r="J139" s="139"/>
      <c r="K139" s="33"/>
      <c r="L139" s="139"/>
      <c r="M139" s="34"/>
      <c r="N139" s="139"/>
    </row>
    <row r="140" spans="1:16" x14ac:dyDescent="0.2">
      <c r="A140" s="141" t="s">
        <v>148</v>
      </c>
      <c r="B140" s="116"/>
      <c r="C140" s="54"/>
      <c r="D140" s="59"/>
      <c r="E140" s="116"/>
      <c r="F140" s="54"/>
      <c r="G140" s="59"/>
      <c r="H140" s="115"/>
      <c r="I140" s="61"/>
      <c r="J140" s="142"/>
      <c r="K140" s="63"/>
      <c r="L140" s="142"/>
      <c r="M140" s="64"/>
      <c r="N140" s="142"/>
    </row>
    <row r="141" spans="1:16" x14ac:dyDescent="0.2">
      <c r="A141" s="143" t="s">
        <v>149</v>
      </c>
      <c r="B141" s="144"/>
      <c r="C141" s="144"/>
      <c r="D141" s="145"/>
    </row>
    <row r="142" spans="1:16" x14ac:dyDescent="0.2">
      <c r="A142" s="362" t="s">
        <v>150</v>
      </c>
      <c r="B142" s="365" t="s">
        <v>7</v>
      </c>
      <c r="C142" s="366"/>
      <c r="D142" s="367"/>
    </row>
    <row r="143" spans="1:16" ht="14.25" customHeight="1" x14ac:dyDescent="0.2">
      <c r="A143" s="363"/>
      <c r="B143" s="202" t="s">
        <v>13</v>
      </c>
      <c r="C143" s="368" t="s">
        <v>14</v>
      </c>
      <c r="D143" s="369"/>
    </row>
    <row r="144" spans="1:16" ht="21" x14ac:dyDescent="0.2">
      <c r="A144" s="406"/>
      <c r="B144" s="147" t="s">
        <v>86</v>
      </c>
      <c r="C144" s="148" t="s">
        <v>17</v>
      </c>
      <c r="D144" s="149" t="s">
        <v>18</v>
      </c>
    </row>
    <row r="145" spans="1:4" x14ac:dyDescent="0.2">
      <c r="A145" s="150" t="s">
        <v>151</v>
      </c>
      <c r="B145" s="151"/>
      <c r="C145" s="152"/>
      <c r="D145" s="230"/>
    </row>
    <row r="172" spans="1:1" x14ac:dyDescent="0.2">
      <c r="A172" s="153"/>
    </row>
    <row r="180" spans="1:2" s="154" customFormat="1" x14ac:dyDescent="0.2">
      <c r="A180" s="154">
        <f>SUM(B17:AK17,B82:P84,B90:U90,B125:P125,B134:N134,B108:AB108,B145:D145)</f>
        <v>4220</v>
      </c>
      <c r="B180" s="154">
        <v>0</v>
      </c>
    </row>
  </sheetData>
  <mergeCells count="117">
    <mergeCell ref="A142:A144"/>
    <mergeCell ref="B142:D142"/>
    <mergeCell ref="C143:D143"/>
    <mergeCell ref="I123:J123"/>
    <mergeCell ref="K123:L123"/>
    <mergeCell ref="M123:N123"/>
    <mergeCell ref="A121:A124"/>
    <mergeCell ref="B121:J121"/>
    <mergeCell ref="K121:P122"/>
    <mergeCell ref="B122:C122"/>
    <mergeCell ref="D122:E122"/>
    <mergeCell ref="F122:G122"/>
    <mergeCell ref="H122:J122"/>
    <mergeCell ref="O123:P123"/>
    <mergeCell ref="A131:A132"/>
    <mergeCell ref="B131:B133"/>
    <mergeCell ref="C131:E132"/>
    <mergeCell ref="F131:H132"/>
    <mergeCell ref="I131:N131"/>
    <mergeCell ref="I132:J132"/>
    <mergeCell ref="B123:B124"/>
    <mergeCell ref="C123:C124"/>
    <mergeCell ref="D123:D124"/>
    <mergeCell ref="E123:E124"/>
    <mergeCell ref="M132:N132"/>
    <mergeCell ref="A133:A134"/>
    <mergeCell ref="W105:AB105"/>
    <mergeCell ref="B106:C106"/>
    <mergeCell ref="D106:E106"/>
    <mergeCell ref="F106:G106"/>
    <mergeCell ref="H106:I106"/>
    <mergeCell ref="J106:K106"/>
    <mergeCell ref="L106:M106"/>
    <mergeCell ref="N106:O106"/>
    <mergeCell ref="P106:Q106"/>
    <mergeCell ref="R106:S106"/>
    <mergeCell ref="W106:X106"/>
    <mergeCell ref="Y106:Z106"/>
    <mergeCell ref="AA106:AB106"/>
    <mergeCell ref="A105:A107"/>
    <mergeCell ref="B105:G105"/>
    <mergeCell ref="H105:M105"/>
    <mergeCell ref="N105:S105"/>
    <mergeCell ref="T105:V105"/>
    <mergeCell ref="U106:V106"/>
    <mergeCell ref="F88:F89"/>
    <mergeCell ref="G88:G89"/>
    <mergeCell ref="H88:H89"/>
    <mergeCell ref="I88:J88"/>
    <mergeCell ref="K88:K89"/>
    <mergeCell ref="L88:L89"/>
    <mergeCell ref="F123:F124"/>
    <mergeCell ref="G123:G124"/>
    <mergeCell ref="K132:L132"/>
    <mergeCell ref="A86:A89"/>
    <mergeCell ref="B86:J86"/>
    <mergeCell ref="K86:S86"/>
    <mergeCell ref="B88:B89"/>
    <mergeCell ref="C88:C89"/>
    <mergeCell ref="D88:D89"/>
    <mergeCell ref="E88:E89"/>
    <mergeCell ref="T86:U87"/>
    <mergeCell ref="B87:C87"/>
    <mergeCell ref="D87:E87"/>
    <mergeCell ref="F87:G87"/>
    <mergeCell ref="H87:J87"/>
    <mergeCell ref="K87:L87"/>
    <mergeCell ref="M87:N87"/>
    <mergeCell ref="O87:P87"/>
    <mergeCell ref="Q87:S87"/>
    <mergeCell ref="T88:T89"/>
    <mergeCell ref="U88:U89"/>
    <mergeCell ref="M88:M89"/>
    <mergeCell ref="N88:N89"/>
    <mergeCell ref="O88:O89"/>
    <mergeCell ref="P88:P89"/>
    <mergeCell ref="Q88:Q89"/>
    <mergeCell ref="R88:S88"/>
    <mergeCell ref="A79:A81"/>
    <mergeCell ref="B79:G79"/>
    <mergeCell ref="H79:J79"/>
    <mergeCell ref="K79:P79"/>
    <mergeCell ref="B80:C80"/>
    <mergeCell ref="D80:E80"/>
    <mergeCell ref="F80:G80"/>
    <mergeCell ref="I80:J80"/>
    <mergeCell ref="W15:X15"/>
    <mergeCell ref="K80:L80"/>
    <mergeCell ref="M80:N80"/>
    <mergeCell ref="O80:P80"/>
    <mergeCell ref="AF14:AK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H15:AI15"/>
    <mergeCell ref="AJ15:AK15"/>
    <mergeCell ref="Y15:Z15"/>
    <mergeCell ref="AA15:AB15"/>
    <mergeCell ref="AC15:AC16"/>
    <mergeCell ref="AD15:AE15"/>
    <mergeCell ref="AF15:AG15"/>
    <mergeCell ref="A6:AE6"/>
    <mergeCell ref="A14:A16"/>
    <mergeCell ref="B14:G14"/>
    <mergeCell ref="H14:M14"/>
    <mergeCell ref="N14:S14"/>
    <mergeCell ref="T14:V14"/>
    <mergeCell ref="W14:AB14"/>
    <mergeCell ref="AC14:AE14"/>
    <mergeCell ref="T15:T16"/>
    <mergeCell ref="U15:V15"/>
  </mergeCells>
  <dataValidations count="1">
    <dataValidation type="whole" operator="greaterThanOrEqual" allowBlank="1" showInputMessage="1" showErrorMessage="1" sqref="B18:M77 T18:AJ77 B82:P84 B91:U103 B109:M119 T109:AB119 B126:P129 B135:N140 B145:D145">
      <formula1>0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80"/>
  <sheetViews>
    <sheetView workbookViewId="0">
      <selection activeCell="A6" sqref="A6:AE6"/>
    </sheetView>
  </sheetViews>
  <sheetFormatPr baseColWidth="10" defaultColWidth="11.42578125" defaultRowHeight="14.25" x14ac:dyDescent="0.2"/>
  <cols>
    <col min="1" max="1" width="66.42578125" style="2" customWidth="1"/>
    <col min="2" max="2" width="13.5703125" style="2" customWidth="1"/>
    <col min="3" max="7" width="11.42578125" style="2"/>
    <col min="8" max="8" width="16.7109375" style="2" customWidth="1"/>
    <col min="9" max="9" width="13.42578125" style="2" customWidth="1"/>
    <col min="10" max="10" width="13.28515625" style="2" bestFit="1" customWidth="1"/>
    <col min="11" max="15" width="11.42578125" style="2"/>
    <col min="16" max="16" width="11.42578125" style="2" customWidth="1"/>
    <col min="17" max="17" width="11.42578125" style="2"/>
    <col min="18" max="18" width="15.85546875" style="2" customWidth="1"/>
    <col min="19" max="19" width="14" style="2" customWidth="1"/>
    <col min="20" max="20" width="14.42578125" style="2" customWidth="1"/>
    <col min="21" max="23" width="11.42578125" style="2"/>
    <col min="24" max="24" width="11.28515625" style="2" customWidth="1"/>
    <col min="25" max="25" width="12" style="2" customWidth="1"/>
    <col min="26" max="16384" width="11.42578125" style="2"/>
  </cols>
  <sheetData>
    <row r="1" spans="1:37" x14ac:dyDescent="0.2">
      <c r="A1" s="1" t="s">
        <v>0</v>
      </c>
    </row>
    <row r="2" spans="1:37" x14ac:dyDescent="0.2">
      <c r="A2" s="1" t="str">
        <f>CONCATENATE("COMUNA: ",[8]NOMBRE!B2," - ","( ",[8]NOMBRE!C2,[8]NOMBRE!D2,[8]NOMBRE!E2,[8]NOMBRE!F2,[8]NOMBRE!G2," )")</f>
        <v>COMUNA: LINARES - ( 07401 )</v>
      </c>
      <c r="D2" s="273"/>
      <c r="E2" s="273"/>
      <c r="F2" s="273"/>
      <c r="G2" s="273"/>
    </row>
    <row r="3" spans="1:37" x14ac:dyDescent="0.2">
      <c r="A3" s="1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  <c r="E3" s="274"/>
      <c r="G3" s="274"/>
      <c r="H3" s="275"/>
    </row>
    <row r="4" spans="1:37" x14ac:dyDescent="0.2">
      <c r="A4" s="1" t="str">
        <f>CONCATENATE("MES: ",[8]NOMBRE!B6," - ","( ",[8]NOMBRE!C6,[8]NOMBRE!D6," )")</f>
        <v>MES: JULIO - ( 07 )</v>
      </c>
    </row>
    <row r="5" spans="1:37" x14ac:dyDescent="0.2">
      <c r="A5" s="1" t="str">
        <f>CONCATENATE("AÑO: ",[8]NOMBRE!B7)</f>
        <v>AÑO: 2023</v>
      </c>
    </row>
    <row r="6" spans="1:37" ht="15" x14ac:dyDescent="0.2">
      <c r="A6" s="319" t="s">
        <v>1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19"/>
      <c r="W6" s="319"/>
      <c r="X6" s="319"/>
      <c r="Y6" s="319"/>
      <c r="Z6" s="319"/>
      <c r="AA6" s="319"/>
      <c r="AB6" s="319"/>
      <c r="AC6" s="319"/>
      <c r="AD6" s="319"/>
      <c r="AE6" s="319"/>
      <c r="AF6" s="3"/>
      <c r="AG6" s="3"/>
    </row>
    <row r="7" spans="1:37" ht="15" x14ac:dyDescent="0.2">
      <c r="A7" s="4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7" ht="15" x14ac:dyDescent="0.2">
      <c r="A8" s="4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1:37" x14ac:dyDescent="0.2">
      <c r="A9" s="5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1:37" x14ac:dyDescent="0.2">
      <c r="A10" s="6" t="s">
        <v>2</v>
      </c>
      <c r="B10" s="6"/>
      <c r="C10" s="6"/>
      <c r="D10" s="6"/>
      <c r="E10" s="6"/>
      <c r="F10" s="6"/>
      <c r="G10" s="6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pans="1:37" x14ac:dyDescent="0.2">
      <c r="A11" s="5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</row>
    <row r="12" spans="1:37" x14ac:dyDescent="0.2">
      <c r="A12" s="5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7" x14ac:dyDescent="0.2">
      <c r="A13" s="5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</row>
    <row r="14" spans="1:37" ht="14.25" customHeight="1" x14ac:dyDescent="0.2">
      <c r="A14" s="320" t="s">
        <v>3</v>
      </c>
      <c r="B14" s="323" t="s">
        <v>4</v>
      </c>
      <c r="C14" s="324"/>
      <c r="D14" s="324"/>
      <c r="E14" s="324"/>
      <c r="F14" s="324"/>
      <c r="G14" s="325"/>
      <c r="H14" s="323" t="s">
        <v>5</v>
      </c>
      <c r="I14" s="324"/>
      <c r="J14" s="324"/>
      <c r="K14" s="324"/>
      <c r="L14" s="324"/>
      <c r="M14" s="325"/>
      <c r="N14" s="323" t="s">
        <v>6</v>
      </c>
      <c r="O14" s="324"/>
      <c r="P14" s="324"/>
      <c r="Q14" s="324"/>
      <c r="R14" s="324"/>
      <c r="S14" s="326"/>
      <c r="T14" s="327" t="s">
        <v>7</v>
      </c>
      <c r="U14" s="327"/>
      <c r="V14" s="328"/>
      <c r="W14" s="329" t="s">
        <v>8</v>
      </c>
      <c r="X14" s="324"/>
      <c r="Y14" s="324"/>
      <c r="Z14" s="324"/>
      <c r="AA14" s="324"/>
      <c r="AB14" s="326"/>
      <c r="AC14" s="330" t="s">
        <v>7</v>
      </c>
      <c r="AD14" s="327"/>
      <c r="AE14" s="328"/>
      <c r="AF14" s="329" t="s">
        <v>9</v>
      </c>
      <c r="AG14" s="324"/>
      <c r="AH14" s="324"/>
      <c r="AI14" s="324"/>
      <c r="AJ14" s="324"/>
      <c r="AK14" s="325"/>
    </row>
    <row r="15" spans="1:37" ht="14.25" customHeight="1" x14ac:dyDescent="0.2">
      <c r="A15" s="321"/>
      <c r="B15" s="327" t="s">
        <v>10</v>
      </c>
      <c r="C15" s="334"/>
      <c r="D15" s="335" t="s">
        <v>11</v>
      </c>
      <c r="E15" s="334"/>
      <c r="F15" s="335" t="s">
        <v>12</v>
      </c>
      <c r="G15" s="334"/>
      <c r="H15" s="327" t="s">
        <v>10</v>
      </c>
      <c r="I15" s="334"/>
      <c r="J15" s="335" t="s">
        <v>11</v>
      </c>
      <c r="K15" s="334"/>
      <c r="L15" s="335" t="s">
        <v>12</v>
      </c>
      <c r="M15" s="334"/>
      <c r="N15" s="335" t="s">
        <v>10</v>
      </c>
      <c r="O15" s="334"/>
      <c r="P15" s="335" t="s">
        <v>11</v>
      </c>
      <c r="Q15" s="334"/>
      <c r="R15" s="335" t="s">
        <v>12</v>
      </c>
      <c r="S15" s="328"/>
      <c r="T15" s="331" t="s">
        <v>13</v>
      </c>
      <c r="U15" s="333" t="s">
        <v>14</v>
      </c>
      <c r="V15" s="326"/>
      <c r="W15" s="330" t="s">
        <v>10</v>
      </c>
      <c r="X15" s="334"/>
      <c r="Y15" s="327" t="s">
        <v>11</v>
      </c>
      <c r="Z15" s="334"/>
      <c r="AA15" s="335" t="s">
        <v>12</v>
      </c>
      <c r="AB15" s="334"/>
      <c r="AC15" s="336" t="s">
        <v>13</v>
      </c>
      <c r="AD15" s="333" t="s">
        <v>14</v>
      </c>
      <c r="AE15" s="326"/>
      <c r="AF15" s="327" t="s">
        <v>10</v>
      </c>
      <c r="AG15" s="334"/>
      <c r="AH15" s="335" t="s">
        <v>11</v>
      </c>
      <c r="AI15" s="334"/>
      <c r="AJ15" s="335" t="s">
        <v>12</v>
      </c>
      <c r="AK15" s="334"/>
    </row>
    <row r="16" spans="1:37" ht="21" x14ac:dyDescent="0.2">
      <c r="A16" s="408"/>
      <c r="B16" s="7" t="s">
        <v>15</v>
      </c>
      <c r="C16" s="227" t="s">
        <v>16</v>
      </c>
      <c r="D16" s="9" t="s">
        <v>15</v>
      </c>
      <c r="E16" s="227" t="s">
        <v>16</v>
      </c>
      <c r="F16" s="9" t="s">
        <v>15</v>
      </c>
      <c r="G16" s="227" t="s">
        <v>16</v>
      </c>
      <c r="H16" s="9" t="s">
        <v>15</v>
      </c>
      <c r="I16" s="227" t="s">
        <v>16</v>
      </c>
      <c r="J16" s="9" t="s">
        <v>15</v>
      </c>
      <c r="K16" s="227" t="s">
        <v>16</v>
      </c>
      <c r="L16" s="9" t="s">
        <v>15</v>
      </c>
      <c r="M16" s="227" t="s">
        <v>16</v>
      </c>
      <c r="N16" s="9" t="s">
        <v>15</v>
      </c>
      <c r="O16" s="227" t="s">
        <v>16</v>
      </c>
      <c r="P16" s="9" t="s">
        <v>15</v>
      </c>
      <c r="Q16" s="227" t="s">
        <v>16</v>
      </c>
      <c r="R16" s="9" t="s">
        <v>15</v>
      </c>
      <c r="S16" s="213" t="s">
        <v>16</v>
      </c>
      <c r="T16" s="410"/>
      <c r="U16" s="243" t="s">
        <v>17</v>
      </c>
      <c r="V16" s="244" t="s">
        <v>18</v>
      </c>
      <c r="W16" s="10" t="s">
        <v>15</v>
      </c>
      <c r="X16" s="227" t="s">
        <v>16</v>
      </c>
      <c r="Y16" s="7" t="s">
        <v>15</v>
      </c>
      <c r="Z16" s="227" t="s">
        <v>16</v>
      </c>
      <c r="AA16" s="9" t="s">
        <v>15</v>
      </c>
      <c r="AB16" s="213" t="s">
        <v>16</v>
      </c>
      <c r="AC16" s="404"/>
      <c r="AD16" s="243" t="s">
        <v>17</v>
      </c>
      <c r="AE16" s="244" t="s">
        <v>18</v>
      </c>
      <c r="AF16" s="10" t="s">
        <v>15</v>
      </c>
      <c r="AG16" s="227" t="s">
        <v>16</v>
      </c>
      <c r="AH16" s="7" t="s">
        <v>15</v>
      </c>
      <c r="AI16" s="227" t="s">
        <v>16</v>
      </c>
      <c r="AJ16" s="9" t="s">
        <v>15</v>
      </c>
      <c r="AK16" s="227" t="s">
        <v>16</v>
      </c>
    </row>
    <row r="17" spans="1:41" x14ac:dyDescent="0.2">
      <c r="A17" s="11" t="s">
        <v>19</v>
      </c>
      <c r="B17" s="12">
        <f t="shared" ref="B17:AK17" si="0">SUM(B18:B77)</f>
        <v>3</v>
      </c>
      <c r="C17" s="13">
        <f t="shared" si="0"/>
        <v>2</v>
      </c>
      <c r="D17" s="14">
        <f t="shared" si="0"/>
        <v>1</v>
      </c>
      <c r="E17" s="13">
        <f t="shared" si="0"/>
        <v>0</v>
      </c>
      <c r="F17" s="14">
        <f>SUM(F18:F77)</f>
        <v>5</v>
      </c>
      <c r="G17" s="13">
        <f>SUM(G18:G77)</f>
        <v>42</v>
      </c>
      <c r="H17" s="14">
        <f>SUM(H18:H77)</f>
        <v>0</v>
      </c>
      <c r="I17" s="13">
        <f>SUM(I18:I77)</f>
        <v>0</v>
      </c>
      <c r="J17" s="14">
        <f t="shared" si="0"/>
        <v>0</v>
      </c>
      <c r="K17" s="13">
        <f t="shared" si="0"/>
        <v>0</v>
      </c>
      <c r="L17" s="14">
        <f t="shared" si="0"/>
        <v>0</v>
      </c>
      <c r="M17" s="13">
        <f t="shared" si="0"/>
        <v>0</v>
      </c>
      <c r="N17" s="14">
        <f>SUM(N18:N77)</f>
        <v>3</v>
      </c>
      <c r="O17" s="13">
        <f>SUM(O18:O77)</f>
        <v>2</v>
      </c>
      <c r="P17" s="12">
        <f>SUM(P18:P77)</f>
        <v>1</v>
      </c>
      <c r="Q17" s="13">
        <f t="shared" si="0"/>
        <v>0</v>
      </c>
      <c r="R17" s="14">
        <f t="shared" si="0"/>
        <v>5</v>
      </c>
      <c r="S17" s="15">
        <f t="shared" si="0"/>
        <v>42</v>
      </c>
      <c r="T17" s="16">
        <f t="shared" si="0"/>
        <v>53</v>
      </c>
      <c r="U17" s="12">
        <f t="shared" si="0"/>
        <v>0</v>
      </c>
      <c r="V17" s="245">
        <f t="shared" si="0"/>
        <v>0</v>
      </c>
      <c r="W17" s="17">
        <f>SUM(W18:W77)</f>
        <v>0</v>
      </c>
      <c r="X17" s="13">
        <f>SUM(X18:X77)</f>
        <v>0</v>
      </c>
      <c r="Y17" s="12">
        <f t="shared" si="0"/>
        <v>0</v>
      </c>
      <c r="Z17" s="13">
        <f t="shared" si="0"/>
        <v>0</v>
      </c>
      <c r="AA17" s="14">
        <f t="shared" si="0"/>
        <v>0</v>
      </c>
      <c r="AB17" s="15">
        <f t="shared" si="0"/>
        <v>0</v>
      </c>
      <c r="AC17" s="18">
        <f t="shared" si="0"/>
        <v>0</v>
      </c>
      <c r="AD17" s="12">
        <f t="shared" si="0"/>
        <v>0</v>
      </c>
      <c r="AE17" s="245">
        <f t="shared" si="0"/>
        <v>0</v>
      </c>
      <c r="AF17" s="17">
        <f>SUM(AF18:AF77)</f>
        <v>0</v>
      </c>
      <c r="AG17" s="13">
        <f>SUM(AG18:AG77)</f>
        <v>0</v>
      </c>
      <c r="AH17" s="12">
        <f t="shared" si="0"/>
        <v>0</v>
      </c>
      <c r="AI17" s="13">
        <f t="shared" si="0"/>
        <v>0</v>
      </c>
      <c r="AJ17" s="14">
        <f t="shared" si="0"/>
        <v>0</v>
      </c>
      <c r="AK17" s="13">
        <f t="shared" si="0"/>
        <v>0</v>
      </c>
    </row>
    <row r="18" spans="1:41" x14ac:dyDescent="0.2">
      <c r="A18" s="19" t="s">
        <v>20</v>
      </c>
      <c r="B18" s="246">
        <v>2</v>
      </c>
      <c r="C18" s="247">
        <v>2</v>
      </c>
      <c r="D18" s="246"/>
      <c r="E18" s="247"/>
      <c r="F18" s="246"/>
      <c r="G18" s="247"/>
      <c r="H18" s="246"/>
      <c r="I18" s="247"/>
      <c r="J18" s="246"/>
      <c r="K18" s="247"/>
      <c r="L18" s="246"/>
      <c r="M18" s="247"/>
      <c r="N18" s="248">
        <f t="shared" ref="N18:S33" si="1">SUM(B18+H18)</f>
        <v>2</v>
      </c>
      <c r="O18" s="249">
        <f t="shared" si="1"/>
        <v>2</v>
      </c>
      <c r="P18" s="248">
        <f t="shared" si="1"/>
        <v>0</v>
      </c>
      <c r="Q18" s="249">
        <f t="shared" si="1"/>
        <v>0</v>
      </c>
      <c r="R18" s="250">
        <f t="shared" si="1"/>
        <v>0</v>
      </c>
      <c r="S18" s="251">
        <f t="shared" si="1"/>
        <v>0</v>
      </c>
      <c r="T18" s="252">
        <v>4</v>
      </c>
      <c r="U18" s="253"/>
      <c r="V18" s="247"/>
      <c r="W18" s="252"/>
      <c r="X18" s="247"/>
      <c r="Y18" s="254"/>
      <c r="Z18" s="247"/>
      <c r="AA18" s="246"/>
      <c r="AB18" s="255"/>
      <c r="AC18" s="252"/>
      <c r="AD18" s="253"/>
      <c r="AE18" s="247"/>
      <c r="AF18" s="256"/>
      <c r="AG18" s="257"/>
      <c r="AH18" s="258"/>
      <c r="AI18" s="257"/>
      <c r="AJ18" s="259"/>
      <c r="AK18" s="257"/>
    </row>
    <row r="19" spans="1:41" x14ac:dyDescent="0.2">
      <c r="A19" s="20" t="s">
        <v>21</v>
      </c>
      <c r="B19" s="21"/>
      <c r="C19" s="22"/>
      <c r="D19" s="21"/>
      <c r="E19" s="22"/>
      <c r="F19" s="21">
        <v>2</v>
      </c>
      <c r="G19" s="22">
        <v>5</v>
      </c>
      <c r="H19" s="21"/>
      <c r="I19" s="22"/>
      <c r="J19" s="21"/>
      <c r="K19" s="22"/>
      <c r="L19" s="21"/>
      <c r="M19" s="22"/>
      <c r="N19" s="23">
        <f t="shared" si="1"/>
        <v>0</v>
      </c>
      <c r="O19" s="24">
        <f t="shared" si="1"/>
        <v>0</v>
      </c>
      <c r="P19" s="23">
        <f t="shared" si="1"/>
        <v>0</v>
      </c>
      <c r="Q19" s="24">
        <f t="shared" si="1"/>
        <v>0</v>
      </c>
      <c r="R19" s="25">
        <f t="shared" si="1"/>
        <v>2</v>
      </c>
      <c r="S19" s="26">
        <f t="shared" si="1"/>
        <v>5</v>
      </c>
      <c r="T19" s="27">
        <v>7</v>
      </c>
      <c r="U19" s="28"/>
      <c r="V19" s="22"/>
      <c r="W19" s="27"/>
      <c r="X19" s="22"/>
      <c r="Y19" s="29"/>
      <c r="Z19" s="22"/>
      <c r="AA19" s="21"/>
      <c r="AB19" s="30"/>
      <c r="AC19" s="27"/>
      <c r="AD19" s="28"/>
      <c r="AE19" s="22"/>
      <c r="AF19" s="31"/>
      <c r="AG19" s="32"/>
      <c r="AH19" s="33"/>
      <c r="AI19" s="32"/>
      <c r="AJ19" s="34"/>
      <c r="AK19" s="32"/>
    </row>
    <row r="20" spans="1:41" x14ac:dyDescent="0.2">
      <c r="A20" s="20" t="s">
        <v>22</v>
      </c>
      <c r="B20" s="21"/>
      <c r="C20" s="22"/>
      <c r="D20" s="21"/>
      <c r="E20" s="22"/>
      <c r="F20" s="21"/>
      <c r="G20" s="22"/>
      <c r="H20" s="21"/>
      <c r="I20" s="22"/>
      <c r="J20" s="21"/>
      <c r="K20" s="22"/>
      <c r="L20" s="21"/>
      <c r="M20" s="22"/>
      <c r="N20" s="23">
        <f t="shared" si="1"/>
        <v>0</v>
      </c>
      <c r="O20" s="24">
        <f t="shared" si="1"/>
        <v>0</v>
      </c>
      <c r="P20" s="23">
        <f t="shared" si="1"/>
        <v>0</v>
      </c>
      <c r="Q20" s="24">
        <f t="shared" si="1"/>
        <v>0</v>
      </c>
      <c r="R20" s="25">
        <f t="shared" si="1"/>
        <v>0</v>
      </c>
      <c r="S20" s="26">
        <f t="shared" si="1"/>
        <v>0</v>
      </c>
      <c r="T20" s="27"/>
      <c r="U20" s="28"/>
      <c r="V20" s="22"/>
      <c r="W20" s="27"/>
      <c r="X20" s="22"/>
      <c r="Y20" s="29"/>
      <c r="Z20" s="22"/>
      <c r="AA20" s="21"/>
      <c r="AB20" s="30"/>
      <c r="AC20" s="27"/>
      <c r="AD20" s="28"/>
      <c r="AE20" s="22"/>
      <c r="AF20" s="31"/>
      <c r="AG20" s="32"/>
      <c r="AH20" s="33"/>
      <c r="AI20" s="32"/>
      <c r="AJ20" s="34"/>
      <c r="AK20" s="32"/>
    </row>
    <row r="21" spans="1:41" x14ac:dyDescent="0.2">
      <c r="A21" s="20" t="s">
        <v>23</v>
      </c>
      <c r="B21" s="21"/>
      <c r="C21" s="22"/>
      <c r="D21" s="21"/>
      <c r="E21" s="22"/>
      <c r="F21" s="21"/>
      <c r="G21" s="22"/>
      <c r="H21" s="21"/>
      <c r="I21" s="22"/>
      <c r="J21" s="21"/>
      <c r="K21" s="22"/>
      <c r="L21" s="21"/>
      <c r="M21" s="22"/>
      <c r="N21" s="23">
        <f t="shared" si="1"/>
        <v>0</v>
      </c>
      <c r="O21" s="24">
        <f t="shared" si="1"/>
        <v>0</v>
      </c>
      <c r="P21" s="23">
        <f t="shared" si="1"/>
        <v>0</v>
      </c>
      <c r="Q21" s="24">
        <f t="shared" si="1"/>
        <v>0</v>
      </c>
      <c r="R21" s="25">
        <f t="shared" si="1"/>
        <v>0</v>
      </c>
      <c r="S21" s="26">
        <f t="shared" si="1"/>
        <v>0</v>
      </c>
      <c r="T21" s="27"/>
      <c r="U21" s="28"/>
      <c r="V21" s="22"/>
      <c r="W21" s="27"/>
      <c r="X21" s="22"/>
      <c r="Y21" s="29"/>
      <c r="Z21" s="22"/>
      <c r="AA21" s="21"/>
      <c r="AB21" s="30"/>
      <c r="AC21" s="27"/>
      <c r="AD21" s="28"/>
      <c r="AE21" s="22"/>
      <c r="AF21" s="31"/>
      <c r="AG21" s="32"/>
      <c r="AH21" s="33"/>
      <c r="AI21" s="32"/>
      <c r="AJ21" s="34"/>
      <c r="AK21" s="32"/>
    </row>
    <row r="22" spans="1:41" x14ac:dyDescent="0.2">
      <c r="A22" s="20" t="s">
        <v>24</v>
      </c>
      <c r="B22" s="21"/>
      <c r="C22" s="22"/>
      <c r="D22" s="21"/>
      <c r="E22" s="22"/>
      <c r="F22" s="21">
        <v>1</v>
      </c>
      <c r="G22" s="22"/>
      <c r="H22" s="21"/>
      <c r="I22" s="22"/>
      <c r="J22" s="21"/>
      <c r="K22" s="22"/>
      <c r="L22" s="21"/>
      <c r="M22" s="22"/>
      <c r="N22" s="23">
        <f t="shared" si="1"/>
        <v>0</v>
      </c>
      <c r="O22" s="24">
        <f t="shared" si="1"/>
        <v>0</v>
      </c>
      <c r="P22" s="23">
        <f t="shared" si="1"/>
        <v>0</v>
      </c>
      <c r="Q22" s="24">
        <f t="shared" si="1"/>
        <v>0</v>
      </c>
      <c r="R22" s="25">
        <f t="shared" si="1"/>
        <v>1</v>
      </c>
      <c r="S22" s="26">
        <f t="shared" si="1"/>
        <v>0</v>
      </c>
      <c r="T22" s="27">
        <v>1</v>
      </c>
      <c r="U22" s="28"/>
      <c r="V22" s="22"/>
      <c r="W22" s="27"/>
      <c r="X22" s="22"/>
      <c r="Y22" s="29"/>
      <c r="Z22" s="22"/>
      <c r="AA22" s="21"/>
      <c r="AB22" s="30"/>
      <c r="AC22" s="27"/>
      <c r="AD22" s="28"/>
      <c r="AE22" s="22"/>
      <c r="AF22" s="31"/>
      <c r="AG22" s="32"/>
      <c r="AH22" s="33"/>
      <c r="AI22" s="32"/>
      <c r="AJ22" s="34"/>
      <c r="AK22" s="32"/>
    </row>
    <row r="23" spans="1:41" x14ac:dyDescent="0.2">
      <c r="A23" s="20" t="s">
        <v>25</v>
      </c>
      <c r="B23" s="21"/>
      <c r="C23" s="22"/>
      <c r="D23" s="21"/>
      <c r="E23" s="22"/>
      <c r="F23" s="21"/>
      <c r="G23" s="22"/>
      <c r="H23" s="21"/>
      <c r="I23" s="22"/>
      <c r="J23" s="21"/>
      <c r="K23" s="22"/>
      <c r="L23" s="21"/>
      <c r="M23" s="22"/>
      <c r="N23" s="23">
        <f t="shared" si="1"/>
        <v>0</v>
      </c>
      <c r="O23" s="24">
        <f t="shared" si="1"/>
        <v>0</v>
      </c>
      <c r="P23" s="23">
        <f t="shared" si="1"/>
        <v>0</v>
      </c>
      <c r="Q23" s="24">
        <f t="shared" si="1"/>
        <v>0</v>
      </c>
      <c r="R23" s="25">
        <f t="shared" si="1"/>
        <v>0</v>
      </c>
      <c r="S23" s="26">
        <f t="shared" si="1"/>
        <v>0</v>
      </c>
      <c r="T23" s="27"/>
      <c r="U23" s="28"/>
      <c r="V23" s="22"/>
      <c r="W23" s="27"/>
      <c r="X23" s="22"/>
      <c r="Y23" s="29"/>
      <c r="Z23" s="22"/>
      <c r="AA23" s="21"/>
      <c r="AB23" s="30"/>
      <c r="AC23" s="27"/>
      <c r="AD23" s="28"/>
      <c r="AE23" s="22"/>
      <c r="AF23" s="31"/>
      <c r="AG23" s="32"/>
      <c r="AH23" s="33"/>
      <c r="AI23" s="32"/>
      <c r="AJ23" s="34"/>
      <c r="AK23" s="32"/>
    </row>
    <row r="24" spans="1:41" x14ac:dyDescent="0.2">
      <c r="A24" s="20" t="s">
        <v>26</v>
      </c>
      <c r="B24" s="21"/>
      <c r="C24" s="22"/>
      <c r="D24" s="21"/>
      <c r="E24" s="22"/>
      <c r="F24" s="21"/>
      <c r="G24" s="22">
        <v>1</v>
      </c>
      <c r="H24" s="21"/>
      <c r="I24" s="22"/>
      <c r="J24" s="21"/>
      <c r="K24" s="22"/>
      <c r="L24" s="21"/>
      <c r="M24" s="22"/>
      <c r="N24" s="23">
        <f t="shared" si="1"/>
        <v>0</v>
      </c>
      <c r="O24" s="24">
        <f t="shared" si="1"/>
        <v>0</v>
      </c>
      <c r="P24" s="23">
        <f t="shared" si="1"/>
        <v>0</v>
      </c>
      <c r="Q24" s="24">
        <f t="shared" si="1"/>
        <v>0</v>
      </c>
      <c r="R24" s="25">
        <f t="shared" si="1"/>
        <v>0</v>
      </c>
      <c r="S24" s="26">
        <f t="shared" si="1"/>
        <v>1</v>
      </c>
      <c r="T24" s="27">
        <v>1</v>
      </c>
      <c r="U24" s="28"/>
      <c r="V24" s="22"/>
      <c r="W24" s="27"/>
      <c r="X24" s="22"/>
      <c r="Y24" s="29"/>
      <c r="Z24" s="22"/>
      <c r="AA24" s="21"/>
      <c r="AB24" s="30"/>
      <c r="AC24" s="27"/>
      <c r="AD24" s="28"/>
      <c r="AE24" s="22"/>
      <c r="AF24" s="31"/>
      <c r="AG24" s="32"/>
      <c r="AH24" s="33"/>
      <c r="AI24" s="32"/>
      <c r="AJ24" s="34"/>
      <c r="AK24" s="32"/>
    </row>
    <row r="25" spans="1:41" x14ac:dyDescent="0.2">
      <c r="A25" s="20" t="s">
        <v>27</v>
      </c>
      <c r="B25" s="21"/>
      <c r="C25" s="22"/>
      <c r="D25" s="21"/>
      <c r="E25" s="22"/>
      <c r="F25" s="21"/>
      <c r="G25" s="22"/>
      <c r="H25" s="21"/>
      <c r="I25" s="22"/>
      <c r="J25" s="21"/>
      <c r="K25" s="22"/>
      <c r="L25" s="21"/>
      <c r="M25" s="22"/>
      <c r="N25" s="23">
        <f t="shared" si="1"/>
        <v>0</v>
      </c>
      <c r="O25" s="24">
        <f t="shared" si="1"/>
        <v>0</v>
      </c>
      <c r="P25" s="23">
        <f t="shared" si="1"/>
        <v>0</v>
      </c>
      <c r="Q25" s="24">
        <f t="shared" si="1"/>
        <v>0</v>
      </c>
      <c r="R25" s="25">
        <f t="shared" si="1"/>
        <v>0</v>
      </c>
      <c r="S25" s="26">
        <f t="shared" si="1"/>
        <v>0</v>
      </c>
      <c r="T25" s="27"/>
      <c r="U25" s="28"/>
      <c r="V25" s="22"/>
      <c r="W25" s="27"/>
      <c r="X25" s="22"/>
      <c r="Y25" s="29"/>
      <c r="Z25" s="22"/>
      <c r="AA25" s="21"/>
      <c r="AB25" s="30"/>
      <c r="AC25" s="27"/>
      <c r="AD25" s="28"/>
      <c r="AE25" s="22"/>
      <c r="AF25" s="31"/>
      <c r="AG25" s="32"/>
      <c r="AH25" s="33"/>
      <c r="AI25" s="32"/>
      <c r="AJ25" s="34"/>
      <c r="AK25" s="32"/>
    </row>
    <row r="26" spans="1:41" x14ac:dyDescent="0.2">
      <c r="A26" s="20" t="s">
        <v>28</v>
      </c>
      <c r="B26" s="21"/>
      <c r="C26" s="22"/>
      <c r="D26" s="21"/>
      <c r="E26" s="22"/>
      <c r="F26" s="21"/>
      <c r="G26" s="22"/>
      <c r="H26" s="21"/>
      <c r="I26" s="22"/>
      <c r="J26" s="21"/>
      <c r="K26" s="22"/>
      <c r="L26" s="21"/>
      <c r="M26" s="22"/>
      <c r="N26" s="23">
        <f t="shared" si="1"/>
        <v>0</v>
      </c>
      <c r="O26" s="24">
        <f t="shared" si="1"/>
        <v>0</v>
      </c>
      <c r="P26" s="23">
        <f t="shared" si="1"/>
        <v>0</v>
      </c>
      <c r="Q26" s="24">
        <f t="shared" si="1"/>
        <v>0</v>
      </c>
      <c r="R26" s="25">
        <f t="shared" si="1"/>
        <v>0</v>
      </c>
      <c r="S26" s="26">
        <f t="shared" si="1"/>
        <v>0</v>
      </c>
      <c r="T26" s="27"/>
      <c r="U26" s="28"/>
      <c r="V26" s="22"/>
      <c r="W26" s="27"/>
      <c r="X26" s="22"/>
      <c r="Y26" s="29"/>
      <c r="Z26" s="22"/>
      <c r="AA26" s="21"/>
      <c r="AB26" s="30"/>
      <c r="AC26" s="27"/>
      <c r="AD26" s="28"/>
      <c r="AE26" s="22"/>
      <c r="AF26" s="31"/>
      <c r="AG26" s="32"/>
      <c r="AH26" s="33"/>
      <c r="AI26" s="32"/>
      <c r="AJ26" s="34"/>
      <c r="AK26" s="32"/>
      <c r="AL26" s="35"/>
      <c r="AM26" s="35"/>
      <c r="AN26" s="35"/>
      <c r="AO26" s="35"/>
    </row>
    <row r="27" spans="1:41" x14ac:dyDescent="0.2">
      <c r="A27" s="20" t="s">
        <v>29</v>
      </c>
      <c r="B27" s="21"/>
      <c r="C27" s="22"/>
      <c r="D27" s="21"/>
      <c r="E27" s="22"/>
      <c r="F27" s="21"/>
      <c r="G27" s="22"/>
      <c r="H27" s="21"/>
      <c r="I27" s="22"/>
      <c r="J27" s="21"/>
      <c r="K27" s="22"/>
      <c r="L27" s="21"/>
      <c r="M27" s="22"/>
      <c r="N27" s="23">
        <f t="shared" si="1"/>
        <v>0</v>
      </c>
      <c r="O27" s="24">
        <f t="shared" si="1"/>
        <v>0</v>
      </c>
      <c r="P27" s="23">
        <f t="shared" si="1"/>
        <v>0</v>
      </c>
      <c r="Q27" s="24">
        <f t="shared" si="1"/>
        <v>0</v>
      </c>
      <c r="R27" s="25">
        <f t="shared" si="1"/>
        <v>0</v>
      </c>
      <c r="S27" s="26">
        <f t="shared" si="1"/>
        <v>0</v>
      </c>
      <c r="T27" s="27"/>
      <c r="U27" s="28"/>
      <c r="V27" s="22"/>
      <c r="W27" s="27"/>
      <c r="X27" s="22"/>
      <c r="Y27" s="29"/>
      <c r="Z27" s="22"/>
      <c r="AA27" s="21"/>
      <c r="AB27" s="30"/>
      <c r="AC27" s="27"/>
      <c r="AD27" s="28"/>
      <c r="AE27" s="22"/>
      <c r="AF27" s="31"/>
      <c r="AG27" s="32"/>
      <c r="AH27" s="33"/>
      <c r="AI27" s="32"/>
      <c r="AJ27" s="34"/>
      <c r="AK27" s="32"/>
      <c r="AL27" s="35"/>
      <c r="AM27" s="35"/>
      <c r="AN27" s="35"/>
      <c r="AO27" s="35"/>
    </row>
    <row r="28" spans="1:41" x14ac:dyDescent="0.2">
      <c r="A28" s="20" t="s">
        <v>30</v>
      </c>
      <c r="B28" s="21"/>
      <c r="C28" s="22"/>
      <c r="D28" s="21"/>
      <c r="E28" s="22"/>
      <c r="F28" s="21"/>
      <c r="G28" s="22"/>
      <c r="H28" s="21"/>
      <c r="I28" s="22"/>
      <c r="J28" s="21"/>
      <c r="K28" s="22"/>
      <c r="L28" s="21"/>
      <c r="M28" s="22"/>
      <c r="N28" s="23">
        <f t="shared" si="1"/>
        <v>0</v>
      </c>
      <c r="O28" s="24">
        <f t="shared" si="1"/>
        <v>0</v>
      </c>
      <c r="P28" s="23">
        <f t="shared" si="1"/>
        <v>0</v>
      </c>
      <c r="Q28" s="24">
        <f t="shared" si="1"/>
        <v>0</v>
      </c>
      <c r="R28" s="25">
        <f t="shared" si="1"/>
        <v>0</v>
      </c>
      <c r="S28" s="26">
        <f t="shared" si="1"/>
        <v>0</v>
      </c>
      <c r="T28" s="27"/>
      <c r="U28" s="28"/>
      <c r="V28" s="22"/>
      <c r="W28" s="27"/>
      <c r="X28" s="22"/>
      <c r="Y28" s="29"/>
      <c r="Z28" s="22"/>
      <c r="AA28" s="21"/>
      <c r="AB28" s="30"/>
      <c r="AC28" s="27"/>
      <c r="AD28" s="28"/>
      <c r="AE28" s="22"/>
      <c r="AF28" s="31"/>
      <c r="AG28" s="32"/>
      <c r="AH28" s="33"/>
      <c r="AI28" s="32"/>
      <c r="AJ28" s="34"/>
      <c r="AK28" s="32"/>
      <c r="AL28" s="35"/>
      <c r="AM28" s="35"/>
      <c r="AN28" s="35"/>
      <c r="AO28" s="35"/>
    </row>
    <row r="29" spans="1:41" x14ac:dyDescent="0.2">
      <c r="A29" s="20" t="s">
        <v>31</v>
      </c>
      <c r="B29" s="21"/>
      <c r="C29" s="22"/>
      <c r="D29" s="21"/>
      <c r="E29" s="22"/>
      <c r="F29" s="21"/>
      <c r="G29" s="22"/>
      <c r="H29" s="21"/>
      <c r="I29" s="22"/>
      <c r="J29" s="21"/>
      <c r="K29" s="22"/>
      <c r="L29" s="21"/>
      <c r="M29" s="22"/>
      <c r="N29" s="23">
        <f t="shared" si="1"/>
        <v>0</v>
      </c>
      <c r="O29" s="24">
        <f t="shared" si="1"/>
        <v>0</v>
      </c>
      <c r="P29" s="23">
        <f t="shared" si="1"/>
        <v>0</v>
      </c>
      <c r="Q29" s="24">
        <f t="shared" si="1"/>
        <v>0</v>
      </c>
      <c r="R29" s="25">
        <f t="shared" si="1"/>
        <v>0</v>
      </c>
      <c r="S29" s="26">
        <f t="shared" si="1"/>
        <v>0</v>
      </c>
      <c r="T29" s="27"/>
      <c r="U29" s="28"/>
      <c r="V29" s="22"/>
      <c r="W29" s="27"/>
      <c r="X29" s="22"/>
      <c r="Y29" s="29"/>
      <c r="Z29" s="22"/>
      <c r="AA29" s="21"/>
      <c r="AB29" s="30"/>
      <c r="AC29" s="27"/>
      <c r="AD29" s="28"/>
      <c r="AE29" s="22"/>
      <c r="AF29" s="31"/>
      <c r="AG29" s="32"/>
      <c r="AH29" s="33"/>
      <c r="AI29" s="32"/>
      <c r="AJ29" s="34"/>
      <c r="AK29" s="32"/>
      <c r="AL29" s="35"/>
      <c r="AM29" s="35"/>
      <c r="AN29" s="35"/>
      <c r="AO29" s="35"/>
    </row>
    <row r="30" spans="1:41" x14ac:dyDescent="0.2">
      <c r="A30" s="20" t="s">
        <v>32</v>
      </c>
      <c r="B30" s="21"/>
      <c r="C30" s="22"/>
      <c r="D30" s="21"/>
      <c r="E30" s="22"/>
      <c r="F30" s="21"/>
      <c r="G30" s="22"/>
      <c r="H30" s="21"/>
      <c r="I30" s="22"/>
      <c r="J30" s="21"/>
      <c r="K30" s="22"/>
      <c r="L30" s="21"/>
      <c r="M30" s="22"/>
      <c r="N30" s="23">
        <f t="shared" si="1"/>
        <v>0</v>
      </c>
      <c r="O30" s="24">
        <f t="shared" si="1"/>
        <v>0</v>
      </c>
      <c r="P30" s="23">
        <f t="shared" si="1"/>
        <v>0</v>
      </c>
      <c r="Q30" s="24">
        <f t="shared" si="1"/>
        <v>0</v>
      </c>
      <c r="R30" s="25">
        <f t="shared" si="1"/>
        <v>0</v>
      </c>
      <c r="S30" s="26">
        <f t="shared" si="1"/>
        <v>0</v>
      </c>
      <c r="T30" s="27"/>
      <c r="U30" s="28"/>
      <c r="V30" s="22"/>
      <c r="W30" s="27"/>
      <c r="X30" s="22"/>
      <c r="Y30" s="29"/>
      <c r="Z30" s="22"/>
      <c r="AA30" s="21"/>
      <c r="AB30" s="30"/>
      <c r="AC30" s="27"/>
      <c r="AD30" s="28"/>
      <c r="AE30" s="22"/>
      <c r="AF30" s="31"/>
      <c r="AG30" s="32"/>
      <c r="AH30" s="33"/>
      <c r="AI30" s="32"/>
      <c r="AJ30" s="34"/>
      <c r="AK30" s="32"/>
      <c r="AL30" s="35"/>
      <c r="AM30" s="35"/>
      <c r="AN30" s="35"/>
      <c r="AO30" s="35"/>
    </row>
    <row r="31" spans="1:41" x14ac:dyDescent="0.2">
      <c r="A31" s="20" t="s">
        <v>33</v>
      </c>
      <c r="B31" s="21"/>
      <c r="C31" s="22"/>
      <c r="D31" s="21"/>
      <c r="E31" s="22"/>
      <c r="F31" s="21"/>
      <c r="G31" s="22"/>
      <c r="H31" s="21"/>
      <c r="I31" s="22"/>
      <c r="J31" s="21"/>
      <c r="K31" s="22"/>
      <c r="L31" s="21"/>
      <c r="M31" s="22"/>
      <c r="N31" s="23">
        <f t="shared" si="1"/>
        <v>0</v>
      </c>
      <c r="O31" s="24">
        <f t="shared" si="1"/>
        <v>0</v>
      </c>
      <c r="P31" s="23">
        <f t="shared" si="1"/>
        <v>0</v>
      </c>
      <c r="Q31" s="24">
        <f t="shared" si="1"/>
        <v>0</v>
      </c>
      <c r="R31" s="25">
        <f t="shared" si="1"/>
        <v>0</v>
      </c>
      <c r="S31" s="26">
        <f t="shared" si="1"/>
        <v>0</v>
      </c>
      <c r="T31" s="27"/>
      <c r="U31" s="28"/>
      <c r="V31" s="22"/>
      <c r="W31" s="27"/>
      <c r="X31" s="22"/>
      <c r="Y31" s="29"/>
      <c r="Z31" s="22"/>
      <c r="AA31" s="21"/>
      <c r="AB31" s="30"/>
      <c r="AC31" s="27"/>
      <c r="AD31" s="28"/>
      <c r="AE31" s="22"/>
      <c r="AF31" s="31"/>
      <c r="AG31" s="32"/>
      <c r="AH31" s="33"/>
      <c r="AI31" s="32"/>
      <c r="AJ31" s="34"/>
      <c r="AK31" s="32"/>
      <c r="AL31" s="35"/>
      <c r="AM31" s="35"/>
      <c r="AN31" s="35"/>
      <c r="AO31" s="35"/>
    </row>
    <row r="32" spans="1:41" x14ac:dyDescent="0.2">
      <c r="A32" s="20" t="s">
        <v>34</v>
      </c>
      <c r="B32" s="21"/>
      <c r="C32" s="22"/>
      <c r="D32" s="21"/>
      <c r="E32" s="22"/>
      <c r="F32" s="21"/>
      <c r="G32" s="22"/>
      <c r="H32" s="21"/>
      <c r="I32" s="22"/>
      <c r="J32" s="21"/>
      <c r="K32" s="22"/>
      <c r="L32" s="21"/>
      <c r="M32" s="22"/>
      <c r="N32" s="23">
        <f t="shared" si="1"/>
        <v>0</v>
      </c>
      <c r="O32" s="24">
        <f t="shared" si="1"/>
        <v>0</v>
      </c>
      <c r="P32" s="23">
        <f t="shared" si="1"/>
        <v>0</v>
      </c>
      <c r="Q32" s="24">
        <f t="shared" si="1"/>
        <v>0</v>
      </c>
      <c r="R32" s="25">
        <f t="shared" si="1"/>
        <v>0</v>
      </c>
      <c r="S32" s="26">
        <f t="shared" si="1"/>
        <v>0</v>
      </c>
      <c r="T32" s="27"/>
      <c r="U32" s="28"/>
      <c r="V32" s="22"/>
      <c r="W32" s="27"/>
      <c r="X32" s="22"/>
      <c r="Y32" s="29"/>
      <c r="Z32" s="22"/>
      <c r="AA32" s="21"/>
      <c r="AB32" s="30"/>
      <c r="AC32" s="27"/>
      <c r="AD32" s="28"/>
      <c r="AE32" s="22"/>
      <c r="AF32" s="31"/>
      <c r="AG32" s="32"/>
      <c r="AH32" s="33"/>
      <c r="AI32" s="32"/>
      <c r="AJ32" s="34"/>
      <c r="AK32" s="32"/>
      <c r="AL32" s="35"/>
      <c r="AM32" s="35"/>
      <c r="AN32" s="35"/>
      <c r="AO32" s="35"/>
    </row>
    <row r="33" spans="1:41" x14ac:dyDescent="0.2">
      <c r="A33" s="20" t="s">
        <v>35</v>
      </c>
      <c r="B33" s="21"/>
      <c r="C33" s="22"/>
      <c r="D33" s="21"/>
      <c r="E33" s="22"/>
      <c r="F33" s="21"/>
      <c r="G33" s="22"/>
      <c r="H33" s="21"/>
      <c r="I33" s="22"/>
      <c r="J33" s="21"/>
      <c r="K33" s="22"/>
      <c r="L33" s="21"/>
      <c r="M33" s="22"/>
      <c r="N33" s="23">
        <f t="shared" si="1"/>
        <v>0</v>
      </c>
      <c r="O33" s="24">
        <f t="shared" si="1"/>
        <v>0</v>
      </c>
      <c r="P33" s="23">
        <f t="shared" si="1"/>
        <v>0</v>
      </c>
      <c r="Q33" s="24">
        <f t="shared" si="1"/>
        <v>0</v>
      </c>
      <c r="R33" s="25">
        <f t="shared" si="1"/>
        <v>0</v>
      </c>
      <c r="S33" s="26">
        <f t="shared" si="1"/>
        <v>0</v>
      </c>
      <c r="T33" s="27"/>
      <c r="U33" s="28"/>
      <c r="V33" s="22"/>
      <c r="W33" s="27"/>
      <c r="X33" s="22"/>
      <c r="Y33" s="29"/>
      <c r="Z33" s="22"/>
      <c r="AA33" s="21"/>
      <c r="AB33" s="30"/>
      <c r="AC33" s="27"/>
      <c r="AD33" s="28"/>
      <c r="AE33" s="22"/>
      <c r="AF33" s="31"/>
      <c r="AG33" s="32"/>
      <c r="AH33" s="33"/>
      <c r="AI33" s="32"/>
      <c r="AJ33" s="34"/>
      <c r="AK33" s="32"/>
      <c r="AL33" s="35"/>
      <c r="AM33" s="35"/>
      <c r="AN33" s="35"/>
      <c r="AO33" s="35"/>
    </row>
    <row r="34" spans="1:41" x14ac:dyDescent="0.2">
      <c r="A34" s="20" t="s">
        <v>36</v>
      </c>
      <c r="B34" s="21"/>
      <c r="C34" s="22"/>
      <c r="D34" s="21"/>
      <c r="E34" s="22"/>
      <c r="F34" s="21"/>
      <c r="G34" s="22"/>
      <c r="H34" s="21"/>
      <c r="I34" s="22"/>
      <c r="J34" s="21"/>
      <c r="K34" s="22"/>
      <c r="L34" s="21"/>
      <c r="M34" s="22"/>
      <c r="N34" s="23">
        <f t="shared" ref="N34:S76" si="2">SUM(B34+H34)</f>
        <v>0</v>
      </c>
      <c r="O34" s="24">
        <f t="shared" si="2"/>
        <v>0</v>
      </c>
      <c r="P34" s="23">
        <f t="shared" si="2"/>
        <v>0</v>
      </c>
      <c r="Q34" s="24">
        <f t="shared" si="2"/>
        <v>0</v>
      </c>
      <c r="R34" s="25">
        <f t="shared" si="2"/>
        <v>0</v>
      </c>
      <c r="S34" s="26">
        <f>SUM(G34+M34)</f>
        <v>0</v>
      </c>
      <c r="T34" s="27"/>
      <c r="U34" s="28"/>
      <c r="V34" s="22"/>
      <c r="W34" s="27"/>
      <c r="X34" s="22"/>
      <c r="Y34" s="29"/>
      <c r="Z34" s="22"/>
      <c r="AA34" s="21"/>
      <c r="AB34" s="30"/>
      <c r="AC34" s="27"/>
      <c r="AD34" s="28"/>
      <c r="AE34" s="22"/>
      <c r="AF34" s="31"/>
      <c r="AG34" s="32"/>
      <c r="AH34" s="33"/>
      <c r="AI34" s="32"/>
      <c r="AJ34" s="34"/>
      <c r="AK34" s="32"/>
      <c r="AL34" s="35"/>
      <c r="AM34" s="35"/>
      <c r="AN34" s="35"/>
      <c r="AO34" s="35"/>
    </row>
    <row r="35" spans="1:41" x14ac:dyDescent="0.2">
      <c r="A35" s="20" t="s">
        <v>37</v>
      </c>
      <c r="B35" s="21"/>
      <c r="C35" s="22"/>
      <c r="D35" s="21"/>
      <c r="E35" s="22"/>
      <c r="F35" s="21"/>
      <c r="G35" s="22"/>
      <c r="H35" s="21"/>
      <c r="I35" s="22"/>
      <c r="J35" s="21"/>
      <c r="K35" s="22"/>
      <c r="L35" s="21"/>
      <c r="M35" s="22"/>
      <c r="N35" s="23">
        <f t="shared" si="2"/>
        <v>0</v>
      </c>
      <c r="O35" s="24">
        <f t="shared" si="2"/>
        <v>0</v>
      </c>
      <c r="P35" s="23">
        <f t="shared" si="2"/>
        <v>0</v>
      </c>
      <c r="Q35" s="24">
        <f t="shared" si="2"/>
        <v>0</v>
      </c>
      <c r="R35" s="25">
        <f t="shared" si="2"/>
        <v>0</v>
      </c>
      <c r="S35" s="26">
        <f t="shared" si="2"/>
        <v>0</v>
      </c>
      <c r="T35" s="27"/>
      <c r="U35" s="28"/>
      <c r="V35" s="22"/>
      <c r="W35" s="27"/>
      <c r="X35" s="22"/>
      <c r="Y35" s="29"/>
      <c r="Z35" s="22"/>
      <c r="AA35" s="21"/>
      <c r="AB35" s="30"/>
      <c r="AC35" s="27"/>
      <c r="AD35" s="28"/>
      <c r="AE35" s="22"/>
      <c r="AF35" s="31"/>
      <c r="AG35" s="32"/>
      <c r="AH35" s="33"/>
      <c r="AI35" s="32"/>
      <c r="AJ35" s="34"/>
      <c r="AK35" s="32"/>
      <c r="AL35" s="35"/>
      <c r="AM35" s="35"/>
      <c r="AN35" s="35"/>
      <c r="AO35" s="35"/>
    </row>
    <row r="36" spans="1:41" x14ac:dyDescent="0.2">
      <c r="A36" s="20" t="s">
        <v>38</v>
      </c>
      <c r="B36" s="21"/>
      <c r="C36" s="22"/>
      <c r="D36" s="21"/>
      <c r="E36" s="22"/>
      <c r="F36" s="21"/>
      <c r="G36" s="22"/>
      <c r="H36" s="21"/>
      <c r="I36" s="22"/>
      <c r="J36" s="21"/>
      <c r="K36" s="22"/>
      <c r="L36" s="21"/>
      <c r="M36" s="22"/>
      <c r="N36" s="23">
        <f t="shared" si="2"/>
        <v>0</v>
      </c>
      <c r="O36" s="24">
        <f t="shared" si="2"/>
        <v>0</v>
      </c>
      <c r="P36" s="23">
        <f t="shared" si="2"/>
        <v>0</v>
      </c>
      <c r="Q36" s="24">
        <f t="shared" si="2"/>
        <v>0</v>
      </c>
      <c r="R36" s="25">
        <f t="shared" si="2"/>
        <v>0</v>
      </c>
      <c r="S36" s="26">
        <f t="shared" si="2"/>
        <v>0</v>
      </c>
      <c r="T36" s="27"/>
      <c r="U36" s="28"/>
      <c r="V36" s="22"/>
      <c r="W36" s="27"/>
      <c r="X36" s="22"/>
      <c r="Y36" s="29"/>
      <c r="Z36" s="22"/>
      <c r="AA36" s="21"/>
      <c r="AB36" s="30"/>
      <c r="AC36" s="27"/>
      <c r="AD36" s="28"/>
      <c r="AE36" s="22"/>
      <c r="AF36" s="31"/>
      <c r="AG36" s="32"/>
      <c r="AH36" s="33"/>
      <c r="AI36" s="32"/>
      <c r="AJ36" s="34"/>
      <c r="AK36" s="32"/>
      <c r="AL36" s="35"/>
      <c r="AM36" s="35"/>
      <c r="AN36" s="35"/>
      <c r="AO36" s="35"/>
    </row>
    <row r="37" spans="1:41" x14ac:dyDescent="0.2">
      <c r="A37" s="20" t="s">
        <v>39</v>
      </c>
      <c r="B37" s="21"/>
      <c r="C37" s="22"/>
      <c r="D37" s="21"/>
      <c r="E37" s="22"/>
      <c r="F37" s="21"/>
      <c r="G37" s="22"/>
      <c r="H37" s="21"/>
      <c r="I37" s="22"/>
      <c r="J37" s="21"/>
      <c r="K37" s="22"/>
      <c r="L37" s="21"/>
      <c r="M37" s="22"/>
      <c r="N37" s="23">
        <f t="shared" si="2"/>
        <v>0</v>
      </c>
      <c r="O37" s="24">
        <f t="shared" si="2"/>
        <v>0</v>
      </c>
      <c r="P37" s="23">
        <f t="shared" si="2"/>
        <v>0</v>
      </c>
      <c r="Q37" s="24">
        <f t="shared" si="2"/>
        <v>0</v>
      </c>
      <c r="R37" s="25">
        <f t="shared" si="2"/>
        <v>0</v>
      </c>
      <c r="S37" s="26">
        <f t="shared" si="2"/>
        <v>0</v>
      </c>
      <c r="T37" s="27"/>
      <c r="U37" s="28"/>
      <c r="V37" s="22"/>
      <c r="W37" s="27"/>
      <c r="X37" s="22"/>
      <c r="Y37" s="29"/>
      <c r="Z37" s="22"/>
      <c r="AA37" s="21"/>
      <c r="AB37" s="30"/>
      <c r="AC37" s="27"/>
      <c r="AD37" s="28"/>
      <c r="AE37" s="22"/>
      <c r="AF37" s="31"/>
      <c r="AG37" s="32"/>
      <c r="AH37" s="33"/>
      <c r="AI37" s="32"/>
      <c r="AJ37" s="34"/>
      <c r="AK37" s="32"/>
      <c r="AL37" s="35"/>
      <c r="AM37" s="35"/>
      <c r="AN37" s="35"/>
      <c r="AO37" s="35"/>
    </row>
    <row r="38" spans="1:41" x14ac:dyDescent="0.2">
      <c r="A38" s="20" t="s">
        <v>40</v>
      </c>
      <c r="B38" s="21"/>
      <c r="C38" s="22"/>
      <c r="D38" s="21"/>
      <c r="E38" s="22"/>
      <c r="F38" s="21"/>
      <c r="G38" s="22"/>
      <c r="H38" s="21"/>
      <c r="I38" s="22"/>
      <c r="J38" s="21"/>
      <c r="K38" s="22"/>
      <c r="L38" s="21"/>
      <c r="M38" s="22"/>
      <c r="N38" s="23">
        <f t="shared" si="2"/>
        <v>0</v>
      </c>
      <c r="O38" s="24">
        <f t="shared" si="2"/>
        <v>0</v>
      </c>
      <c r="P38" s="23">
        <f t="shared" si="2"/>
        <v>0</v>
      </c>
      <c r="Q38" s="24">
        <f t="shared" si="2"/>
        <v>0</v>
      </c>
      <c r="R38" s="25">
        <f t="shared" si="2"/>
        <v>0</v>
      </c>
      <c r="S38" s="26">
        <f t="shared" si="2"/>
        <v>0</v>
      </c>
      <c r="T38" s="27"/>
      <c r="U38" s="28"/>
      <c r="V38" s="22"/>
      <c r="W38" s="27"/>
      <c r="X38" s="22"/>
      <c r="Y38" s="29"/>
      <c r="Z38" s="22"/>
      <c r="AA38" s="21"/>
      <c r="AB38" s="30"/>
      <c r="AC38" s="27"/>
      <c r="AD38" s="28"/>
      <c r="AE38" s="22"/>
      <c r="AF38" s="31"/>
      <c r="AG38" s="32"/>
      <c r="AH38" s="33"/>
      <c r="AI38" s="32"/>
      <c r="AJ38" s="34"/>
      <c r="AK38" s="32"/>
      <c r="AL38" s="35"/>
      <c r="AM38" s="35"/>
      <c r="AN38" s="35"/>
      <c r="AO38" s="35"/>
    </row>
    <row r="39" spans="1:41" x14ac:dyDescent="0.2">
      <c r="A39" s="20" t="s">
        <v>41</v>
      </c>
      <c r="B39" s="21"/>
      <c r="C39" s="22"/>
      <c r="D39" s="21"/>
      <c r="E39" s="22"/>
      <c r="F39" s="21"/>
      <c r="G39" s="22"/>
      <c r="H39" s="21"/>
      <c r="I39" s="22"/>
      <c r="J39" s="21"/>
      <c r="K39" s="22"/>
      <c r="L39" s="21"/>
      <c r="M39" s="22"/>
      <c r="N39" s="23">
        <f t="shared" si="2"/>
        <v>0</v>
      </c>
      <c r="O39" s="24">
        <f t="shared" si="2"/>
        <v>0</v>
      </c>
      <c r="P39" s="23">
        <f t="shared" si="2"/>
        <v>0</v>
      </c>
      <c r="Q39" s="24">
        <f t="shared" si="2"/>
        <v>0</v>
      </c>
      <c r="R39" s="25">
        <f t="shared" si="2"/>
        <v>0</v>
      </c>
      <c r="S39" s="26">
        <f t="shared" si="2"/>
        <v>0</v>
      </c>
      <c r="T39" s="27"/>
      <c r="U39" s="28"/>
      <c r="V39" s="22"/>
      <c r="W39" s="27"/>
      <c r="X39" s="22"/>
      <c r="Y39" s="29"/>
      <c r="Z39" s="22"/>
      <c r="AA39" s="21"/>
      <c r="AB39" s="30"/>
      <c r="AC39" s="27"/>
      <c r="AD39" s="28"/>
      <c r="AE39" s="22"/>
      <c r="AF39" s="31"/>
      <c r="AG39" s="32"/>
      <c r="AH39" s="33"/>
      <c r="AI39" s="32"/>
      <c r="AJ39" s="34"/>
      <c r="AK39" s="32"/>
      <c r="AL39" s="35"/>
      <c r="AM39" s="35"/>
      <c r="AN39" s="35"/>
      <c r="AO39" s="35"/>
    </row>
    <row r="40" spans="1:41" x14ac:dyDescent="0.2">
      <c r="A40" s="20" t="s">
        <v>42</v>
      </c>
      <c r="B40" s="21"/>
      <c r="C40" s="22"/>
      <c r="D40" s="21"/>
      <c r="E40" s="22"/>
      <c r="F40" s="21"/>
      <c r="G40" s="22"/>
      <c r="H40" s="21"/>
      <c r="I40" s="22"/>
      <c r="J40" s="21"/>
      <c r="K40" s="22"/>
      <c r="L40" s="21"/>
      <c r="M40" s="22"/>
      <c r="N40" s="23">
        <f t="shared" si="2"/>
        <v>0</v>
      </c>
      <c r="O40" s="24">
        <f t="shared" si="2"/>
        <v>0</v>
      </c>
      <c r="P40" s="23">
        <f t="shared" si="2"/>
        <v>0</v>
      </c>
      <c r="Q40" s="24">
        <f t="shared" si="2"/>
        <v>0</v>
      </c>
      <c r="R40" s="25">
        <f t="shared" si="2"/>
        <v>0</v>
      </c>
      <c r="S40" s="26">
        <f t="shared" si="2"/>
        <v>0</v>
      </c>
      <c r="T40" s="27"/>
      <c r="U40" s="28"/>
      <c r="V40" s="22"/>
      <c r="W40" s="27"/>
      <c r="X40" s="22"/>
      <c r="Y40" s="29"/>
      <c r="Z40" s="22"/>
      <c r="AA40" s="21"/>
      <c r="AB40" s="30"/>
      <c r="AC40" s="27"/>
      <c r="AD40" s="28"/>
      <c r="AE40" s="22"/>
      <c r="AF40" s="31"/>
      <c r="AG40" s="32"/>
      <c r="AH40" s="33"/>
      <c r="AI40" s="32"/>
      <c r="AJ40" s="34"/>
      <c r="AK40" s="32"/>
      <c r="AL40" s="35"/>
      <c r="AM40" s="35"/>
      <c r="AN40" s="35"/>
      <c r="AO40" s="35"/>
    </row>
    <row r="41" spans="1:41" x14ac:dyDescent="0.2">
      <c r="A41" s="20" t="s">
        <v>43</v>
      </c>
      <c r="B41" s="21"/>
      <c r="C41" s="22"/>
      <c r="D41" s="21"/>
      <c r="E41" s="22"/>
      <c r="F41" s="21"/>
      <c r="G41" s="22"/>
      <c r="H41" s="21"/>
      <c r="I41" s="22"/>
      <c r="J41" s="21"/>
      <c r="K41" s="22"/>
      <c r="L41" s="21"/>
      <c r="M41" s="22"/>
      <c r="N41" s="23">
        <f t="shared" si="2"/>
        <v>0</v>
      </c>
      <c r="O41" s="24">
        <f t="shared" si="2"/>
        <v>0</v>
      </c>
      <c r="P41" s="23">
        <f t="shared" si="2"/>
        <v>0</v>
      </c>
      <c r="Q41" s="24">
        <f t="shared" si="2"/>
        <v>0</v>
      </c>
      <c r="R41" s="25">
        <f t="shared" si="2"/>
        <v>0</v>
      </c>
      <c r="S41" s="26">
        <f t="shared" si="2"/>
        <v>0</v>
      </c>
      <c r="T41" s="27"/>
      <c r="U41" s="28"/>
      <c r="V41" s="22"/>
      <c r="W41" s="27"/>
      <c r="X41" s="22"/>
      <c r="Y41" s="29"/>
      <c r="Z41" s="22"/>
      <c r="AA41" s="21"/>
      <c r="AB41" s="30"/>
      <c r="AC41" s="27"/>
      <c r="AD41" s="28"/>
      <c r="AE41" s="22"/>
      <c r="AF41" s="31"/>
      <c r="AG41" s="32"/>
      <c r="AH41" s="33"/>
      <c r="AI41" s="32"/>
      <c r="AJ41" s="34"/>
      <c r="AK41" s="32"/>
      <c r="AL41" s="35"/>
      <c r="AM41" s="35"/>
      <c r="AN41" s="35"/>
      <c r="AO41" s="35"/>
    </row>
    <row r="42" spans="1:41" x14ac:dyDescent="0.2">
      <c r="A42" s="20" t="s">
        <v>44</v>
      </c>
      <c r="B42" s="21"/>
      <c r="C42" s="22"/>
      <c r="D42" s="21"/>
      <c r="E42" s="22"/>
      <c r="F42" s="21"/>
      <c r="G42" s="22"/>
      <c r="H42" s="21"/>
      <c r="I42" s="22"/>
      <c r="J42" s="21"/>
      <c r="K42" s="22"/>
      <c r="L42" s="21"/>
      <c r="M42" s="22"/>
      <c r="N42" s="23">
        <f t="shared" si="2"/>
        <v>0</v>
      </c>
      <c r="O42" s="24">
        <f t="shared" si="2"/>
        <v>0</v>
      </c>
      <c r="P42" s="23">
        <f t="shared" si="2"/>
        <v>0</v>
      </c>
      <c r="Q42" s="24">
        <f t="shared" si="2"/>
        <v>0</v>
      </c>
      <c r="R42" s="25">
        <f t="shared" si="2"/>
        <v>0</v>
      </c>
      <c r="S42" s="26">
        <f t="shared" si="2"/>
        <v>0</v>
      </c>
      <c r="T42" s="27"/>
      <c r="U42" s="28"/>
      <c r="V42" s="22"/>
      <c r="W42" s="27"/>
      <c r="X42" s="22"/>
      <c r="Y42" s="29"/>
      <c r="Z42" s="22"/>
      <c r="AA42" s="21"/>
      <c r="AB42" s="30"/>
      <c r="AC42" s="27"/>
      <c r="AD42" s="28"/>
      <c r="AE42" s="22"/>
      <c r="AF42" s="31"/>
      <c r="AG42" s="32"/>
      <c r="AH42" s="33"/>
      <c r="AI42" s="32"/>
      <c r="AJ42" s="34"/>
      <c r="AK42" s="32"/>
      <c r="AL42" s="35"/>
      <c r="AM42" s="35"/>
      <c r="AN42" s="35"/>
      <c r="AO42" s="35"/>
    </row>
    <row r="43" spans="1:41" x14ac:dyDescent="0.2">
      <c r="A43" s="20" t="s">
        <v>45</v>
      </c>
      <c r="B43" s="21"/>
      <c r="C43" s="22"/>
      <c r="D43" s="21"/>
      <c r="E43" s="22"/>
      <c r="F43" s="21"/>
      <c r="G43" s="22"/>
      <c r="H43" s="21"/>
      <c r="I43" s="22"/>
      <c r="J43" s="21"/>
      <c r="K43" s="22"/>
      <c r="L43" s="21"/>
      <c r="M43" s="22"/>
      <c r="N43" s="23">
        <f t="shared" si="2"/>
        <v>0</v>
      </c>
      <c r="O43" s="24">
        <f t="shared" si="2"/>
        <v>0</v>
      </c>
      <c r="P43" s="23">
        <f t="shared" si="2"/>
        <v>0</v>
      </c>
      <c r="Q43" s="24">
        <f t="shared" si="2"/>
        <v>0</v>
      </c>
      <c r="R43" s="25">
        <f t="shared" si="2"/>
        <v>0</v>
      </c>
      <c r="S43" s="26">
        <f t="shared" si="2"/>
        <v>0</v>
      </c>
      <c r="T43" s="27"/>
      <c r="U43" s="28"/>
      <c r="V43" s="22"/>
      <c r="W43" s="27"/>
      <c r="X43" s="22"/>
      <c r="Y43" s="29"/>
      <c r="Z43" s="22"/>
      <c r="AA43" s="21"/>
      <c r="AB43" s="30"/>
      <c r="AC43" s="27"/>
      <c r="AD43" s="28"/>
      <c r="AE43" s="22"/>
      <c r="AF43" s="31"/>
      <c r="AG43" s="32"/>
      <c r="AH43" s="33"/>
      <c r="AI43" s="32"/>
      <c r="AJ43" s="34"/>
      <c r="AK43" s="32"/>
      <c r="AL43" s="35"/>
      <c r="AM43" s="35"/>
      <c r="AN43" s="35"/>
      <c r="AO43" s="35"/>
    </row>
    <row r="44" spans="1:41" x14ac:dyDescent="0.2">
      <c r="A44" s="20" t="s">
        <v>46</v>
      </c>
      <c r="B44" s="21"/>
      <c r="C44" s="22"/>
      <c r="D44" s="21"/>
      <c r="E44" s="22"/>
      <c r="F44" s="21"/>
      <c r="G44" s="22"/>
      <c r="H44" s="21"/>
      <c r="I44" s="22"/>
      <c r="J44" s="21"/>
      <c r="K44" s="22"/>
      <c r="L44" s="21"/>
      <c r="M44" s="22"/>
      <c r="N44" s="23">
        <f t="shared" si="2"/>
        <v>0</v>
      </c>
      <c r="O44" s="24">
        <f t="shared" si="2"/>
        <v>0</v>
      </c>
      <c r="P44" s="23">
        <f t="shared" si="2"/>
        <v>0</v>
      </c>
      <c r="Q44" s="24">
        <f t="shared" si="2"/>
        <v>0</v>
      </c>
      <c r="R44" s="25">
        <f t="shared" si="2"/>
        <v>0</v>
      </c>
      <c r="S44" s="26">
        <f t="shared" si="2"/>
        <v>0</v>
      </c>
      <c r="T44" s="27"/>
      <c r="U44" s="28"/>
      <c r="V44" s="22"/>
      <c r="W44" s="27"/>
      <c r="X44" s="22"/>
      <c r="Y44" s="29"/>
      <c r="Z44" s="22"/>
      <c r="AA44" s="21"/>
      <c r="AB44" s="30"/>
      <c r="AC44" s="27"/>
      <c r="AD44" s="28"/>
      <c r="AE44" s="22"/>
      <c r="AF44" s="31"/>
      <c r="AG44" s="32"/>
      <c r="AH44" s="33"/>
      <c r="AI44" s="32"/>
      <c r="AJ44" s="34"/>
      <c r="AK44" s="32"/>
      <c r="AL44" s="35"/>
      <c r="AM44" s="35"/>
      <c r="AN44" s="35"/>
      <c r="AO44" s="35"/>
    </row>
    <row r="45" spans="1:41" x14ac:dyDescent="0.2">
      <c r="A45" s="20" t="s">
        <v>47</v>
      </c>
      <c r="B45" s="21">
        <v>1</v>
      </c>
      <c r="C45" s="22"/>
      <c r="D45" s="21"/>
      <c r="E45" s="22"/>
      <c r="F45" s="21"/>
      <c r="G45" s="22"/>
      <c r="H45" s="21"/>
      <c r="I45" s="22"/>
      <c r="J45" s="21"/>
      <c r="K45" s="22"/>
      <c r="L45" s="21"/>
      <c r="M45" s="22"/>
      <c r="N45" s="23">
        <f t="shared" si="2"/>
        <v>1</v>
      </c>
      <c r="O45" s="24">
        <f t="shared" si="2"/>
        <v>0</v>
      </c>
      <c r="P45" s="23">
        <f t="shared" si="2"/>
        <v>0</v>
      </c>
      <c r="Q45" s="24">
        <f t="shared" si="2"/>
        <v>0</v>
      </c>
      <c r="R45" s="25">
        <f t="shared" si="2"/>
        <v>0</v>
      </c>
      <c r="S45" s="26">
        <f t="shared" si="2"/>
        <v>0</v>
      </c>
      <c r="T45" s="27">
        <v>1</v>
      </c>
      <c r="U45" s="28"/>
      <c r="V45" s="22"/>
      <c r="W45" s="27"/>
      <c r="X45" s="22"/>
      <c r="Y45" s="29"/>
      <c r="Z45" s="22"/>
      <c r="AA45" s="21"/>
      <c r="AB45" s="30"/>
      <c r="AC45" s="27"/>
      <c r="AD45" s="28"/>
      <c r="AE45" s="22"/>
      <c r="AF45" s="31"/>
      <c r="AG45" s="32"/>
      <c r="AH45" s="33"/>
      <c r="AI45" s="32"/>
      <c r="AJ45" s="34"/>
      <c r="AK45" s="32"/>
      <c r="AL45" s="35"/>
      <c r="AM45" s="35"/>
      <c r="AN45" s="35"/>
      <c r="AO45" s="35"/>
    </row>
    <row r="46" spans="1:41" x14ac:dyDescent="0.2">
      <c r="A46" s="20" t="s">
        <v>48</v>
      </c>
      <c r="B46" s="21"/>
      <c r="C46" s="22"/>
      <c r="D46" s="21"/>
      <c r="E46" s="22"/>
      <c r="F46" s="21"/>
      <c r="G46" s="22"/>
      <c r="H46" s="21"/>
      <c r="I46" s="22"/>
      <c r="J46" s="21"/>
      <c r="K46" s="22"/>
      <c r="L46" s="21"/>
      <c r="M46" s="22"/>
      <c r="N46" s="23">
        <f t="shared" si="2"/>
        <v>0</v>
      </c>
      <c r="O46" s="24">
        <f t="shared" si="2"/>
        <v>0</v>
      </c>
      <c r="P46" s="23">
        <f t="shared" si="2"/>
        <v>0</v>
      </c>
      <c r="Q46" s="24">
        <f t="shared" si="2"/>
        <v>0</v>
      </c>
      <c r="R46" s="25">
        <f t="shared" si="2"/>
        <v>0</v>
      </c>
      <c r="S46" s="26">
        <f t="shared" si="2"/>
        <v>0</v>
      </c>
      <c r="T46" s="27"/>
      <c r="U46" s="28"/>
      <c r="V46" s="22"/>
      <c r="W46" s="27"/>
      <c r="X46" s="22"/>
      <c r="Y46" s="29"/>
      <c r="Z46" s="22"/>
      <c r="AA46" s="21"/>
      <c r="AB46" s="30"/>
      <c r="AC46" s="27"/>
      <c r="AD46" s="28"/>
      <c r="AE46" s="22"/>
      <c r="AF46" s="31"/>
      <c r="AG46" s="32"/>
      <c r="AH46" s="33"/>
      <c r="AI46" s="32"/>
      <c r="AJ46" s="34"/>
      <c r="AK46" s="32"/>
      <c r="AL46" s="35"/>
      <c r="AM46" s="35"/>
      <c r="AN46" s="35"/>
      <c r="AO46" s="35"/>
    </row>
    <row r="47" spans="1:41" x14ac:dyDescent="0.2">
      <c r="A47" s="20" t="s">
        <v>49</v>
      </c>
      <c r="B47" s="21"/>
      <c r="C47" s="22"/>
      <c r="D47" s="21"/>
      <c r="E47" s="22"/>
      <c r="F47" s="21"/>
      <c r="G47" s="22"/>
      <c r="H47" s="21"/>
      <c r="I47" s="22"/>
      <c r="J47" s="21"/>
      <c r="K47" s="22"/>
      <c r="L47" s="21"/>
      <c r="M47" s="22"/>
      <c r="N47" s="23">
        <f t="shared" si="2"/>
        <v>0</v>
      </c>
      <c r="O47" s="24">
        <f t="shared" si="2"/>
        <v>0</v>
      </c>
      <c r="P47" s="23">
        <f t="shared" si="2"/>
        <v>0</v>
      </c>
      <c r="Q47" s="24">
        <f t="shared" si="2"/>
        <v>0</v>
      </c>
      <c r="R47" s="25">
        <f t="shared" si="2"/>
        <v>0</v>
      </c>
      <c r="S47" s="26">
        <f t="shared" si="2"/>
        <v>0</v>
      </c>
      <c r="T47" s="27"/>
      <c r="U47" s="28"/>
      <c r="V47" s="22"/>
      <c r="W47" s="27"/>
      <c r="X47" s="22"/>
      <c r="Y47" s="29"/>
      <c r="Z47" s="22"/>
      <c r="AA47" s="21"/>
      <c r="AB47" s="30"/>
      <c r="AC47" s="27"/>
      <c r="AD47" s="28"/>
      <c r="AE47" s="22"/>
      <c r="AF47" s="31"/>
      <c r="AG47" s="32"/>
      <c r="AH47" s="33"/>
      <c r="AI47" s="32"/>
      <c r="AJ47" s="34"/>
      <c r="AK47" s="32"/>
      <c r="AL47" s="35"/>
      <c r="AM47" s="35"/>
      <c r="AN47" s="35"/>
      <c r="AO47" s="35"/>
    </row>
    <row r="48" spans="1:41" x14ac:dyDescent="0.2">
      <c r="A48" s="20" t="s">
        <v>50</v>
      </c>
      <c r="B48" s="21"/>
      <c r="C48" s="22"/>
      <c r="D48" s="21"/>
      <c r="E48" s="22"/>
      <c r="F48" s="21"/>
      <c r="G48" s="22"/>
      <c r="H48" s="21"/>
      <c r="I48" s="22"/>
      <c r="J48" s="21"/>
      <c r="K48" s="22"/>
      <c r="L48" s="21"/>
      <c r="M48" s="22"/>
      <c r="N48" s="23">
        <f t="shared" si="2"/>
        <v>0</v>
      </c>
      <c r="O48" s="24">
        <f t="shared" si="2"/>
        <v>0</v>
      </c>
      <c r="P48" s="23">
        <f t="shared" si="2"/>
        <v>0</v>
      </c>
      <c r="Q48" s="24">
        <f t="shared" si="2"/>
        <v>0</v>
      </c>
      <c r="R48" s="25">
        <f t="shared" si="2"/>
        <v>0</v>
      </c>
      <c r="S48" s="26">
        <f t="shared" si="2"/>
        <v>0</v>
      </c>
      <c r="T48" s="27"/>
      <c r="U48" s="28"/>
      <c r="V48" s="22"/>
      <c r="W48" s="27"/>
      <c r="X48" s="22"/>
      <c r="Y48" s="29"/>
      <c r="Z48" s="22"/>
      <c r="AA48" s="21"/>
      <c r="AB48" s="30"/>
      <c r="AC48" s="27"/>
      <c r="AD48" s="28"/>
      <c r="AE48" s="22"/>
      <c r="AF48" s="31"/>
      <c r="AG48" s="32"/>
      <c r="AH48" s="33"/>
      <c r="AI48" s="32"/>
      <c r="AJ48" s="34"/>
      <c r="AK48" s="32"/>
      <c r="AL48" s="35"/>
      <c r="AM48" s="35"/>
      <c r="AN48" s="35"/>
      <c r="AO48" s="35"/>
    </row>
    <row r="49" spans="1:41" x14ac:dyDescent="0.2">
      <c r="A49" s="20" t="s">
        <v>51</v>
      </c>
      <c r="B49" s="21"/>
      <c r="C49" s="22"/>
      <c r="D49" s="21"/>
      <c r="E49" s="22"/>
      <c r="F49" s="21"/>
      <c r="G49" s="22"/>
      <c r="H49" s="21"/>
      <c r="I49" s="22"/>
      <c r="J49" s="21"/>
      <c r="K49" s="22"/>
      <c r="L49" s="21"/>
      <c r="M49" s="22"/>
      <c r="N49" s="23">
        <f t="shared" si="2"/>
        <v>0</v>
      </c>
      <c r="O49" s="24">
        <f t="shared" si="2"/>
        <v>0</v>
      </c>
      <c r="P49" s="23">
        <f t="shared" si="2"/>
        <v>0</v>
      </c>
      <c r="Q49" s="24">
        <f t="shared" si="2"/>
        <v>0</v>
      </c>
      <c r="R49" s="25">
        <f t="shared" si="2"/>
        <v>0</v>
      </c>
      <c r="S49" s="26">
        <f t="shared" si="2"/>
        <v>0</v>
      </c>
      <c r="T49" s="27"/>
      <c r="U49" s="28"/>
      <c r="V49" s="22"/>
      <c r="W49" s="27"/>
      <c r="X49" s="22"/>
      <c r="Y49" s="29"/>
      <c r="Z49" s="22"/>
      <c r="AA49" s="21"/>
      <c r="AB49" s="30"/>
      <c r="AC49" s="27"/>
      <c r="AD49" s="28"/>
      <c r="AE49" s="22"/>
      <c r="AF49" s="31"/>
      <c r="AG49" s="32"/>
      <c r="AH49" s="33"/>
      <c r="AI49" s="32"/>
      <c r="AJ49" s="34"/>
      <c r="AK49" s="32"/>
      <c r="AL49" s="35"/>
      <c r="AM49" s="35"/>
      <c r="AN49" s="35"/>
      <c r="AO49" s="35"/>
    </row>
    <row r="50" spans="1:41" x14ac:dyDescent="0.2">
      <c r="A50" s="20" t="s">
        <v>52</v>
      </c>
      <c r="B50" s="21"/>
      <c r="C50" s="22"/>
      <c r="D50" s="21"/>
      <c r="E50" s="22"/>
      <c r="F50" s="21"/>
      <c r="G50" s="22"/>
      <c r="H50" s="21"/>
      <c r="I50" s="22"/>
      <c r="J50" s="21"/>
      <c r="K50" s="22"/>
      <c r="L50" s="21"/>
      <c r="M50" s="22"/>
      <c r="N50" s="23">
        <f t="shared" si="2"/>
        <v>0</v>
      </c>
      <c r="O50" s="24">
        <f t="shared" si="2"/>
        <v>0</v>
      </c>
      <c r="P50" s="23">
        <f t="shared" si="2"/>
        <v>0</v>
      </c>
      <c r="Q50" s="24">
        <f t="shared" si="2"/>
        <v>0</v>
      </c>
      <c r="R50" s="25">
        <f t="shared" si="2"/>
        <v>0</v>
      </c>
      <c r="S50" s="26">
        <f t="shared" si="2"/>
        <v>0</v>
      </c>
      <c r="T50" s="27"/>
      <c r="U50" s="28"/>
      <c r="V50" s="22"/>
      <c r="W50" s="27"/>
      <c r="X50" s="22"/>
      <c r="Y50" s="29"/>
      <c r="Z50" s="22"/>
      <c r="AA50" s="21"/>
      <c r="AB50" s="30"/>
      <c r="AC50" s="27"/>
      <c r="AD50" s="28"/>
      <c r="AE50" s="22"/>
      <c r="AF50" s="31"/>
      <c r="AG50" s="32"/>
      <c r="AH50" s="33"/>
      <c r="AI50" s="32"/>
      <c r="AJ50" s="34"/>
      <c r="AK50" s="32"/>
      <c r="AL50" s="35"/>
      <c r="AM50" s="35"/>
      <c r="AN50" s="35"/>
      <c r="AO50" s="35"/>
    </row>
    <row r="51" spans="1:41" x14ac:dyDescent="0.2">
      <c r="A51" s="20" t="s">
        <v>53</v>
      </c>
      <c r="B51" s="21"/>
      <c r="C51" s="22"/>
      <c r="D51" s="21">
        <v>1</v>
      </c>
      <c r="E51" s="22"/>
      <c r="F51" s="21"/>
      <c r="G51" s="22">
        <v>1</v>
      </c>
      <c r="H51" s="21"/>
      <c r="I51" s="22"/>
      <c r="J51" s="21"/>
      <c r="K51" s="22"/>
      <c r="L51" s="21"/>
      <c r="M51" s="22"/>
      <c r="N51" s="23">
        <f t="shared" si="2"/>
        <v>0</v>
      </c>
      <c r="O51" s="24">
        <f t="shared" si="2"/>
        <v>0</v>
      </c>
      <c r="P51" s="23">
        <f t="shared" si="2"/>
        <v>1</v>
      </c>
      <c r="Q51" s="24">
        <f t="shared" si="2"/>
        <v>0</v>
      </c>
      <c r="R51" s="25">
        <f t="shared" si="2"/>
        <v>0</v>
      </c>
      <c r="S51" s="26">
        <f t="shared" si="2"/>
        <v>1</v>
      </c>
      <c r="T51" s="27">
        <v>2</v>
      </c>
      <c r="U51" s="28"/>
      <c r="V51" s="22"/>
      <c r="W51" s="27"/>
      <c r="X51" s="22"/>
      <c r="Y51" s="29"/>
      <c r="Z51" s="22"/>
      <c r="AA51" s="21"/>
      <c r="AB51" s="30"/>
      <c r="AC51" s="27"/>
      <c r="AD51" s="28"/>
      <c r="AE51" s="22"/>
      <c r="AF51" s="31"/>
      <c r="AG51" s="32"/>
      <c r="AH51" s="33"/>
      <c r="AI51" s="32"/>
      <c r="AJ51" s="34"/>
      <c r="AK51" s="32"/>
      <c r="AL51" s="35"/>
      <c r="AM51" s="35"/>
      <c r="AN51" s="35"/>
      <c r="AO51" s="35"/>
    </row>
    <row r="52" spans="1:41" x14ac:dyDescent="0.2">
      <c r="A52" s="36" t="s">
        <v>54</v>
      </c>
      <c r="B52" s="21"/>
      <c r="C52" s="22"/>
      <c r="D52" s="21"/>
      <c r="E52" s="22"/>
      <c r="F52" s="21"/>
      <c r="G52" s="22"/>
      <c r="H52" s="21"/>
      <c r="I52" s="22"/>
      <c r="J52" s="21"/>
      <c r="K52" s="22"/>
      <c r="L52" s="21"/>
      <c r="M52" s="22"/>
      <c r="N52" s="23">
        <f t="shared" si="2"/>
        <v>0</v>
      </c>
      <c r="O52" s="24">
        <f t="shared" si="2"/>
        <v>0</v>
      </c>
      <c r="P52" s="23">
        <f t="shared" si="2"/>
        <v>0</v>
      </c>
      <c r="Q52" s="24">
        <f t="shared" si="2"/>
        <v>0</v>
      </c>
      <c r="R52" s="25">
        <f t="shared" si="2"/>
        <v>0</v>
      </c>
      <c r="S52" s="26">
        <f t="shared" si="2"/>
        <v>0</v>
      </c>
      <c r="T52" s="27"/>
      <c r="U52" s="28"/>
      <c r="V52" s="22"/>
      <c r="W52" s="27"/>
      <c r="X52" s="22"/>
      <c r="Y52" s="29"/>
      <c r="Z52" s="22"/>
      <c r="AA52" s="21"/>
      <c r="AB52" s="30"/>
      <c r="AC52" s="27"/>
      <c r="AD52" s="28"/>
      <c r="AE52" s="22"/>
      <c r="AF52" s="31"/>
      <c r="AG52" s="32"/>
      <c r="AH52" s="33"/>
      <c r="AI52" s="32"/>
      <c r="AJ52" s="34"/>
      <c r="AK52" s="32"/>
      <c r="AL52" s="35"/>
      <c r="AM52" s="35"/>
      <c r="AN52" s="35"/>
      <c r="AO52" s="35"/>
    </row>
    <row r="53" spans="1:41" x14ac:dyDescent="0.2">
      <c r="A53" s="37" t="s">
        <v>55</v>
      </c>
      <c r="B53" s="21"/>
      <c r="C53" s="22"/>
      <c r="D53" s="21"/>
      <c r="E53" s="22"/>
      <c r="F53" s="21"/>
      <c r="G53" s="22"/>
      <c r="H53" s="21"/>
      <c r="I53" s="22"/>
      <c r="J53" s="21"/>
      <c r="K53" s="22"/>
      <c r="L53" s="21"/>
      <c r="M53" s="22"/>
      <c r="N53" s="23">
        <f t="shared" si="2"/>
        <v>0</v>
      </c>
      <c r="O53" s="24">
        <f t="shared" si="2"/>
        <v>0</v>
      </c>
      <c r="P53" s="23">
        <f t="shared" si="2"/>
        <v>0</v>
      </c>
      <c r="Q53" s="24">
        <f t="shared" si="2"/>
        <v>0</v>
      </c>
      <c r="R53" s="25">
        <f t="shared" si="2"/>
        <v>0</v>
      </c>
      <c r="S53" s="26">
        <f t="shared" si="2"/>
        <v>0</v>
      </c>
      <c r="T53" s="27"/>
      <c r="U53" s="28"/>
      <c r="V53" s="22"/>
      <c r="W53" s="27"/>
      <c r="X53" s="22"/>
      <c r="Y53" s="29"/>
      <c r="Z53" s="22"/>
      <c r="AA53" s="21"/>
      <c r="AB53" s="30"/>
      <c r="AC53" s="27"/>
      <c r="AD53" s="28"/>
      <c r="AE53" s="22"/>
      <c r="AF53" s="31"/>
      <c r="AG53" s="32"/>
      <c r="AH53" s="33"/>
      <c r="AI53" s="32"/>
      <c r="AJ53" s="34"/>
      <c r="AK53" s="32"/>
      <c r="AL53" s="35"/>
      <c r="AM53" s="35"/>
      <c r="AN53" s="35"/>
      <c r="AO53" s="35"/>
    </row>
    <row r="54" spans="1:41" x14ac:dyDescent="0.2">
      <c r="A54" s="20" t="s">
        <v>56</v>
      </c>
      <c r="B54" s="21"/>
      <c r="C54" s="22"/>
      <c r="D54" s="21"/>
      <c r="E54" s="22"/>
      <c r="F54" s="21"/>
      <c r="G54" s="22"/>
      <c r="H54" s="21"/>
      <c r="I54" s="22"/>
      <c r="J54" s="21"/>
      <c r="K54" s="22"/>
      <c r="L54" s="21"/>
      <c r="M54" s="22"/>
      <c r="N54" s="23">
        <f t="shared" si="2"/>
        <v>0</v>
      </c>
      <c r="O54" s="24">
        <f t="shared" si="2"/>
        <v>0</v>
      </c>
      <c r="P54" s="23">
        <f t="shared" si="2"/>
        <v>0</v>
      </c>
      <c r="Q54" s="24">
        <f t="shared" si="2"/>
        <v>0</v>
      </c>
      <c r="R54" s="25">
        <f t="shared" si="2"/>
        <v>0</v>
      </c>
      <c r="S54" s="26">
        <f t="shared" si="2"/>
        <v>0</v>
      </c>
      <c r="T54" s="27"/>
      <c r="U54" s="28"/>
      <c r="V54" s="22"/>
      <c r="W54" s="27"/>
      <c r="X54" s="22"/>
      <c r="Y54" s="29"/>
      <c r="Z54" s="22"/>
      <c r="AA54" s="21"/>
      <c r="AB54" s="30"/>
      <c r="AC54" s="27"/>
      <c r="AD54" s="28"/>
      <c r="AE54" s="22"/>
      <c r="AF54" s="31"/>
      <c r="AG54" s="32"/>
      <c r="AH54" s="33"/>
      <c r="AI54" s="32"/>
      <c r="AJ54" s="34"/>
      <c r="AK54" s="32"/>
      <c r="AL54" s="35"/>
      <c r="AM54" s="35"/>
      <c r="AN54" s="35"/>
      <c r="AO54" s="35"/>
    </row>
    <row r="55" spans="1:41" x14ac:dyDescent="0.2">
      <c r="A55" s="20" t="s">
        <v>57</v>
      </c>
      <c r="B55" s="21"/>
      <c r="C55" s="22"/>
      <c r="D55" s="21"/>
      <c r="E55" s="22"/>
      <c r="F55" s="21"/>
      <c r="G55" s="22"/>
      <c r="H55" s="21"/>
      <c r="I55" s="22"/>
      <c r="J55" s="21"/>
      <c r="K55" s="22"/>
      <c r="L55" s="21"/>
      <c r="M55" s="22"/>
      <c r="N55" s="23">
        <f t="shared" si="2"/>
        <v>0</v>
      </c>
      <c r="O55" s="24">
        <f t="shared" si="2"/>
        <v>0</v>
      </c>
      <c r="P55" s="23">
        <f t="shared" si="2"/>
        <v>0</v>
      </c>
      <c r="Q55" s="24">
        <f t="shared" si="2"/>
        <v>0</v>
      </c>
      <c r="R55" s="25">
        <f t="shared" si="2"/>
        <v>0</v>
      </c>
      <c r="S55" s="26">
        <f t="shared" si="2"/>
        <v>0</v>
      </c>
      <c r="T55" s="27"/>
      <c r="U55" s="28"/>
      <c r="V55" s="22"/>
      <c r="W55" s="27"/>
      <c r="X55" s="22"/>
      <c r="Y55" s="29"/>
      <c r="Z55" s="22"/>
      <c r="AA55" s="21"/>
      <c r="AB55" s="30"/>
      <c r="AC55" s="27"/>
      <c r="AD55" s="28"/>
      <c r="AE55" s="22"/>
      <c r="AF55" s="31"/>
      <c r="AG55" s="32"/>
      <c r="AH55" s="33"/>
      <c r="AI55" s="32"/>
      <c r="AJ55" s="34"/>
      <c r="AK55" s="32"/>
      <c r="AL55" s="35"/>
      <c r="AM55" s="35"/>
      <c r="AN55" s="35"/>
      <c r="AO55" s="35"/>
    </row>
    <row r="56" spans="1:41" x14ac:dyDescent="0.2">
      <c r="A56" s="20" t="s">
        <v>58</v>
      </c>
      <c r="B56" s="21"/>
      <c r="C56" s="22"/>
      <c r="D56" s="21"/>
      <c r="E56" s="22"/>
      <c r="F56" s="21"/>
      <c r="G56" s="22"/>
      <c r="H56" s="21"/>
      <c r="I56" s="22"/>
      <c r="J56" s="21"/>
      <c r="K56" s="22"/>
      <c r="L56" s="21"/>
      <c r="M56" s="22"/>
      <c r="N56" s="23">
        <f t="shared" si="2"/>
        <v>0</v>
      </c>
      <c r="O56" s="24">
        <f t="shared" si="2"/>
        <v>0</v>
      </c>
      <c r="P56" s="23">
        <f t="shared" si="2"/>
        <v>0</v>
      </c>
      <c r="Q56" s="24">
        <f t="shared" si="2"/>
        <v>0</v>
      </c>
      <c r="R56" s="25">
        <f t="shared" si="2"/>
        <v>0</v>
      </c>
      <c r="S56" s="26">
        <f t="shared" si="2"/>
        <v>0</v>
      </c>
      <c r="T56" s="27"/>
      <c r="U56" s="28"/>
      <c r="V56" s="22"/>
      <c r="W56" s="27"/>
      <c r="X56" s="22"/>
      <c r="Y56" s="29"/>
      <c r="Z56" s="22"/>
      <c r="AA56" s="21"/>
      <c r="AB56" s="30"/>
      <c r="AC56" s="27"/>
      <c r="AD56" s="28"/>
      <c r="AE56" s="22"/>
      <c r="AF56" s="31"/>
      <c r="AG56" s="32"/>
      <c r="AH56" s="33"/>
      <c r="AI56" s="32"/>
      <c r="AJ56" s="34"/>
      <c r="AK56" s="32"/>
      <c r="AL56" s="35"/>
      <c r="AM56" s="35"/>
      <c r="AN56" s="35"/>
      <c r="AO56" s="35"/>
    </row>
    <row r="57" spans="1:41" x14ac:dyDescent="0.2">
      <c r="A57" s="20" t="s">
        <v>59</v>
      </c>
      <c r="B57" s="21"/>
      <c r="C57" s="22"/>
      <c r="D57" s="21"/>
      <c r="E57" s="22"/>
      <c r="F57" s="21"/>
      <c r="G57" s="22"/>
      <c r="H57" s="21"/>
      <c r="I57" s="22"/>
      <c r="J57" s="21"/>
      <c r="K57" s="22"/>
      <c r="L57" s="21"/>
      <c r="M57" s="22"/>
      <c r="N57" s="23">
        <f t="shared" si="2"/>
        <v>0</v>
      </c>
      <c r="O57" s="24">
        <f t="shared" si="2"/>
        <v>0</v>
      </c>
      <c r="P57" s="23">
        <f t="shared" si="2"/>
        <v>0</v>
      </c>
      <c r="Q57" s="24">
        <f t="shared" si="2"/>
        <v>0</v>
      </c>
      <c r="R57" s="25">
        <f t="shared" si="2"/>
        <v>0</v>
      </c>
      <c r="S57" s="26">
        <f t="shared" si="2"/>
        <v>0</v>
      </c>
      <c r="T57" s="27"/>
      <c r="U57" s="28"/>
      <c r="V57" s="22"/>
      <c r="W57" s="27"/>
      <c r="X57" s="22"/>
      <c r="Y57" s="29"/>
      <c r="Z57" s="22"/>
      <c r="AA57" s="21"/>
      <c r="AB57" s="30"/>
      <c r="AC57" s="27"/>
      <c r="AD57" s="28"/>
      <c r="AE57" s="22"/>
      <c r="AF57" s="31"/>
      <c r="AG57" s="32"/>
      <c r="AH57" s="33"/>
      <c r="AI57" s="32"/>
      <c r="AJ57" s="34"/>
      <c r="AK57" s="32"/>
      <c r="AL57" s="35"/>
      <c r="AM57" s="35"/>
      <c r="AN57" s="35"/>
      <c r="AO57" s="35"/>
    </row>
    <row r="58" spans="1:41" x14ac:dyDescent="0.2">
      <c r="A58" s="20" t="s">
        <v>60</v>
      </c>
      <c r="B58" s="21"/>
      <c r="C58" s="22"/>
      <c r="D58" s="21"/>
      <c r="E58" s="22"/>
      <c r="F58" s="21"/>
      <c r="G58" s="22"/>
      <c r="H58" s="21"/>
      <c r="I58" s="22"/>
      <c r="J58" s="21"/>
      <c r="K58" s="22"/>
      <c r="L58" s="21"/>
      <c r="M58" s="22"/>
      <c r="N58" s="23">
        <f t="shared" si="2"/>
        <v>0</v>
      </c>
      <c r="O58" s="24">
        <f t="shared" si="2"/>
        <v>0</v>
      </c>
      <c r="P58" s="23">
        <f t="shared" si="2"/>
        <v>0</v>
      </c>
      <c r="Q58" s="24">
        <f t="shared" si="2"/>
        <v>0</v>
      </c>
      <c r="R58" s="25">
        <f t="shared" si="2"/>
        <v>0</v>
      </c>
      <c r="S58" s="26">
        <f t="shared" si="2"/>
        <v>0</v>
      </c>
      <c r="T58" s="27"/>
      <c r="U58" s="28"/>
      <c r="V58" s="22"/>
      <c r="W58" s="27"/>
      <c r="X58" s="22"/>
      <c r="Y58" s="29"/>
      <c r="Z58" s="22"/>
      <c r="AA58" s="21"/>
      <c r="AB58" s="30"/>
      <c r="AC58" s="27"/>
      <c r="AD58" s="28"/>
      <c r="AE58" s="22"/>
      <c r="AF58" s="31"/>
      <c r="AG58" s="32"/>
      <c r="AH58" s="33"/>
      <c r="AI58" s="32"/>
      <c r="AJ58" s="34"/>
      <c r="AK58" s="32"/>
      <c r="AL58" s="35"/>
      <c r="AM58" s="35"/>
      <c r="AN58" s="35"/>
      <c r="AO58" s="35"/>
    </row>
    <row r="59" spans="1:41" x14ac:dyDescent="0.2">
      <c r="A59" s="20" t="s">
        <v>61</v>
      </c>
      <c r="B59" s="21"/>
      <c r="C59" s="22"/>
      <c r="D59" s="21"/>
      <c r="E59" s="22"/>
      <c r="F59" s="21"/>
      <c r="G59" s="22"/>
      <c r="H59" s="21"/>
      <c r="I59" s="22"/>
      <c r="J59" s="21"/>
      <c r="K59" s="22"/>
      <c r="L59" s="21"/>
      <c r="M59" s="22"/>
      <c r="N59" s="23">
        <f t="shared" si="2"/>
        <v>0</v>
      </c>
      <c r="O59" s="24">
        <f t="shared" si="2"/>
        <v>0</v>
      </c>
      <c r="P59" s="23">
        <f t="shared" si="2"/>
        <v>0</v>
      </c>
      <c r="Q59" s="24">
        <f t="shared" si="2"/>
        <v>0</v>
      </c>
      <c r="R59" s="25">
        <f t="shared" si="2"/>
        <v>0</v>
      </c>
      <c r="S59" s="26">
        <f t="shared" si="2"/>
        <v>0</v>
      </c>
      <c r="T59" s="27"/>
      <c r="U59" s="28"/>
      <c r="V59" s="22"/>
      <c r="W59" s="27"/>
      <c r="X59" s="22"/>
      <c r="Y59" s="29"/>
      <c r="Z59" s="22"/>
      <c r="AA59" s="21"/>
      <c r="AB59" s="30"/>
      <c r="AC59" s="27"/>
      <c r="AD59" s="28"/>
      <c r="AE59" s="22"/>
      <c r="AF59" s="31"/>
      <c r="AG59" s="32"/>
      <c r="AH59" s="33"/>
      <c r="AI59" s="32"/>
      <c r="AJ59" s="34"/>
      <c r="AK59" s="32"/>
      <c r="AL59" s="35"/>
      <c r="AM59" s="35"/>
      <c r="AN59" s="35"/>
      <c r="AO59" s="35"/>
    </row>
    <row r="60" spans="1:41" x14ac:dyDescent="0.2">
      <c r="A60" s="20" t="s">
        <v>62</v>
      </c>
      <c r="B60" s="21"/>
      <c r="C60" s="22"/>
      <c r="D60" s="21"/>
      <c r="E60" s="22"/>
      <c r="F60" s="21"/>
      <c r="G60" s="22"/>
      <c r="H60" s="21"/>
      <c r="I60" s="22"/>
      <c r="J60" s="21"/>
      <c r="K60" s="22"/>
      <c r="L60" s="21"/>
      <c r="M60" s="22"/>
      <c r="N60" s="23">
        <f t="shared" si="2"/>
        <v>0</v>
      </c>
      <c r="O60" s="24">
        <f t="shared" si="2"/>
        <v>0</v>
      </c>
      <c r="P60" s="23">
        <f t="shared" si="2"/>
        <v>0</v>
      </c>
      <c r="Q60" s="24">
        <f t="shared" si="2"/>
        <v>0</v>
      </c>
      <c r="R60" s="25">
        <f t="shared" si="2"/>
        <v>0</v>
      </c>
      <c r="S60" s="26">
        <f t="shared" si="2"/>
        <v>0</v>
      </c>
      <c r="T60" s="27"/>
      <c r="U60" s="28"/>
      <c r="V60" s="22"/>
      <c r="W60" s="27"/>
      <c r="X60" s="22"/>
      <c r="Y60" s="29"/>
      <c r="Z60" s="22"/>
      <c r="AA60" s="21"/>
      <c r="AB60" s="30"/>
      <c r="AC60" s="27"/>
      <c r="AD60" s="28"/>
      <c r="AE60" s="22"/>
      <c r="AF60" s="31"/>
      <c r="AG60" s="32"/>
      <c r="AH60" s="33"/>
      <c r="AI60" s="32"/>
      <c r="AJ60" s="34"/>
      <c r="AK60" s="32"/>
      <c r="AL60" s="35"/>
      <c r="AM60" s="35"/>
      <c r="AN60" s="35"/>
      <c r="AO60" s="35"/>
    </row>
    <row r="61" spans="1:41" x14ac:dyDescent="0.2">
      <c r="A61" s="19" t="s">
        <v>63</v>
      </c>
      <c r="B61" s="21"/>
      <c r="C61" s="22"/>
      <c r="D61" s="21"/>
      <c r="E61" s="22"/>
      <c r="F61" s="21">
        <v>2</v>
      </c>
      <c r="G61" s="22">
        <v>1</v>
      </c>
      <c r="H61" s="21"/>
      <c r="I61" s="22"/>
      <c r="J61" s="21"/>
      <c r="K61" s="22"/>
      <c r="L61" s="21"/>
      <c r="M61" s="22"/>
      <c r="N61" s="23">
        <f t="shared" si="2"/>
        <v>0</v>
      </c>
      <c r="O61" s="24">
        <f t="shared" si="2"/>
        <v>0</v>
      </c>
      <c r="P61" s="23">
        <f t="shared" si="2"/>
        <v>0</v>
      </c>
      <c r="Q61" s="24">
        <f t="shared" si="2"/>
        <v>0</v>
      </c>
      <c r="R61" s="25">
        <f t="shared" si="2"/>
        <v>2</v>
      </c>
      <c r="S61" s="26">
        <f t="shared" si="2"/>
        <v>1</v>
      </c>
      <c r="T61" s="27">
        <v>3</v>
      </c>
      <c r="U61" s="28"/>
      <c r="V61" s="22"/>
      <c r="W61" s="27"/>
      <c r="X61" s="22"/>
      <c r="Y61" s="29"/>
      <c r="Z61" s="22"/>
      <c r="AA61" s="21"/>
      <c r="AB61" s="30"/>
      <c r="AC61" s="27"/>
      <c r="AD61" s="28"/>
      <c r="AE61" s="22"/>
      <c r="AF61" s="31"/>
      <c r="AG61" s="32"/>
      <c r="AH61" s="33"/>
      <c r="AI61" s="32"/>
      <c r="AJ61" s="34"/>
      <c r="AK61" s="32"/>
      <c r="AL61" s="35"/>
      <c r="AM61" s="35"/>
      <c r="AN61" s="35"/>
      <c r="AO61" s="35"/>
    </row>
    <row r="62" spans="1:41" x14ac:dyDescent="0.2">
      <c r="A62" s="37" t="s">
        <v>64</v>
      </c>
      <c r="B62" s="21"/>
      <c r="C62" s="22"/>
      <c r="D62" s="21"/>
      <c r="E62" s="22"/>
      <c r="F62" s="21"/>
      <c r="G62" s="22">
        <v>10</v>
      </c>
      <c r="H62" s="21"/>
      <c r="I62" s="22"/>
      <c r="J62" s="21"/>
      <c r="K62" s="22"/>
      <c r="L62" s="21"/>
      <c r="M62" s="22"/>
      <c r="N62" s="23">
        <f t="shared" si="2"/>
        <v>0</v>
      </c>
      <c r="O62" s="24">
        <f t="shared" si="2"/>
        <v>0</v>
      </c>
      <c r="P62" s="23">
        <f t="shared" si="2"/>
        <v>0</v>
      </c>
      <c r="Q62" s="24">
        <f t="shared" si="2"/>
        <v>0</v>
      </c>
      <c r="R62" s="25">
        <f t="shared" si="2"/>
        <v>0</v>
      </c>
      <c r="S62" s="26">
        <f t="shared" si="2"/>
        <v>10</v>
      </c>
      <c r="T62" s="27">
        <v>10</v>
      </c>
      <c r="U62" s="28"/>
      <c r="V62" s="22"/>
      <c r="W62" s="27"/>
      <c r="X62" s="22"/>
      <c r="Y62" s="29"/>
      <c r="Z62" s="22"/>
      <c r="AA62" s="21"/>
      <c r="AB62" s="30"/>
      <c r="AC62" s="27"/>
      <c r="AD62" s="28"/>
      <c r="AE62" s="22"/>
      <c r="AF62" s="31"/>
      <c r="AG62" s="32"/>
      <c r="AH62" s="33"/>
      <c r="AI62" s="32"/>
      <c r="AJ62" s="34"/>
      <c r="AK62" s="32"/>
      <c r="AL62" s="35"/>
      <c r="AM62" s="35"/>
      <c r="AN62" s="35"/>
      <c r="AO62" s="35"/>
    </row>
    <row r="63" spans="1:41" x14ac:dyDescent="0.2">
      <c r="A63" s="37" t="s">
        <v>65</v>
      </c>
      <c r="B63" s="21"/>
      <c r="C63" s="22"/>
      <c r="D63" s="21"/>
      <c r="E63" s="22"/>
      <c r="F63" s="21"/>
      <c r="G63" s="22"/>
      <c r="H63" s="21"/>
      <c r="I63" s="22"/>
      <c r="J63" s="21"/>
      <c r="K63" s="22"/>
      <c r="L63" s="21"/>
      <c r="M63" s="22"/>
      <c r="N63" s="23">
        <f t="shared" si="2"/>
        <v>0</v>
      </c>
      <c r="O63" s="24">
        <f t="shared" si="2"/>
        <v>0</v>
      </c>
      <c r="P63" s="23">
        <f t="shared" si="2"/>
        <v>0</v>
      </c>
      <c r="Q63" s="24">
        <f t="shared" si="2"/>
        <v>0</v>
      </c>
      <c r="R63" s="25">
        <f t="shared" si="2"/>
        <v>0</v>
      </c>
      <c r="S63" s="26">
        <f t="shared" si="2"/>
        <v>0</v>
      </c>
      <c r="T63" s="27"/>
      <c r="U63" s="28"/>
      <c r="V63" s="22"/>
      <c r="W63" s="27"/>
      <c r="X63" s="22"/>
      <c r="Y63" s="29"/>
      <c r="Z63" s="22"/>
      <c r="AA63" s="21"/>
      <c r="AB63" s="30"/>
      <c r="AC63" s="27"/>
      <c r="AD63" s="28"/>
      <c r="AE63" s="22"/>
      <c r="AF63" s="31"/>
      <c r="AG63" s="32"/>
      <c r="AH63" s="33"/>
      <c r="AI63" s="32"/>
      <c r="AJ63" s="34"/>
      <c r="AK63" s="32"/>
      <c r="AL63" s="35"/>
      <c r="AM63" s="35"/>
      <c r="AN63" s="35"/>
      <c r="AO63" s="35"/>
    </row>
    <row r="64" spans="1:41" x14ac:dyDescent="0.2">
      <c r="A64" s="37" t="s">
        <v>66</v>
      </c>
      <c r="B64" s="21"/>
      <c r="C64" s="22"/>
      <c r="D64" s="21"/>
      <c r="E64" s="22"/>
      <c r="F64" s="21"/>
      <c r="G64" s="22">
        <v>24</v>
      </c>
      <c r="H64" s="21"/>
      <c r="I64" s="22"/>
      <c r="J64" s="21"/>
      <c r="K64" s="22"/>
      <c r="L64" s="21"/>
      <c r="M64" s="22"/>
      <c r="N64" s="23">
        <f t="shared" si="2"/>
        <v>0</v>
      </c>
      <c r="O64" s="24">
        <f t="shared" si="2"/>
        <v>0</v>
      </c>
      <c r="P64" s="23">
        <f t="shared" si="2"/>
        <v>0</v>
      </c>
      <c r="Q64" s="24">
        <f t="shared" si="2"/>
        <v>0</v>
      </c>
      <c r="R64" s="25">
        <f t="shared" si="2"/>
        <v>0</v>
      </c>
      <c r="S64" s="26">
        <f t="shared" si="2"/>
        <v>24</v>
      </c>
      <c r="T64" s="27">
        <v>24</v>
      </c>
      <c r="U64" s="28"/>
      <c r="V64" s="22"/>
      <c r="W64" s="27"/>
      <c r="X64" s="22"/>
      <c r="Y64" s="29"/>
      <c r="Z64" s="22"/>
      <c r="AA64" s="21"/>
      <c r="AB64" s="30"/>
      <c r="AC64" s="27"/>
      <c r="AD64" s="28"/>
      <c r="AE64" s="22"/>
      <c r="AF64" s="31"/>
      <c r="AG64" s="32"/>
      <c r="AH64" s="33"/>
      <c r="AI64" s="32"/>
      <c r="AJ64" s="34"/>
      <c r="AK64" s="32"/>
      <c r="AL64" s="35"/>
      <c r="AM64" s="35"/>
      <c r="AN64" s="35"/>
      <c r="AO64" s="35"/>
    </row>
    <row r="65" spans="1:41" x14ac:dyDescent="0.2">
      <c r="A65" s="20" t="s">
        <v>67</v>
      </c>
      <c r="B65" s="21"/>
      <c r="C65" s="22"/>
      <c r="D65" s="21"/>
      <c r="E65" s="22"/>
      <c r="F65" s="21"/>
      <c r="G65" s="22"/>
      <c r="H65" s="21"/>
      <c r="I65" s="22"/>
      <c r="J65" s="21"/>
      <c r="K65" s="22"/>
      <c r="L65" s="21"/>
      <c r="M65" s="22"/>
      <c r="N65" s="23">
        <f t="shared" si="2"/>
        <v>0</v>
      </c>
      <c r="O65" s="24">
        <f t="shared" si="2"/>
        <v>0</v>
      </c>
      <c r="P65" s="23">
        <f t="shared" si="2"/>
        <v>0</v>
      </c>
      <c r="Q65" s="24">
        <f t="shared" si="2"/>
        <v>0</v>
      </c>
      <c r="R65" s="25">
        <f t="shared" si="2"/>
        <v>0</v>
      </c>
      <c r="S65" s="26">
        <f t="shared" si="2"/>
        <v>0</v>
      </c>
      <c r="T65" s="27"/>
      <c r="U65" s="28"/>
      <c r="V65" s="22"/>
      <c r="W65" s="27"/>
      <c r="X65" s="22"/>
      <c r="Y65" s="29"/>
      <c r="Z65" s="22"/>
      <c r="AA65" s="21"/>
      <c r="AB65" s="30"/>
      <c r="AC65" s="27"/>
      <c r="AD65" s="28"/>
      <c r="AE65" s="22"/>
      <c r="AF65" s="31"/>
      <c r="AG65" s="32"/>
      <c r="AH65" s="33"/>
      <c r="AI65" s="32"/>
      <c r="AJ65" s="34"/>
      <c r="AK65" s="32"/>
      <c r="AL65" s="35"/>
      <c r="AM65" s="35"/>
      <c r="AN65" s="35"/>
      <c r="AO65" s="35"/>
    </row>
    <row r="66" spans="1:41" x14ac:dyDescent="0.2">
      <c r="A66" s="20" t="s">
        <v>68</v>
      </c>
      <c r="B66" s="21"/>
      <c r="C66" s="22"/>
      <c r="D66" s="21"/>
      <c r="E66" s="22"/>
      <c r="F66" s="21"/>
      <c r="G66" s="22"/>
      <c r="H66" s="21"/>
      <c r="I66" s="22"/>
      <c r="J66" s="21"/>
      <c r="K66" s="22"/>
      <c r="L66" s="21"/>
      <c r="M66" s="22"/>
      <c r="N66" s="23">
        <f t="shared" si="2"/>
        <v>0</v>
      </c>
      <c r="O66" s="24">
        <f t="shared" si="2"/>
        <v>0</v>
      </c>
      <c r="P66" s="23">
        <f t="shared" si="2"/>
        <v>0</v>
      </c>
      <c r="Q66" s="24">
        <f t="shared" si="2"/>
        <v>0</v>
      </c>
      <c r="R66" s="25">
        <f t="shared" si="2"/>
        <v>0</v>
      </c>
      <c r="S66" s="26">
        <f t="shared" si="2"/>
        <v>0</v>
      </c>
      <c r="T66" s="27"/>
      <c r="U66" s="28"/>
      <c r="V66" s="22"/>
      <c r="W66" s="27"/>
      <c r="X66" s="22"/>
      <c r="Y66" s="29"/>
      <c r="Z66" s="22"/>
      <c r="AA66" s="21"/>
      <c r="AB66" s="30"/>
      <c r="AC66" s="27"/>
      <c r="AD66" s="28"/>
      <c r="AE66" s="22"/>
      <c r="AF66" s="31"/>
      <c r="AG66" s="32"/>
      <c r="AH66" s="33"/>
      <c r="AI66" s="32"/>
      <c r="AJ66" s="34"/>
      <c r="AK66" s="32"/>
      <c r="AL66" s="35"/>
      <c r="AM66" s="35"/>
      <c r="AN66" s="35"/>
      <c r="AO66" s="35"/>
    </row>
    <row r="67" spans="1:41" x14ac:dyDescent="0.2">
      <c r="A67" s="20" t="s">
        <v>69</v>
      </c>
      <c r="B67" s="21"/>
      <c r="C67" s="22"/>
      <c r="D67" s="21"/>
      <c r="E67" s="22"/>
      <c r="F67" s="21"/>
      <c r="G67" s="22"/>
      <c r="H67" s="21"/>
      <c r="I67" s="22"/>
      <c r="J67" s="21"/>
      <c r="K67" s="22"/>
      <c r="L67" s="21"/>
      <c r="M67" s="22"/>
      <c r="N67" s="23">
        <f t="shared" si="2"/>
        <v>0</v>
      </c>
      <c r="O67" s="24">
        <f t="shared" si="2"/>
        <v>0</v>
      </c>
      <c r="P67" s="23">
        <f t="shared" si="2"/>
        <v>0</v>
      </c>
      <c r="Q67" s="24">
        <f t="shared" si="2"/>
        <v>0</v>
      </c>
      <c r="R67" s="25">
        <f t="shared" si="2"/>
        <v>0</v>
      </c>
      <c r="S67" s="26">
        <f t="shared" si="2"/>
        <v>0</v>
      </c>
      <c r="T67" s="27"/>
      <c r="U67" s="28"/>
      <c r="V67" s="22"/>
      <c r="W67" s="27"/>
      <c r="X67" s="22"/>
      <c r="Y67" s="29"/>
      <c r="Z67" s="22"/>
      <c r="AA67" s="21"/>
      <c r="AB67" s="30"/>
      <c r="AC67" s="27"/>
      <c r="AD67" s="28"/>
      <c r="AE67" s="22"/>
      <c r="AF67" s="31"/>
      <c r="AG67" s="32"/>
      <c r="AH67" s="33"/>
      <c r="AI67" s="32"/>
      <c r="AJ67" s="34"/>
      <c r="AK67" s="32"/>
      <c r="AL67" s="35"/>
      <c r="AM67" s="35"/>
      <c r="AN67" s="35"/>
      <c r="AO67" s="35"/>
    </row>
    <row r="68" spans="1:41" x14ac:dyDescent="0.2">
      <c r="A68" s="20" t="s">
        <v>70</v>
      </c>
      <c r="B68" s="21"/>
      <c r="C68" s="22"/>
      <c r="D68" s="21"/>
      <c r="E68" s="22"/>
      <c r="F68" s="21"/>
      <c r="G68" s="22"/>
      <c r="H68" s="21"/>
      <c r="I68" s="22"/>
      <c r="J68" s="21"/>
      <c r="K68" s="22"/>
      <c r="L68" s="21"/>
      <c r="M68" s="22"/>
      <c r="N68" s="23">
        <f t="shared" si="2"/>
        <v>0</v>
      </c>
      <c r="O68" s="24">
        <f t="shared" si="2"/>
        <v>0</v>
      </c>
      <c r="P68" s="23">
        <f t="shared" si="2"/>
        <v>0</v>
      </c>
      <c r="Q68" s="24">
        <f t="shared" si="2"/>
        <v>0</v>
      </c>
      <c r="R68" s="25">
        <f t="shared" si="2"/>
        <v>0</v>
      </c>
      <c r="S68" s="26">
        <f t="shared" si="2"/>
        <v>0</v>
      </c>
      <c r="T68" s="27"/>
      <c r="U68" s="28"/>
      <c r="V68" s="22"/>
      <c r="W68" s="27"/>
      <c r="X68" s="22"/>
      <c r="Y68" s="29"/>
      <c r="Z68" s="22"/>
      <c r="AA68" s="21"/>
      <c r="AB68" s="30"/>
      <c r="AC68" s="27"/>
      <c r="AD68" s="28"/>
      <c r="AE68" s="22"/>
      <c r="AF68" s="31"/>
      <c r="AG68" s="32"/>
      <c r="AH68" s="33"/>
      <c r="AI68" s="32"/>
      <c r="AJ68" s="34"/>
      <c r="AK68" s="32"/>
      <c r="AL68" s="35"/>
      <c r="AM68" s="35"/>
      <c r="AN68" s="35"/>
      <c r="AO68" s="35"/>
    </row>
    <row r="69" spans="1:41" x14ac:dyDescent="0.2">
      <c r="A69" s="20" t="s">
        <v>71</v>
      </c>
      <c r="B69" s="21"/>
      <c r="C69" s="22"/>
      <c r="D69" s="21"/>
      <c r="E69" s="22"/>
      <c r="F69" s="21"/>
      <c r="G69" s="22"/>
      <c r="H69" s="21"/>
      <c r="I69" s="22"/>
      <c r="J69" s="21"/>
      <c r="K69" s="22"/>
      <c r="L69" s="21"/>
      <c r="M69" s="22"/>
      <c r="N69" s="23">
        <f t="shared" si="2"/>
        <v>0</v>
      </c>
      <c r="O69" s="24">
        <f t="shared" si="2"/>
        <v>0</v>
      </c>
      <c r="P69" s="23">
        <f t="shared" si="2"/>
        <v>0</v>
      </c>
      <c r="Q69" s="24">
        <f t="shared" si="2"/>
        <v>0</v>
      </c>
      <c r="R69" s="25">
        <f t="shared" si="2"/>
        <v>0</v>
      </c>
      <c r="S69" s="26">
        <f t="shared" si="2"/>
        <v>0</v>
      </c>
      <c r="T69" s="27"/>
      <c r="U69" s="28"/>
      <c r="V69" s="22"/>
      <c r="W69" s="27"/>
      <c r="X69" s="22"/>
      <c r="Y69" s="29"/>
      <c r="Z69" s="22"/>
      <c r="AA69" s="21"/>
      <c r="AB69" s="30"/>
      <c r="AC69" s="27"/>
      <c r="AD69" s="28"/>
      <c r="AE69" s="22"/>
      <c r="AF69" s="31"/>
      <c r="AG69" s="32"/>
      <c r="AH69" s="33"/>
      <c r="AI69" s="32"/>
      <c r="AJ69" s="34"/>
      <c r="AK69" s="32"/>
      <c r="AL69" s="35"/>
      <c r="AM69" s="35"/>
      <c r="AN69" s="35"/>
      <c r="AO69" s="35"/>
    </row>
    <row r="70" spans="1:41" x14ac:dyDescent="0.2">
      <c r="A70" s="20" t="s">
        <v>72</v>
      </c>
      <c r="B70" s="21"/>
      <c r="C70" s="22"/>
      <c r="D70" s="21"/>
      <c r="E70" s="22"/>
      <c r="F70" s="21"/>
      <c r="G70" s="22"/>
      <c r="H70" s="21"/>
      <c r="I70" s="22"/>
      <c r="J70" s="21"/>
      <c r="K70" s="22"/>
      <c r="L70" s="21"/>
      <c r="M70" s="22"/>
      <c r="N70" s="23">
        <f t="shared" si="2"/>
        <v>0</v>
      </c>
      <c r="O70" s="24">
        <f t="shared" si="2"/>
        <v>0</v>
      </c>
      <c r="P70" s="23">
        <f t="shared" si="2"/>
        <v>0</v>
      </c>
      <c r="Q70" s="24">
        <f t="shared" si="2"/>
        <v>0</v>
      </c>
      <c r="R70" s="25">
        <f t="shared" si="2"/>
        <v>0</v>
      </c>
      <c r="S70" s="26">
        <f t="shared" si="2"/>
        <v>0</v>
      </c>
      <c r="T70" s="27"/>
      <c r="U70" s="28"/>
      <c r="V70" s="22"/>
      <c r="W70" s="27"/>
      <c r="X70" s="22"/>
      <c r="Y70" s="29"/>
      <c r="Z70" s="22"/>
      <c r="AA70" s="21"/>
      <c r="AB70" s="30"/>
      <c r="AC70" s="27"/>
      <c r="AD70" s="28"/>
      <c r="AE70" s="22"/>
      <c r="AF70" s="31"/>
      <c r="AG70" s="32"/>
      <c r="AH70" s="33"/>
      <c r="AI70" s="32"/>
      <c r="AJ70" s="34"/>
      <c r="AK70" s="32"/>
      <c r="AL70" s="35"/>
      <c r="AM70" s="35"/>
      <c r="AN70" s="35"/>
      <c r="AO70" s="35"/>
    </row>
    <row r="71" spans="1:41" x14ac:dyDescent="0.2">
      <c r="A71" s="20" t="s">
        <v>73</v>
      </c>
      <c r="B71" s="21"/>
      <c r="C71" s="22"/>
      <c r="D71" s="21"/>
      <c r="E71" s="22"/>
      <c r="F71" s="21"/>
      <c r="G71" s="22"/>
      <c r="H71" s="21"/>
      <c r="I71" s="22"/>
      <c r="J71" s="21"/>
      <c r="K71" s="22"/>
      <c r="L71" s="21"/>
      <c r="M71" s="22"/>
      <c r="N71" s="23">
        <f t="shared" si="2"/>
        <v>0</v>
      </c>
      <c r="O71" s="24">
        <f t="shared" si="2"/>
        <v>0</v>
      </c>
      <c r="P71" s="23">
        <f t="shared" si="2"/>
        <v>0</v>
      </c>
      <c r="Q71" s="24">
        <f t="shared" si="2"/>
        <v>0</v>
      </c>
      <c r="R71" s="25">
        <f t="shared" si="2"/>
        <v>0</v>
      </c>
      <c r="S71" s="26">
        <f t="shared" si="2"/>
        <v>0</v>
      </c>
      <c r="T71" s="27"/>
      <c r="U71" s="28"/>
      <c r="V71" s="22"/>
      <c r="W71" s="27"/>
      <c r="X71" s="22"/>
      <c r="Y71" s="29"/>
      <c r="Z71" s="22"/>
      <c r="AA71" s="21"/>
      <c r="AB71" s="30"/>
      <c r="AC71" s="27"/>
      <c r="AD71" s="28"/>
      <c r="AE71" s="22"/>
      <c r="AF71" s="31"/>
      <c r="AG71" s="32"/>
      <c r="AH71" s="33"/>
      <c r="AI71" s="32"/>
      <c r="AJ71" s="34"/>
      <c r="AK71" s="32"/>
      <c r="AL71" s="35"/>
      <c r="AM71" s="35"/>
      <c r="AN71" s="35"/>
      <c r="AO71" s="35"/>
    </row>
    <row r="72" spans="1:41" x14ac:dyDescent="0.2">
      <c r="A72" s="20" t="s">
        <v>74</v>
      </c>
      <c r="B72" s="21"/>
      <c r="C72" s="22"/>
      <c r="D72" s="21"/>
      <c r="E72" s="22"/>
      <c r="F72" s="21"/>
      <c r="G72" s="22"/>
      <c r="H72" s="21"/>
      <c r="I72" s="22"/>
      <c r="J72" s="21"/>
      <c r="K72" s="22"/>
      <c r="L72" s="21"/>
      <c r="M72" s="22"/>
      <c r="N72" s="23">
        <f t="shared" si="2"/>
        <v>0</v>
      </c>
      <c r="O72" s="24">
        <f t="shared" si="2"/>
        <v>0</v>
      </c>
      <c r="P72" s="23">
        <f t="shared" si="2"/>
        <v>0</v>
      </c>
      <c r="Q72" s="24">
        <f t="shared" si="2"/>
        <v>0</v>
      </c>
      <c r="R72" s="25">
        <f t="shared" si="2"/>
        <v>0</v>
      </c>
      <c r="S72" s="26">
        <f t="shared" si="2"/>
        <v>0</v>
      </c>
      <c r="T72" s="27"/>
      <c r="U72" s="28"/>
      <c r="V72" s="22"/>
      <c r="W72" s="27"/>
      <c r="X72" s="22"/>
      <c r="Y72" s="29"/>
      <c r="Z72" s="22"/>
      <c r="AA72" s="21"/>
      <c r="AB72" s="30"/>
      <c r="AC72" s="27"/>
      <c r="AD72" s="28"/>
      <c r="AE72" s="22"/>
      <c r="AF72" s="31"/>
      <c r="AG72" s="32"/>
      <c r="AH72" s="33"/>
      <c r="AI72" s="32"/>
      <c r="AJ72" s="34"/>
      <c r="AK72" s="32"/>
      <c r="AL72" s="35"/>
      <c r="AM72" s="35"/>
      <c r="AN72" s="35"/>
      <c r="AO72" s="35"/>
    </row>
    <row r="73" spans="1:41" x14ac:dyDescent="0.2">
      <c r="A73" s="20" t="s">
        <v>75</v>
      </c>
      <c r="B73" s="21"/>
      <c r="C73" s="22"/>
      <c r="D73" s="21"/>
      <c r="E73" s="22"/>
      <c r="F73" s="21"/>
      <c r="G73" s="22"/>
      <c r="H73" s="21"/>
      <c r="I73" s="22"/>
      <c r="J73" s="21"/>
      <c r="K73" s="22"/>
      <c r="L73" s="21"/>
      <c r="M73" s="22"/>
      <c r="N73" s="23">
        <f t="shared" si="2"/>
        <v>0</v>
      </c>
      <c r="O73" s="24">
        <f t="shared" si="2"/>
        <v>0</v>
      </c>
      <c r="P73" s="23">
        <f t="shared" si="2"/>
        <v>0</v>
      </c>
      <c r="Q73" s="24">
        <f t="shared" si="2"/>
        <v>0</v>
      </c>
      <c r="R73" s="25">
        <f t="shared" si="2"/>
        <v>0</v>
      </c>
      <c r="S73" s="26">
        <f t="shared" si="2"/>
        <v>0</v>
      </c>
      <c r="T73" s="27"/>
      <c r="U73" s="28"/>
      <c r="V73" s="22"/>
      <c r="W73" s="27"/>
      <c r="X73" s="22"/>
      <c r="Y73" s="29"/>
      <c r="Z73" s="22"/>
      <c r="AA73" s="21"/>
      <c r="AB73" s="30"/>
      <c r="AC73" s="27"/>
      <c r="AD73" s="28"/>
      <c r="AE73" s="22"/>
      <c r="AF73" s="31"/>
      <c r="AG73" s="32"/>
      <c r="AH73" s="33"/>
      <c r="AI73" s="32"/>
      <c r="AJ73" s="34"/>
      <c r="AK73" s="32"/>
      <c r="AL73" s="35"/>
      <c r="AM73" s="35"/>
      <c r="AN73" s="35"/>
      <c r="AO73" s="35"/>
    </row>
    <row r="74" spans="1:41" x14ac:dyDescent="0.2">
      <c r="A74" s="20" t="s">
        <v>76</v>
      </c>
      <c r="B74" s="21"/>
      <c r="C74" s="22"/>
      <c r="D74" s="21"/>
      <c r="E74" s="22"/>
      <c r="F74" s="21"/>
      <c r="G74" s="22"/>
      <c r="H74" s="21"/>
      <c r="I74" s="22"/>
      <c r="J74" s="21"/>
      <c r="K74" s="22"/>
      <c r="L74" s="21"/>
      <c r="M74" s="22"/>
      <c r="N74" s="23">
        <f t="shared" si="2"/>
        <v>0</v>
      </c>
      <c r="O74" s="24">
        <f t="shared" si="2"/>
        <v>0</v>
      </c>
      <c r="P74" s="23">
        <f t="shared" si="2"/>
        <v>0</v>
      </c>
      <c r="Q74" s="24">
        <f t="shared" si="2"/>
        <v>0</v>
      </c>
      <c r="R74" s="25">
        <f t="shared" si="2"/>
        <v>0</v>
      </c>
      <c r="S74" s="26">
        <f t="shared" si="2"/>
        <v>0</v>
      </c>
      <c r="T74" s="27"/>
      <c r="U74" s="28"/>
      <c r="V74" s="22"/>
      <c r="W74" s="27"/>
      <c r="X74" s="22"/>
      <c r="Y74" s="29"/>
      <c r="Z74" s="22"/>
      <c r="AA74" s="21"/>
      <c r="AB74" s="30"/>
      <c r="AC74" s="27"/>
      <c r="AD74" s="28"/>
      <c r="AE74" s="22"/>
      <c r="AF74" s="31"/>
      <c r="AG74" s="32"/>
      <c r="AH74" s="33"/>
      <c r="AI74" s="32"/>
      <c r="AJ74" s="34"/>
      <c r="AK74" s="32"/>
      <c r="AL74" s="35"/>
      <c r="AM74" s="35"/>
      <c r="AN74" s="35"/>
      <c r="AO74" s="35"/>
    </row>
    <row r="75" spans="1:41" x14ac:dyDescent="0.2">
      <c r="A75" s="38" t="s">
        <v>77</v>
      </c>
      <c r="B75" s="39"/>
      <c r="C75" s="40"/>
      <c r="D75" s="39"/>
      <c r="E75" s="40"/>
      <c r="F75" s="39"/>
      <c r="G75" s="40"/>
      <c r="H75" s="39"/>
      <c r="I75" s="40"/>
      <c r="J75" s="39"/>
      <c r="K75" s="40"/>
      <c r="L75" s="39"/>
      <c r="M75" s="40"/>
      <c r="N75" s="41">
        <f t="shared" si="2"/>
        <v>0</v>
      </c>
      <c r="O75" s="42">
        <f t="shared" si="2"/>
        <v>0</v>
      </c>
      <c r="P75" s="41">
        <f t="shared" si="2"/>
        <v>0</v>
      </c>
      <c r="Q75" s="42">
        <f t="shared" si="2"/>
        <v>0</v>
      </c>
      <c r="R75" s="43">
        <f t="shared" si="2"/>
        <v>0</v>
      </c>
      <c r="S75" s="44">
        <f t="shared" si="2"/>
        <v>0</v>
      </c>
      <c r="T75" s="45"/>
      <c r="U75" s="46"/>
      <c r="V75" s="40"/>
      <c r="W75" s="45"/>
      <c r="X75" s="40"/>
      <c r="Y75" s="47"/>
      <c r="Z75" s="40"/>
      <c r="AA75" s="39"/>
      <c r="AB75" s="48"/>
      <c r="AC75" s="45"/>
      <c r="AD75" s="46"/>
      <c r="AE75" s="40"/>
      <c r="AF75" s="49"/>
      <c r="AG75" s="50"/>
      <c r="AH75" s="51"/>
      <c r="AI75" s="50"/>
      <c r="AJ75" s="52"/>
      <c r="AK75" s="50"/>
      <c r="AL75" s="35"/>
      <c r="AM75" s="35"/>
      <c r="AN75" s="35"/>
      <c r="AO75" s="35"/>
    </row>
    <row r="76" spans="1:41" x14ac:dyDescent="0.2">
      <c r="A76" s="19" t="s">
        <v>78</v>
      </c>
      <c r="B76" s="39"/>
      <c r="C76" s="40"/>
      <c r="D76" s="39"/>
      <c r="E76" s="40"/>
      <c r="F76" s="39"/>
      <c r="G76" s="40"/>
      <c r="H76" s="39"/>
      <c r="I76" s="40"/>
      <c r="J76" s="39"/>
      <c r="K76" s="40"/>
      <c r="L76" s="39"/>
      <c r="M76" s="40"/>
      <c r="N76" s="41">
        <f t="shared" si="2"/>
        <v>0</v>
      </c>
      <c r="O76" s="42">
        <f t="shared" si="2"/>
        <v>0</v>
      </c>
      <c r="P76" s="41">
        <f t="shared" si="2"/>
        <v>0</v>
      </c>
      <c r="Q76" s="42">
        <f t="shared" si="2"/>
        <v>0</v>
      </c>
      <c r="R76" s="43">
        <f t="shared" ref="R76:S77" si="3">SUM(F76+L76)</f>
        <v>0</v>
      </c>
      <c r="S76" s="44">
        <f t="shared" si="3"/>
        <v>0</v>
      </c>
      <c r="T76" s="45"/>
      <c r="U76" s="46"/>
      <c r="V76" s="40"/>
      <c r="W76" s="45"/>
      <c r="X76" s="40"/>
      <c r="Y76" s="47"/>
      <c r="Z76" s="40"/>
      <c r="AA76" s="39"/>
      <c r="AB76" s="48"/>
      <c r="AC76" s="45"/>
      <c r="AD76" s="46"/>
      <c r="AE76" s="40"/>
      <c r="AF76" s="49"/>
      <c r="AG76" s="50"/>
      <c r="AH76" s="51"/>
      <c r="AI76" s="50"/>
      <c r="AJ76" s="52"/>
      <c r="AK76" s="50"/>
      <c r="AL76" s="35"/>
      <c r="AM76" s="35"/>
      <c r="AN76" s="35"/>
      <c r="AO76" s="35"/>
    </row>
    <row r="77" spans="1:41" x14ac:dyDescent="0.2">
      <c r="A77" s="53" t="s">
        <v>79</v>
      </c>
      <c r="B77" s="54"/>
      <c r="C77" s="55"/>
      <c r="D77" s="54"/>
      <c r="E77" s="55"/>
      <c r="F77" s="54"/>
      <c r="G77" s="55"/>
      <c r="H77" s="54"/>
      <c r="I77" s="55"/>
      <c r="J77" s="54"/>
      <c r="K77" s="55"/>
      <c r="L77" s="54"/>
      <c r="M77" s="55"/>
      <c r="N77" s="12">
        <f t="shared" ref="N77:Q77" si="4">SUM(B77+H77)</f>
        <v>0</v>
      </c>
      <c r="O77" s="13">
        <f t="shared" si="4"/>
        <v>0</v>
      </c>
      <c r="P77" s="12">
        <f t="shared" si="4"/>
        <v>0</v>
      </c>
      <c r="Q77" s="13">
        <f t="shared" si="4"/>
        <v>0</v>
      </c>
      <c r="R77" s="14">
        <f t="shared" si="3"/>
        <v>0</v>
      </c>
      <c r="S77" s="56">
        <f t="shared" si="3"/>
        <v>0</v>
      </c>
      <c r="T77" s="57"/>
      <c r="U77" s="58"/>
      <c r="V77" s="55"/>
      <c r="W77" s="57"/>
      <c r="X77" s="55"/>
      <c r="Y77" s="59"/>
      <c r="Z77" s="55"/>
      <c r="AA77" s="54"/>
      <c r="AB77" s="60"/>
      <c r="AC77" s="57"/>
      <c r="AD77" s="58"/>
      <c r="AE77" s="55"/>
      <c r="AF77" s="61"/>
      <c r="AG77" s="62"/>
      <c r="AH77" s="63"/>
      <c r="AI77" s="62"/>
      <c r="AJ77" s="64"/>
      <c r="AK77" s="62"/>
      <c r="AL77" s="35"/>
      <c r="AM77" s="35"/>
      <c r="AN77" s="35"/>
      <c r="AO77" s="35"/>
    </row>
    <row r="78" spans="1:41" ht="32.1" customHeight="1" x14ac:dyDescent="0.2">
      <c r="A78" s="65" t="s">
        <v>80</v>
      </c>
      <c r="B78" s="66"/>
      <c r="C78" s="66"/>
      <c r="D78" s="36"/>
      <c r="E78" s="36"/>
      <c r="F78" s="36"/>
      <c r="G78" s="36"/>
      <c r="H78" s="67"/>
      <c r="I78" s="67"/>
      <c r="J78" s="67"/>
      <c r="K78" s="68"/>
      <c r="L78" s="68"/>
      <c r="M78" s="68"/>
      <c r="N78" s="67"/>
      <c r="O78" s="68"/>
      <c r="P78" s="68"/>
      <c r="Q78" s="68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</row>
    <row r="79" spans="1:41" ht="47.25" customHeight="1" x14ac:dyDescent="0.2">
      <c r="A79" s="338" t="s">
        <v>81</v>
      </c>
      <c r="B79" s="323" t="s">
        <v>82</v>
      </c>
      <c r="C79" s="324"/>
      <c r="D79" s="324"/>
      <c r="E79" s="324"/>
      <c r="F79" s="324"/>
      <c r="G79" s="326"/>
      <c r="H79" s="330" t="s">
        <v>7</v>
      </c>
      <c r="I79" s="327"/>
      <c r="J79" s="328"/>
      <c r="K79" s="329" t="s">
        <v>83</v>
      </c>
      <c r="L79" s="324"/>
      <c r="M79" s="324"/>
      <c r="N79" s="324"/>
      <c r="O79" s="324"/>
      <c r="P79" s="325"/>
    </row>
    <row r="80" spans="1:41" ht="14.25" customHeight="1" x14ac:dyDescent="0.2">
      <c r="A80" s="339"/>
      <c r="B80" s="327" t="s">
        <v>10</v>
      </c>
      <c r="C80" s="334"/>
      <c r="D80" s="335" t="s">
        <v>11</v>
      </c>
      <c r="E80" s="334"/>
      <c r="F80" s="335" t="s">
        <v>12</v>
      </c>
      <c r="G80" s="328"/>
      <c r="H80" s="198" t="s">
        <v>84</v>
      </c>
      <c r="I80" s="323" t="s">
        <v>14</v>
      </c>
      <c r="J80" s="326"/>
      <c r="K80" s="327" t="s">
        <v>10</v>
      </c>
      <c r="L80" s="334"/>
      <c r="M80" s="335" t="s">
        <v>11</v>
      </c>
      <c r="N80" s="334"/>
      <c r="O80" s="335" t="s">
        <v>12</v>
      </c>
      <c r="P80" s="334"/>
    </row>
    <row r="81" spans="1:37" ht="21" x14ac:dyDescent="0.2">
      <c r="A81" s="401"/>
      <c r="B81" s="7" t="s">
        <v>85</v>
      </c>
      <c r="C81" s="227" t="s">
        <v>16</v>
      </c>
      <c r="D81" s="9" t="s">
        <v>15</v>
      </c>
      <c r="E81" s="227" t="s">
        <v>16</v>
      </c>
      <c r="F81" s="7" t="s">
        <v>15</v>
      </c>
      <c r="G81" s="213" t="s">
        <v>16</v>
      </c>
      <c r="H81" s="198" t="s">
        <v>86</v>
      </c>
      <c r="I81" s="71" t="s">
        <v>17</v>
      </c>
      <c r="J81" s="198" t="s">
        <v>18</v>
      </c>
      <c r="K81" s="10" t="s">
        <v>15</v>
      </c>
      <c r="L81" s="227" t="s">
        <v>16</v>
      </c>
      <c r="M81" s="7" t="s">
        <v>15</v>
      </c>
      <c r="N81" s="227" t="s">
        <v>16</v>
      </c>
      <c r="O81" s="9" t="s">
        <v>15</v>
      </c>
      <c r="P81" s="227" t="s">
        <v>16</v>
      </c>
    </row>
    <row r="82" spans="1:37" x14ac:dyDescent="0.2">
      <c r="A82" s="260" t="s">
        <v>87</v>
      </c>
      <c r="B82" s="246"/>
      <c r="C82" s="247"/>
      <c r="D82" s="246"/>
      <c r="E82" s="247"/>
      <c r="F82" s="254"/>
      <c r="G82" s="255"/>
      <c r="H82" s="261"/>
      <c r="I82" s="246"/>
      <c r="J82" s="247"/>
      <c r="K82" s="252"/>
      <c r="L82" s="247"/>
      <c r="M82" s="254"/>
      <c r="N82" s="247"/>
      <c r="O82" s="246"/>
      <c r="P82" s="247"/>
    </row>
    <row r="83" spans="1:37" x14ac:dyDescent="0.2">
      <c r="A83" s="72" t="s">
        <v>88</v>
      </c>
      <c r="B83" s="39"/>
      <c r="C83" s="40"/>
      <c r="D83" s="39"/>
      <c r="E83" s="40"/>
      <c r="F83" s="47"/>
      <c r="G83" s="48"/>
      <c r="H83" s="40"/>
      <c r="I83" s="39"/>
      <c r="J83" s="40"/>
      <c r="K83" s="45"/>
      <c r="L83" s="40"/>
      <c r="M83" s="47"/>
      <c r="N83" s="40"/>
      <c r="O83" s="39">
        <v>2</v>
      </c>
      <c r="P83" s="40">
        <v>3</v>
      </c>
    </row>
    <row r="84" spans="1:37" x14ac:dyDescent="0.2">
      <c r="A84" s="232" t="s">
        <v>89</v>
      </c>
      <c r="B84" s="233"/>
      <c r="C84" s="264"/>
      <c r="D84" s="235"/>
      <c r="E84" s="264"/>
      <c r="F84" s="233"/>
      <c r="G84" s="266"/>
      <c r="H84" s="264"/>
      <c r="I84" s="235"/>
      <c r="J84" s="264"/>
      <c r="K84" s="237"/>
      <c r="L84" s="264"/>
      <c r="M84" s="233"/>
      <c r="N84" s="264"/>
      <c r="O84" s="235"/>
      <c r="P84" s="264"/>
    </row>
    <row r="85" spans="1:37" x14ac:dyDescent="0.2">
      <c r="A85" s="6" t="s">
        <v>90</v>
      </c>
      <c r="B85" s="36"/>
      <c r="C85" s="36"/>
      <c r="D85" s="36"/>
      <c r="E85" s="36"/>
      <c r="F85" s="3"/>
      <c r="G85" s="36"/>
      <c r="H85" s="3"/>
      <c r="I85" s="3"/>
      <c r="J85" s="3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</row>
    <row r="86" spans="1:37" ht="14.25" customHeight="1" x14ac:dyDescent="0.2">
      <c r="A86" s="341" t="s">
        <v>91</v>
      </c>
      <c r="B86" s="323" t="s">
        <v>92</v>
      </c>
      <c r="C86" s="324"/>
      <c r="D86" s="324"/>
      <c r="E86" s="324"/>
      <c r="F86" s="324"/>
      <c r="G86" s="324"/>
      <c r="H86" s="324"/>
      <c r="I86" s="324"/>
      <c r="J86" s="326"/>
      <c r="K86" s="329" t="s">
        <v>93</v>
      </c>
      <c r="L86" s="324"/>
      <c r="M86" s="324"/>
      <c r="N86" s="324"/>
      <c r="O86" s="324"/>
      <c r="P86" s="324"/>
      <c r="Q86" s="324"/>
      <c r="R86" s="324"/>
      <c r="S86" s="326"/>
      <c r="T86" s="348" t="s">
        <v>94</v>
      </c>
      <c r="U86" s="34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</row>
    <row r="87" spans="1:37" x14ac:dyDescent="0.2">
      <c r="A87" s="342"/>
      <c r="B87" s="335" t="s">
        <v>10</v>
      </c>
      <c r="C87" s="334"/>
      <c r="D87" s="335" t="s">
        <v>11</v>
      </c>
      <c r="E87" s="334"/>
      <c r="F87" s="327" t="s">
        <v>12</v>
      </c>
      <c r="G87" s="328"/>
      <c r="H87" s="330" t="s">
        <v>7</v>
      </c>
      <c r="I87" s="327"/>
      <c r="J87" s="328"/>
      <c r="K87" s="330" t="s">
        <v>10</v>
      </c>
      <c r="L87" s="334"/>
      <c r="M87" s="335" t="s">
        <v>11</v>
      </c>
      <c r="N87" s="334"/>
      <c r="O87" s="335" t="s">
        <v>12</v>
      </c>
      <c r="P87" s="328"/>
      <c r="Q87" s="330" t="s">
        <v>7</v>
      </c>
      <c r="R87" s="327"/>
      <c r="S87" s="328"/>
      <c r="T87" s="348"/>
      <c r="U87" s="34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</row>
    <row r="88" spans="1:37" ht="14.25" customHeight="1" x14ac:dyDescent="0.2">
      <c r="A88" s="342"/>
      <c r="B88" s="344" t="s">
        <v>15</v>
      </c>
      <c r="C88" s="346" t="s">
        <v>16</v>
      </c>
      <c r="D88" s="344" t="s">
        <v>15</v>
      </c>
      <c r="E88" s="346" t="s">
        <v>16</v>
      </c>
      <c r="F88" s="352" t="s">
        <v>15</v>
      </c>
      <c r="G88" s="354" t="s">
        <v>16</v>
      </c>
      <c r="H88" s="336" t="s">
        <v>13</v>
      </c>
      <c r="I88" s="333" t="s">
        <v>14</v>
      </c>
      <c r="J88" s="326"/>
      <c r="K88" s="356" t="s">
        <v>15</v>
      </c>
      <c r="L88" s="346" t="s">
        <v>16</v>
      </c>
      <c r="M88" s="352" t="s">
        <v>15</v>
      </c>
      <c r="N88" s="346" t="s">
        <v>16</v>
      </c>
      <c r="O88" s="344" t="s">
        <v>15</v>
      </c>
      <c r="P88" s="354" t="s">
        <v>16</v>
      </c>
      <c r="Q88" s="336" t="s">
        <v>13</v>
      </c>
      <c r="R88" s="333" t="s">
        <v>14</v>
      </c>
      <c r="S88" s="326"/>
      <c r="T88" s="350" t="s">
        <v>95</v>
      </c>
      <c r="U88" s="351" t="s">
        <v>96</v>
      </c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</row>
    <row r="89" spans="1:37" x14ac:dyDescent="0.2">
      <c r="A89" s="402"/>
      <c r="B89" s="403"/>
      <c r="C89" s="396"/>
      <c r="D89" s="403"/>
      <c r="E89" s="396"/>
      <c r="F89" s="353"/>
      <c r="G89" s="397"/>
      <c r="H89" s="404"/>
      <c r="I89" s="73" t="s">
        <v>17</v>
      </c>
      <c r="J89" s="74" t="s">
        <v>18</v>
      </c>
      <c r="K89" s="405"/>
      <c r="L89" s="396"/>
      <c r="M89" s="353"/>
      <c r="N89" s="396"/>
      <c r="O89" s="403"/>
      <c r="P89" s="397"/>
      <c r="Q89" s="404"/>
      <c r="R89" s="73" t="s">
        <v>17</v>
      </c>
      <c r="S89" s="74" t="s">
        <v>18</v>
      </c>
      <c r="T89" s="350"/>
      <c r="U89" s="351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</row>
    <row r="90" spans="1:37" x14ac:dyDescent="0.2">
      <c r="A90" s="75" t="s">
        <v>97</v>
      </c>
      <c r="B90" s="76">
        <f>SUM(B91:B103)</f>
        <v>0</v>
      </c>
      <c r="C90" s="228">
        <f t="shared" ref="C90:S90" si="5">SUM(C91:C103)</f>
        <v>0</v>
      </c>
      <c r="D90" s="76">
        <f t="shared" si="5"/>
        <v>0</v>
      </c>
      <c r="E90" s="228">
        <f t="shared" si="5"/>
        <v>0</v>
      </c>
      <c r="F90" s="16">
        <f>SUM(F91:F103)</f>
        <v>0</v>
      </c>
      <c r="G90" s="268">
        <f>SUM(G91:G103)</f>
        <v>0</v>
      </c>
      <c r="H90" s="78">
        <f t="shared" si="5"/>
        <v>0</v>
      </c>
      <c r="I90" s="269">
        <f t="shared" si="5"/>
        <v>0</v>
      </c>
      <c r="J90" s="79">
        <f t="shared" si="5"/>
        <v>0</v>
      </c>
      <c r="K90" s="78">
        <f>SUM(K91:K103)</f>
        <v>62</v>
      </c>
      <c r="L90" s="80">
        <f>SUM(L91:L103)</f>
        <v>52</v>
      </c>
      <c r="M90" s="81">
        <f t="shared" si="5"/>
        <v>24</v>
      </c>
      <c r="N90" s="80">
        <f t="shared" si="5"/>
        <v>40</v>
      </c>
      <c r="O90" s="16">
        <f t="shared" si="5"/>
        <v>647</v>
      </c>
      <c r="P90" s="268">
        <f t="shared" si="5"/>
        <v>600</v>
      </c>
      <c r="Q90" s="16">
        <f t="shared" si="5"/>
        <v>0</v>
      </c>
      <c r="R90" s="16">
        <f t="shared" si="5"/>
        <v>0</v>
      </c>
      <c r="S90" s="268">
        <f t="shared" si="5"/>
        <v>1425</v>
      </c>
      <c r="T90" s="82">
        <v>0</v>
      </c>
      <c r="U90" s="83">
        <v>1425</v>
      </c>
      <c r="V90" s="69"/>
      <c r="W90" s="69"/>
      <c r="X90" s="3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</row>
    <row r="91" spans="1:37" x14ac:dyDescent="0.2">
      <c r="A91" s="84" t="s">
        <v>98</v>
      </c>
      <c r="B91" s="85"/>
      <c r="C91" s="86"/>
      <c r="D91" s="85"/>
      <c r="E91" s="86"/>
      <c r="F91" s="87"/>
      <c r="G91" s="88"/>
      <c r="H91" s="85"/>
      <c r="I91" s="89"/>
      <c r="J91" s="88"/>
      <c r="K91" s="90"/>
      <c r="L91" s="86"/>
      <c r="M91" s="87"/>
      <c r="N91" s="86"/>
      <c r="O91" s="85"/>
      <c r="P91" s="88"/>
      <c r="Q91" s="90"/>
      <c r="R91" s="91"/>
      <c r="S91" s="92"/>
      <c r="T91" s="261"/>
      <c r="U91" s="270"/>
      <c r="V91" s="69"/>
      <c r="W91" s="69"/>
      <c r="X91" s="3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</row>
    <row r="92" spans="1:37" x14ac:dyDescent="0.2">
      <c r="A92" s="84" t="s">
        <v>99</v>
      </c>
      <c r="B92" s="21"/>
      <c r="C92" s="22"/>
      <c r="D92" s="21"/>
      <c r="E92" s="22"/>
      <c r="F92" s="29"/>
      <c r="G92" s="30"/>
      <c r="H92" s="21"/>
      <c r="I92" s="28"/>
      <c r="J92" s="30"/>
      <c r="K92" s="27"/>
      <c r="L92" s="22"/>
      <c r="M92" s="29"/>
      <c r="N92" s="22"/>
      <c r="O92" s="21"/>
      <c r="P92" s="30"/>
      <c r="Q92" s="27"/>
      <c r="R92" s="93"/>
      <c r="S92" s="94"/>
      <c r="T92" s="95"/>
      <c r="U92" s="96"/>
      <c r="V92" s="69"/>
      <c r="W92" s="69"/>
      <c r="X92" s="3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</row>
    <row r="93" spans="1:37" x14ac:dyDescent="0.2">
      <c r="A93" s="84" t="s">
        <v>100</v>
      </c>
      <c r="B93" s="21"/>
      <c r="C93" s="22"/>
      <c r="D93" s="21"/>
      <c r="E93" s="22"/>
      <c r="F93" s="29"/>
      <c r="G93" s="30"/>
      <c r="H93" s="21"/>
      <c r="I93" s="28"/>
      <c r="J93" s="30"/>
      <c r="K93" s="27"/>
      <c r="L93" s="22"/>
      <c r="M93" s="29"/>
      <c r="N93" s="22"/>
      <c r="O93" s="21"/>
      <c r="P93" s="30"/>
      <c r="Q93" s="27"/>
      <c r="R93" s="93"/>
      <c r="S93" s="94"/>
      <c r="T93" s="95"/>
      <c r="U93" s="96"/>
      <c r="V93" s="69"/>
      <c r="W93" s="69"/>
      <c r="X93" s="3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</row>
    <row r="94" spans="1:37" x14ac:dyDescent="0.2">
      <c r="A94" s="84" t="s">
        <v>101</v>
      </c>
      <c r="B94" s="21"/>
      <c r="C94" s="22"/>
      <c r="D94" s="21"/>
      <c r="E94" s="22"/>
      <c r="F94" s="29"/>
      <c r="G94" s="30"/>
      <c r="H94" s="21"/>
      <c r="I94" s="28"/>
      <c r="J94" s="30"/>
      <c r="K94" s="27"/>
      <c r="L94" s="22"/>
      <c r="M94" s="29"/>
      <c r="N94" s="22"/>
      <c r="O94" s="21"/>
      <c r="P94" s="30"/>
      <c r="Q94" s="27"/>
      <c r="R94" s="93"/>
      <c r="S94" s="94"/>
      <c r="T94" s="95"/>
      <c r="U94" s="96"/>
      <c r="V94" s="69"/>
      <c r="W94" s="69"/>
      <c r="X94" s="3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</row>
    <row r="95" spans="1:37" x14ac:dyDescent="0.2">
      <c r="A95" s="84" t="s">
        <v>102</v>
      </c>
      <c r="B95" s="21"/>
      <c r="C95" s="22"/>
      <c r="D95" s="21"/>
      <c r="E95" s="22"/>
      <c r="F95" s="29"/>
      <c r="G95" s="30"/>
      <c r="H95" s="21"/>
      <c r="I95" s="28"/>
      <c r="J95" s="30"/>
      <c r="K95" s="27"/>
      <c r="L95" s="22"/>
      <c r="M95" s="29"/>
      <c r="N95" s="22"/>
      <c r="O95" s="21"/>
      <c r="P95" s="30"/>
      <c r="Q95" s="27"/>
      <c r="R95" s="93"/>
      <c r="S95" s="94"/>
      <c r="T95" s="95"/>
      <c r="U95" s="96"/>
      <c r="V95" s="69"/>
      <c r="W95" s="69"/>
      <c r="X95" s="3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</row>
    <row r="96" spans="1:37" x14ac:dyDescent="0.2">
      <c r="A96" s="84" t="s">
        <v>103</v>
      </c>
      <c r="B96" s="21"/>
      <c r="C96" s="22"/>
      <c r="D96" s="21"/>
      <c r="E96" s="22"/>
      <c r="F96" s="29"/>
      <c r="G96" s="30"/>
      <c r="H96" s="21"/>
      <c r="I96" s="28"/>
      <c r="J96" s="30"/>
      <c r="K96" s="27"/>
      <c r="L96" s="22"/>
      <c r="M96" s="29"/>
      <c r="N96" s="22"/>
      <c r="O96" s="21"/>
      <c r="P96" s="30"/>
      <c r="Q96" s="27"/>
      <c r="R96" s="93"/>
      <c r="S96" s="94"/>
      <c r="T96" s="95"/>
      <c r="U96" s="96"/>
      <c r="V96" s="69"/>
      <c r="W96" s="69"/>
      <c r="X96" s="3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</row>
    <row r="97" spans="1:39" x14ac:dyDescent="0.2">
      <c r="A97" s="84" t="s">
        <v>104</v>
      </c>
      <c r="B97" s="21"/>
      <c r="C97" s="22"/>
      <c r="D97" s="21"/>
      <c r="E97" s="22"/>
      <c r="F97" s="29"/>
      <c r="G97" s="30"/>
      <c r="H97" s="21"/>
      <c r="I97" s="28"/>
      <c r="J97" s="30"/>
      <c r="K97" s="27"/>
      <c r="L97" s="22"/>
      <c r="M97" s="29"/>
      <c r="N97" s="22"/>
      <c r="O97" s="21"/>
      <c r="P97" s="30"/>
      <c r="Q97" s="27"/>
      <c r="R97" s="93"/>
      <c r="S97" s="94"/>
      <c r="T97" s="95"/>
      <c r="U97" s="96"/>
      <c r="V97" s="69"/>
      <c r="W97" s="69"/>
      <c r="X97" s="3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</row>
    <row r="98" spans="1:39" x14ac:dyDescent="0.2">
      <c r="A98" s="84" t="s">
        <v>105</v>
      </c>
      <c r="B98" s="21"/>
      <c r="C98" s="22"/>
      <c r="D98" s="21"/>
      <c r="E98" s="22"/>
      <c r="F98" s="29"/>
      <c r="G98" s="30"/>
      <c r="H98" s="21"/>
      <c r="I98" s="28"/>
      <c r="J98" s="30"/>
      <c r="K98" s="27"/>
      <c r="L98" s="22"/>
      <c r="M98" s="29"/>
      <c r="N98" s="22"/>
      <c r="O98" s="21"/>
      <c r="P98" s="30"/>
      <c r="Q98" s="27"/>
      <c r="R98" s="93"/>
      <c r="S98" s="94"/>
      <c r="T98" s="95"/>
      <c r="U98" s="96"/>
      <c r="V98" s="69"/>
      <c r="W98" s="69"/>
      <c r="X98" s="3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</row>
    <row r="99" spans="1:39" x14ac:dyDescent="0.2">
      <c r="A99" s="84" t="s">
        <v>106</v>
      </c>
      <c r="B99" s="21"/>
      <c r="C99" s="22"/>
      <c r="D99" s="21"/>
      <c r="E99" s="22"/>
      <c r="F99" s="29"/>
      <c r="G99" s="30"/>
      <c r="H99" s="39"/>
      <c r="I99" s="46"/>
      <c r="J99" s="48"/>
      <c r="K99" s="27"/>
      <c r="L99" s="22"/>
      <c r="M99" s="29"/>
      <c r="N99" s="22"/>
      <c r="O99" s="21"/>
      <c r="P99" s="30"/>
      <c r="Q99" s="27"/>
      <c r="R99" s="93"/>
      <c r="S99" s="94"/>
      <c r="T99" s="95"/>
      <c r="U99" s="96"/>
      <c r="V99" s="69"/>
      <c r="W99" s="69"/>
      <c r="X99" s="3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</row>
    <row r="100" spans="1:39" x14ac:dyDescent="0.2">
      <c r="A100" s="84" t="s">
        <v>107</v>
      </c>
      <c r="B100" s="97"/>
      <c r="C100" s="98"/>
      <c r="D100" s="97"/>
      <c r="E100" s="99"/>
      <c r="F100" s="100"/>
      <c r="G100" s="101"/>
      <c r="H100" s="102"/>
      <c r="I100" s="103"/>
      <c r="J100" s="104"/>
      <c r="K100" s="27">
        <v>62</v>
      </c>
      <c r="L100" s="22">
        <v>52</v>
      </c>
      <c r="M100" s="29">
        <v>24</v>
      </c>
      <c r="N100" s="22">
        <v>40</v>
      </c>
      <c r="O100" s="21">
        <v>647</v>
      </c>
      <c r="P100" s="30">
        <v>600</v>
      </c>
      <c r="Q100" s="27"/>
      <c r="R100" s="93"/>
      <c r="S100" s="94">
        <v>1425</v>
      </c>
      <c r="T100" s="95"/>
      <c r="U100" s="96">
        <v>1425</v>
      </c>
      <c r="V100" s="69"/>
      <c r="W100" s="69"/>
      <c r="X100" s="3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</row>
    <row r="101" spans="1:39" x14ac:dyDescent="0.2">
      <c r="A101" s="105" t="s">
        <v>108</v>
      </c>
      <c r="B101" s="106"/>
      <c r="C101" s="107"/>
      <c r="D101" s="106"/>
      <c r="E101" s="108"/>
      <c r="F101" s="109"/>
      <c r="G101" s="110"/>
      <c r="H101" s="111"/>
      <c r="I101" s="112"/>
      <c r="J101" s="113"/>
      <c r="K101" s="27"/>
      <c r="L101" s="22"/>
      <c r="M101" s="29"/>
      <c r="N101" s="22"/>
      <c r="O101" s="21"/>
      <c r="P101" s="30"/>
      <c r="Q101" s="27"/>
      <c r="R101" s="93"/>
      <c r="S101" s="94"/>
      <c r="T101" s="95"/>
      <c r="U101" s="96"/>
      <c r="V101" s="69"/>
      <c r="W101" s="69"/>
      <c r="X101" s="3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</row>
    <row r="102" spans="1:39" x14ac:dyDescent="0.2">
      <c r="A102" s="105" t="s">
        <v>109</v>
      </c>
      <c r="B102" s="21"/>
      <c r="C102" s="22"/>
      <c r="D102" s="21"/>
      <c r="E102" s="22"/>
      <c r="F102" s="29"/>
      <c r="G102" s="30"/>
      <c r="H102" s="21"/>
      <c r="I102" s="28"/>
      <c r="J102" s="30"/>
      <c r="K102" s="27"/>
      <c r="L102" s="22"/>
      <c r="M102" s="29"/>
      <c r="N102" s="22"/>
      <c r="O102" s="21"/>
      <c r="P102" s="30"/>
      <c r="Q102" s="27"/>
      <c r="R102" s="93"/>
      <c r="S102" s="94"/>
      <c r="T102" s="95"/>
      <c r="U102" s="96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</row>
    <row r="103" spans="1:39" x14ac:dyDescent="0.2">
      <c r="A103" s="84" t="s">
        <v>110</v>
      </c>
      <c r="B103" s="54"/>
      <c r="C103" s="55"/>
      <c r="D103" s="54"/>
      <c r="E103" s="55"/>
      <c r="F103" s="59"/>
      <c r="G103" s="60"/>
      <c r="H103" s="54"/>
      <c r="I103" s="58"/>
      <c r="J103" s="60"/>
      <c r="K103" s="57"/>
      <c r="L103" s="55"/>
      <c r="M103" s="59"/>
      <c r="N103" s="55"/>
      <c r="O103" s="54"/>
      <c r="P103" s="60"/>
      <c r="Q103" s="57"/>
      <c r="R103" s="114"/>
      <c r="S103" s="115"/>
      <c r="T103" s="116"/>
      <c r="U103" s="117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</row>
    <row r="104" spans="1:39" ht="15" x14ac:dyDescent="0.25">
      <c r="A104" s="118" t="s">
        <v>111</v>
      </c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</row>
    <row r="105" spans="1:39" ht="14.25" customHeight="1" x14ac:dyDescent="0.2">
      <c r="A105" s="359" t="s">
        <v>112</v>
      </c>
      <c r="B105" s="323" t="s">
        <v>113</v>
      </c>
      <c r="C105" s="324"/>
      <c r="D105" s="324"/>
      <c r="E105" s="324"/>
      <c r="F105" s="324"/>
      <c r="G105" s="325"/>
      <c r="H105" s="323" t="s">
        <v>114</v>
      </c>
      <c r="I105" s="324"/>
      <c r="J105" s="324"/>
      <c r="K105" s="324"/>
      <c r="L105" s="324"/>
      <c r="M105" s="326"/>
      <c r="N105" s="329" t="s">
        <v>115</v>
      </c>
      <c r="O105" s="324"/>
      <c r="P105" s="324"/>
      <c r="Q105" s="324"/>
      <c r="R105" s="324"/>
      <c r="S105" s="326"/>
      <c r="T105" s="327" t="s">
        <v>7</v>
      </c>
      <c r="U105" s="327"/>
      <c r="V105" s="328"/>
      <c r="W105" s="329" t="s">
        <v>116</v>
      </c>
      <c r="X105" s="324"/>
      <c r="Y105" s="324"/>
      <c r="Z105" s="324"/>
      <c r="AA105" s="324"/>
      <c r="AB105" s="325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</row>
    <row r="106" spans="1:39" ht="14.25" customHeight="1" x14ac:dyDescent="0.2">
      <c r="A106" s="360"/>
      <c r="B106" s="327" t="s">
        <v>10</v>
      </c>
      <c r="C106" s="334"/>
      <c r="D106" s="335" t="s">
        <v>11</v>
      </c>
      <c r="E106" s="334"/>
      <c r="F106" s="335" t="s">
        <v>12</v>
      </c>
      <c r="G106" s="334"/>
      <c r="H106" s="327" t="s">
        <v>10</v>
      </c>
      <c r="I106" s="334"/>
      <c r="J106" s="335" t="s">
        <v>11</v>
      </c>
      <c r="K106" s="334"/>
      <c r="L106" s="335" t="s">
        <v>12</v>
      </c>
      <c r="M106" s="328"/>
      <c r="N106" s="327" t="s">
        <v>10</v>
      </c>
      <c r="O106" s="334"/>
      <c r="P106" s="335" t="s">
        <v>11</v>
      </c>
      <c r="Q106" s="334"/>
      <c r="R106" s="335" t="s">
        <v>12</v>
      </c>
      <c r="S106" s="328"/>
      <c r="T106" s="71" t="s">
        <v>13</v>
      </c>
      <c r="U106" s="324" t="s">
        <v>14</v>
      </c>
      <c r="V106" s="326"/>
      <c r="W106" s="327" t="s">
        <v>10</v>
      </c>
      <c r="X106" s="334"/>
      <c r="Y106" s="335" t="s">
        <v>11</v>
      </c>
      <c r="Z106" s="334"/>
      <c r="AA106" s="335" t="s">
        <v>12</v>
      </c>
      <c r="AB106" s="334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</row>
    <row r="107" spans="1:39" ht="21" x14ac:dyDescent="0.2">
      <c r="A107" s="398"/>
      <c r="B107" s="7" t="s">
        <v>15</v>
      </c>
      <c r="C107" s="227" t="s">
        <v>16</v>
      </c>
      <c r="D107" s="9" t="s">
        <v>15</v>
      </c>
      <c r="E107" s="227" t="s">
        <v>16</v>
      </c>
      <c r="F107" s="9" t="s">
        <v>15</v>
      </c>
      <c r="G107" s="227" t="s">
        <v>16</v>
      </c>
      <c r="H107" s="9" t="s">
        <v>15</v>
      </c>
      <c r="I107" s="227" t="s">
        <v>16</v>
      </c>
      <c r="J107" s="9" t="s">
        <v>15</v>
      </c>
      <c r="K107" s="227" t="s">
        <v>16</v>
      </c>
      <c r="L107" s="9" t="s">
        <v>15</v>
      </c>
      <c r="M107" s="213" t="s">
        <v>16</v>
      </c>
      <c r="N107" s="10" t="s">
        <v>15</v>
      </c>
      <c r="O107" s="227" t="s">
        <v>16</v>
      </c>
      <c r="P107" s="7" t="s">
        <v>15</v>
      </c>
      <c r="Q107" s="227" t="s">
        <v>16</v>
      </c>
      <c r="R107" s="9" t="s">
        <v>15</v>
      </c>
      <c r="S107" s="213" t="s">
        <v>16</v>
      </c>
      <c r="T107" s="238" t="s">
        <v>86</v>
      </c>
      <c r="U107" s="243" t="s">
        <v>17</v>
      </c>
      <c r="V107" s="244" t="s">
        <v>18</v>
      </c>
      <c r="W107" s="10" t="s">
        <v>15</v>
      </c>
      <c r="X107" s="227" t="s">
        <v>16</v>
      </c>
      <c r="Y107" s="7" t="s">
        <v>15</v>
      </c>
      <c r="Z107" s="227" t="s">
        <v>16</v>
      </c>
      <c r="AA107" s="9" t="s">
        <v>15</v>
      </c>
      <c r="AB107" s="227" t="s">
        <v>16</v>
      </c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</row>
    <row r="108" spans="1:39" x14ac:dyDescent="0.2">
      <c r="A108" s="11" t="s">
        <v>19</v>
      </c>
      <c r="B108" s="12">
        <f>SUM(B109:B119)</f>
        <v>0</v>
      </c>
      <c r="C108" s="228">
        <f t="shared" ref="C108:AB108" si="6">SUM(C109:C119)</f>
        <v>0</v>
      </c>
      <c r="D108" s="12">
        <f t="shared" si="6"/>
        <v>0</v>
      </c>
      <c r="E108" s="228">
        <f t="shared" si="6"/>
        <v>0</v>
      </c>
      <c r="F108" s="12">
        <f t="shared" si="6"/>
        <v>0</v>
      </c>
      <c r="G108" s="228">
        <f t="shared" si="6"/>
        <v>0</v>
      </c>
      <c r="H108" s="12">
        <f t="shared" si="6"/>
        <v>0</v>
      </c>
      <c r="I108" s="228">
        <f t="shared" si="6"/>
        <v>0</v>
      </c>
      <c r="J108" s="12">
        <f t="shared" si="6"/>
        <v>0</v>
      </c>
      <c r="K108" s="228">
        <f t="shared" si="6"/>
        <v>0</v>
      </c>
      <c r="L108" s="12">
        <f t="shared" si="6"/>
        <v>0</v>
      </c>
      <c r="M108" s="12">
        <f t="shared" si="6"/>
        <v>0</v>
      </c>
      <c r="N108" s="18">
        <f t="shared" si="6"/>
        <v>0</v>
      </c>
      <c r="O108" s="268">
        <f t="shared" si="6"/>
        <v>0</v>
      </c>
      <c r="P108" s="18">
        <f t="shared" si="6"/>
        <v>0</v>
      </c>
      <c r="Q108" s="268">
        <f t="shared" si="6"/>
        <v>0</v>
      </c>
      <c r="R108" s="18">
        <f t="shared" si="6"/>
        <v>0</v>
      </c>
      <c r="S108" s="268">
        <f t="shared" si="6"/>
        <v>0</v>
      </c>
      <c r="T108" s="18">
        <f t="shared" si="6"/>
        <v>0</v>
      </c>
      <c r="U108" s="239">
        <f t="shared" si="6"/>
        <v>0</v>
      </c>
      <c r="V108" s="271">
        <f t="shared" si="6"/>
        <v>0</v>
      </c>
      <c r="W108" s="17">
        <f t="shared" si="6"/>
        <v>0</v>
      </c>
      <c r="X108" s="13">
        <f t="shared" si="6"/>
        <v>0</v>
      </c>
      <c r="Y108" s="12">
        <f t="shared" si="6"/>
        <v>0</v>
      </c>
      <c r="Z108" s="13">
        <f t="shared" si="6"/>
        <v>0</v>
      </c>
      <c r="AA108" s="14">
        <f>SUM(AA109:AA119)</f>
        <v>0</v>
      </c>
      <c r="AB108" s="13">
        <f t="shared" si="6"/>
        <v>0</v>
      </c>
      <c r="AC108" s="69"/>
      <c r="AD108" s="69"/>
      <c r="AE108" s="69"/>
      <c r="AF108" s="69"/>
      <c r="AG108" s="69"/>
      <c r="AH108" s="69"/>
      <c r="AI108" s="69"/>
      <c r="AJ108" s="69"/>
      <c r="AK108" s="69"/>
      <c r="AL108" s="69"/>
      <c r="AM108" s="69"/>
    </row>
    <row r="109" spans="1:39" x14ac:dyDescent="0.2">
      <c r="A109" s="84" t="s">
        <v>117</v>
      </c>
      <c r="B109" s="29"/>
      <c r="C109" s="22"/>
      <c r="D109" s="21"/>
      <c r="E109" s="22"/>
      <c r="F109" s="21"/>
      <c r="G109" s="22"/>
      <c r="H109" s="21"/>
      <c r="I109" s="22"/>
      <c r="J109" s="21"/>
      <c r="K109" s="22"/>
      <c r="L109" s="21"/>
      <c r="M109" s="30"/>
      <c r="N109" s="119">
        <f t="shared" ref="N109:S119" si="7">+B109+H109</f>
        <v>0</v>
      </c>
      <c r="O109" s="24">
        <f t="shared" si="7"/>
        <v>0</v>
      </c>
      <c r="P109" s="23">
        <f t="shared" si="7"/>
        <v>0</v>
      </c>
      <c r="Q109" s="24">
        <f t="shared" si="7"/>
        <v>0</v>
      </c>
      <c r="R109" s="25">
        <f t="shared" si="7"/>
        <v>0</v>
      </c>
      <c r="S109" s="120">
        <f t="shared" si="7"/>
        <v>0</v>
      </c>
      <c r="T109" s="29"/>
      <c r="U109" s="28"/>
      <c r="V109" s="30"/>
      <c r="W109" s="121"/>
      <c r="X109" s="122"/>
      <c r="Y109" s="123"/>
      <c r="Z109" s="122"/>
      <c r="AA109" s="124"/>
      <c r="AB109" s="122"/>
      <c r="AC109" s="69"/>
      <c r="AD109" s="69"/>
      <c r="AE109" s="69"/>
      <c r="AF109" s="69"/>
      <c r="AG109" s="69"/>
      <c r="AH109" s="69"/>
      <c r="AI109" s="69"/>
      <c r="AJ109" s="69"/>
      <c r="AK109" s="69"/>
      <c r="AL109" s="69"/>
      <c r="AM109" s="69"/>
    </row>
    <row r="110" spans="1:39" x14ac:dyDescent="0.2">
      <c r="A110" s="84" t="s">
        <v>118</v>
      </c>
      <c r="B110" s="29"/>
      <c r="C110" s="22"/>
      <c r="D110" s="21"/>
      <c r="E110" s="22"/>
      <c r="F110" s="21"/>
      <c r="G110" s="22"/>
      <c r="H110" s="21"/>
      <c r="I110" s="22"/>
      <c r="J110" s="21"/>
      <c r="K110" s="22"/>
      <c r="L110" s="21"/>
      <c r="M110" s="30"/>
      <c r="N110" s="119">
        <f t="shared" si="7"/>
        <v>0</v>
      </c>
      <c r="O110" s="24">
        <f t="shared" si="7"/>
        <v>0</v>
      </c>
      <c r="P110" s="23">
        <f t="shared" si="7"/>
        <v>0</v>
      </c>
      <c r="Q110" s="24">
        <f t="shared" si="7"/>
        <v>0</v>
      </c>
      <c r="R110" s="25">
        <f t="shared" si="7"/>
        <v>0</v>
      </c>
      <c r="S110" s="120">
        <f t="shared" si="7"/>
        <v>0</v>
      </c>
      <c r="T110" s="29"/>
      <c r="U110" s="28"/>
      <c r="V110" s="30"/>
      <c r="W110" s="31"/>
      <c r="X110" s="32"/>
      <c r="Y110" s="33"/>
      <c r="Z110" s="32"/>
      <c r="AA110" s="34"/>
      <c r="AB110" s="32"/>
      <c r="AC110" s="69"/>
      <c r="AD110" s="69"/>
      <c r="AE110" s="69"/>
      <c r="AF110" s="69"/>
      <c r="AG110" s="69"/>
      <c r="AH110" s="69"/>
      <c r="AI110" s="69"/>
      <c r="AJ110" s="69"/>
      <c r="AK110" s="69"/>
      <c r="AL110" s="69"/>
      <c r="AM110" s="69"/>
    </row>
    <row r="111" spans="1:39" x14ac:dyDescent="0.2">
      <c r="A111" s="84" t="s">
        <v>119</v>
      </c>
      <c r="B111" s="29"/>
      <c r="C111" s="22"/>
      <c r="D111" s="21"/>
      <c r="E111" s="22"/>
      <c r="F111" s="21"/>
      <c r="G111" s="22"/>
      <c r="H111" s="21"/>
      <c r="I111" s="22"/>
      <c r="J111" s="21"/>
      <c r="K111" s="22"/>
      <c r="L111" s="21"/>
      <c r="M111" s="30"/>
      <c r="N111" s="119">
        <f t="shared" si="7"/>
        <v>0</v>
      </c>
      <c r="O111" s="24">
        <f t="shared" si="7"/>
        <v>0</v>
      </c>
      <c r="P111" s="23">
        <f t="shared" si="7"/>
        <v>0</v>
      </c>
      <c r="Q111" s="24">
        <f t="shared" si="7"/>
        <v>0</v>
      </c>
      <c r="R111" s="25">
        <f t="shared" si="7"/>
        <v>0</v>
      </c>
      <c r="S111" s="120">
        <f t="shared" si="7"/>
        <v>0</v>
      </c>
      <c r="T111" s="29"/>
      <c r="U111" s="28"/>
      <c r="V111" s="30"/>
      <c r="W111" s="31"/>
      <c r="X111" s="32"/>
      <c r="Y111" s="33"/>
      <c r="Z111" s="32"/>
      <c r="AA111" s="34"/>
      <c r="AB111" s="32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  <c r="AM111" s="69"/>
    </row>
    <row r="112" spans="1:39" x14ac:dyDescent="0.2">
      <c r="A112" s="84" t="s">
        <v>120</v>
      </c>
      <c r="B112" s="29"/>
      <c r="C112" s="22"/>
      <c r="D112" s="21"/>
      <c r="E112" s="22"/>
      <c r="F112" s="21"/>
      <c r="G112" s="22"/>
      <c r="H112" s="21"/>
      <c r="I112" s="22"/>
      <c r="J112" s="21"/>
      <c r="K112" s="22"/>
      <c r="L112" s="21"/>
      <c r="M112" s="30"/>
      <c r="N112" s="119">
        <f t="shared" si="7"/>
        <v>0</v>
      </c>
      <c r="O112" s="24">
        <f t="shared" si="7"/>
        <v>0</v>
      </c>
      <c r="P112" s="23">
        <f t="shared" si="7"/>
        <v>0</v>
      </c>
      <c r="Q112" s="24">
        <f t="shared" si="7"/>
        <v>0</v>
      </c>
      <c r="R112" s="25">
        <f t="shared" si="7"/>
        <v>0</v>
      </c>
      <c r="S112" s="120">
        <f t="shared" si="7"/>
        <v>0</v>
      </c>
      <c r="T112" s="29"/>
      <c r="U112" s="28"/>
      <c r="V112" s="30"/>
      <c r="W112" s="31"/>
      <c r="X112" s="32"/>
      <c r="Y112" s="33"/>
      <c r="Z112" s="32"/>
      <c r="AA112" s="34"/>
      <c r="AB112" s="32"/>
      <c r="AC112" s="69"/>
      <c r="AD112" s="69"/>
      <c r="AE112" s="69"/>
      <c r="AF112" s="69"/>
      <c r="AG112" s="69"/>
      <c r="AH112" s="69"/>
      <c r="AI112" s="69"/>
      <c r="AJ112" s="69"/>
      <c r="AK112" s="69"/>
      <c r="AL112" s="69"/>
      <c r="AM112" s="69"/>
    </row>
    <row r="113" spans="1:39" x14ac:dyDescent="0.2">
      <c r="A113" s="84" t="s">
        <v>121</v>
      </c>
      <c r="B113" s="29"/>
      <c r="C113" s="22"/>
      <c r="D113" s="21"/>
      <c r="E113" s="22"/>
      <c r="F113" s="21"/>
      <c r="G113" s="22"/>
      <c r="H113" s="21"/>
      <c r="I113" s="22"/>
      <c r="J113" s="21"/>
      <c r="K113" s="22"/>
      <c r="L113" s="21"/>
      <c r="M113" s="30"/>
      <c r="N113" s="119">
        <f t="shared" si="7"/>
        <v>0</v>
      </c>
      <c r="O113" s="24">
        <f t="shared" si="7"/>
        <v>0</v>
      </c>
      <c r="P113" s="23">
        <f t="shared" si="7"/>
        <v>0</v>
      </c>
      <c r="Q113" s="24">
        <f t="shared" si="7"/>
        <v>0</v>
      </c>
      <c r="R113" s="25">
        <f t="shared" si="7"/>
        <v>0</v>
      </c>
      <c r="S113" s="120">
        <f t="shared" si="7"/>
        <v>0</v>
      </c>
      <c r="T113" s="29"/>
      <c r="U113" s="28"/>
      <c r="V113" s="30"/>
      <c r="W113" s="31"/>
      <c r="X113" s="32"/>
      <c r="Y113" s="33"/>
      <c r="Z113" s="32"/>
      <c r="AA113" s="34"/>
      <c r="AB113" s="32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</row>
    <row r="114" spans="1:39" x14ac:dyDescent="0.2">
      <c r="A114" s="84" t="s">
        <v>122</v>
      </c>
      <c r="B114" s="29"/>
      <c r="C114" s="22"/>
      <c r="D114" s="21"/>
      <c r="E114" s="22"/>
      <c r="F114" s="21"/>
      <c r="G114" s="22"/>
      <c r="H114" s="21"/>
      <c r="I114" s="22"/>
      <c r="J114" s="21"/>
      <c r="K114" s="22"/>
      <c r="L114" s="21"/>
      <c r="M114" s="30"/>
      <c r="N114" s="119">
        <f t="shared" si="7"/>
        <v>0</v>
      </c>
      <c r="O114" s="24">
        <f t="shared" si="7"/>
        <v>0</v>
      </c>
      <c r="P114" s="23">
        <f t="shared" si="7"/>
        <v>0</v>
      </c>
      <c r="Q114" s="24">
        <f t="shared" si="7"/>
        <v>0</v>
      </c>
      <c r="R114" s="25">
        <f t="shared" si="7"/>
        <v>0</v>
      </c>
      <c r="S114" s="120">
        <f t="shared" si="7"/>
        <v>0</v>
      </c>
      <c r="T114" s="29"/>
      <c r="U114" s="28"/>
      <c r="V114" s="30"/>
      <c r="W114" s="31"/>
      <c r="X114" s="32"/>
      <c r="Y114" s="33"/>
      <c r="Z114" s="32"/>
      <c r="AA114" s="34"/>
      <c r="AB114" s="32"/>
      <c r="AC114" s="69"/>
      <c r="AD114" s="69"/>
      <c r="AE114" s="69"/>
      <c r="AF114" s="69"/>
      <c r="AG114" s="69"/>
      <c r="AH114" s="69"/>
      <c r="AI114" s="69"/>
      <c r="AJ114" s="69"/>
      <c r="AK114" s="69"/>
      <c r="AL114" s="69"/>
      <c r="AM114" s="69"/>
    </row>
    <row r="115" spans="1:39" x14ac:dyDescent="0.2">
      <c r="A115" s="84" t="s">
        <v>123</v>
      </c>
      <c r="B115" s="29"/>
      <c r="C115" s="22"/>
      <c r="D115" s="21"/>
      <c r="E115" s="22"/>
      <c r="F115" s="21"/>
      <c r="G115" s="22"/>
      <c r="H115" s="21"/>
      <c r="I115" s="22"/>
      <c r="J115" s="21"/>
      <c r="K115" s="22"/>
      <c r="L115" s="21"/>
      <c r="M115" s="30"/>
      <c r="N115" s="119">
        <f t="shared" si="7"/>
        <v>0</v>
      </c>
      <c r="O115" s="24">
        <f t="shared" si="7"/>
        <v>0</v>
      </c>
      <c r="P115" s="23">
        <f t="shared" si="7"/>
        <v>0</v>
      </c>
      <c r="Q115" s="24">
        <f t="shared" si="7"/>
        <v>0</v>
      </c>
      <c r="R115" s="25">
        <f t="shared" si="7"/>
        <v>0</v>
      </c>
      <c r="S115" s="120">
        <f t="shared" si="7"/>
        <v>0</v>
      </c>
      <c r="T115" s="29"/>
      <c r="U115" s="28"/>
      <c r="V115" s="30"/>
      <c r="W115" s="31"/>
      <c r="X115" s="32"/>
      <c r="Y115" s="33"/>
      <c r="Z115" s="32"/>
      <c r="AA115" s="34"/>
      <c r="AB115" s="32"/>
      <c r="AC115" s="69"/>
      <c r="AD115" s="69"/>
      <c r="AE115" s="69"/>
      <c r="AF115" s="69"/>
      <c r="AG115" s="69"/>
      <c r="AH115" s="69"/>
      <c r="AI115" s="69"/>
      <c r="AJ115" s="69"/>
      <c r="AK115" s="69"/>
      <c r="AL115" s="69"/>
      <c r="AM115" s="69"/>
    </row>
    <row r="116" spans="1:39" x14ac:dyDescent="0.2">
      <c r="A116" s="84" t="s">
        <v>124</v>
      </c>
      <c r="B116" s="29"/>
      <c r="C116" s="22"/>
      <c r="D116" s="21"/>
      <c r="E116" s="22"/>
      <c r="F116" s="21"/>
      <c r="G116" s="22"/>
      <c r="H116" s="21"/>
      <c r="I116" s="22"/>
      <c r="J116" s="21"/>
      <c r="K116" s="22"/>
      <c r="L116" s="21"/>
      <c r="M116" s="30"/>
      <c r="N116" s="119">
        <f t="shared" si="7"/>
        <v>0</v>
      </c>
      <c r="O116" s="24">
        <f t="shared" si="7"/>
        <v>0</v>
      </c>
      <c r="P116" s="23">
        <f t="shared" si="7"/>
        <v>0</v>
      </c>
      <c r="Q116" s="24">
        <f t="shared" si="7"/>
        <v>0</v>
      </c>
      <c r="R116" s="25">
        <f t="shared" si="7"/>
        <v>0</v>
      </c>
      <c r="S116" s="120">
        <f t="shared" si="7"/>
        <v>0</v>
      </c>
      <c r="T116" s="29"/>
      <c r="U116" s="28"/>
      <c r="V116" s="30"/>
      <c r="W116" s="31"/>
      <c r="X116" s="32"/>
      <c r="Y116" s="33"/>
      <c r="Z116" s="32"/>
      <c r="AA116" s="34"/>
      <c r="AB116" s="32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</row>
    <row r="117" spans="1:39" x14ac:dyDescent="0.2">
      <c r="A117" s="84" t="s">
        <v>125</v>
      </c>
      <c r="B117" s="29"/>
      <c r="C117" s="22"/>
      <c r="D117" s="21"/>
      <c r="E117" s="22"/>
      <c r="F117" s="21"/>
      <c r="G117" s="22"/>
      <c r="H117" s="21"/>
      <c r="I117" s="22"/>
      <c r="J117" s="21"/>
      <c r="K117" s="22"/>
      <c r="L117" s="21"/>
      <c r="M117" s="30"/>
      <c r="N117" s="119">
        <f t="shared" si="7"/>
        <v>0</v>
      </c>
      <c r="O117" s="24">
        <f t="shared" si="7"/>
        <v>0</v>
      </c>
      <c r="P117" s="23">
        <f t="shared" si="7"/>
        <v>0</v>
      </c>
      <c r="Q117" s="24">
        <f t="shared" si="7"/>
        <v>0</v>
      </c>
      <c r="R117" s="25">
        <f t="shared" si="7"/>
        <v>0</v>
      </c>
      <c r="S117" s="120">
        <f t="shared" si="7"/>
        <v>0</v>
      </c>
      <c r="T117" s="29"/>
      <c r="U117" s="28"/>
      <c r="V117" s="30"/>
      <c r="W117" s="31"/>
      <c r="X117" s="32"/>
      <c r="Y117" s="33"/>
      <c r="Z117" s="32"/>
      <c r="AA117" s="34"/>
      <c r="AB117" s="32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</row>
    <row r="118" spans="1:39" x14ac:dyDescent="0.2">
      <c r="A118" s="84" t="s">
        <v>126</v>
      </c>
      <c r="B118" s="29"/>
      <c r="C118" s="22"/>
      <c r="D118" s="21"/>
      <c r="E118" s="22"/>
      <c r="F118" s="21"/>
      <c r="G118" s="22"/>
      <c r="H118" s="21"/>
      <c r="I118" s="22"/>
      <c r="J118" s="21"/>
      <c r="K118" s="22"/>
      <c r="L118" s="21"/>
      <c r="M118" s="30"/>
      <c r="N118" s="119">
        <f t="shared" si="7"/>
        <v>0</v>
      </c>
      <c r="O118" s="24">
        <f t="shared" si="7"/>
        <v>0</v>
      </c>
      <c r="P118" s="23">
        <f>+D118+J118</f>
        <v>0</v>
      </c>
      <c r="Q118" s="24">
        <f>+E118+K118</f>
        <v>0</v>
      </c>
      <c r="R118" s="25">
        <f t="shared" si="7"/>
        <v>0</v>
      </c>
      <c r="S118" s="120">
        <f t="shared" si="7"/>
        <v>0</v>
      </c>
      <c r="T118" s="29"/>
      <c r="U118" s="28"/>
      <c r="V118" s="30"/>
      <c r="W118" s="31"/>
      <c r="X118" s="32"/>
      <c r="Y118" s="33"/>
      <c r="Z118" s="32"/>
      <c r="AA118" s="34"/>
      <c r="AB118" s="32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</row>
    <row r="119" spans="1:39" x14ac:dyDescent="0.2">
      <c r="A119" s="125" t="s">
        <v>127</v>
      </c>
      <c r="B119" s="59"/>
      <c r="C119" s="55"/>
      <c r="D119" s="54"/>
      <c r="E119" s="55"/>
      <c r="F119" s="54"/>
      <c r="G119" s="55"/>
      <c r="H119" s="54"/>
      <c r="I119" s="55"/>
      <c r="J119" s="54"/>
      <c r="K119" s="55"/>
      <c r="L119" s="54"/>
      <c r="M119" s="60"/>
      <c r="N119" s="17">
        <f t="shared" si="7"/>
        <v>0</v>
      </c>
      <c r="O119" s="13">
        <f t="shared" si="7"/>
        <v>0</v>
      </c>
      <c r="P119" s="12">
        <f t="shared" si="7"/>
        <v>0</v>
      </c>
      <c r="Q119" s="13">
        <f t="shared" si="7"/>
        <v>0</v>
      </c>
      <c r="R119" s="14">
        <f t="shared" si="7"/>
        <v>0</v>
      </c>
      <c r="S119" s="15">
        <f t="shared" si="7"/>
        <v>0</v>
      </c>
      <c r="T119" s="59"/>
      <c r="U119" s="58"/>
      <c r="V119" s="60"/>
      <c r="W119" s="61"/>
      <c r="X119" s="62"/>
      <c r="Y119" s="63"/>
      <c r="Z119" s="62"/>
      <c r="AA119" s="64"/>
      <c r="AB119" s="62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</row>
    <row r="120" spans="1:39" x14ac:dyDescent="0.2">
      <c r="A120" s="126" t="s">
        <v>128</v>
      </c>
    </row>
    <row r="121" spans="1:39" ht="14.25" customHeight="1" x14ac:dyDescent="0.2">
      <c r="A121" s="370" t="s">
        <v>129</v>
      </c>
      <c r="B121" s="323" t="s">
        <v>93</v>
      </c>
      <c r="C121" s="324"/>
      <c r="D121" s="324"/>
      <c r="E121" s="324"/>
      <c r="F121" s="324"/>
      <c r="G121" s="324"/>
      <c r="H121" s="324"/>
      <c r="I121" s="324"/>
      <c r="J121" s="326"/>
      <c r="K121" s="373" t="s">
        <v>130</v>
      </c>
      <c r="L121" s="374"/>
      <c r="M121" s="374"/>
      <c r="N121" s="374"/>
      <c r="O121" s="374"/>
      <c r="P121" s="375"/>
    </row>
    <row r="122" spans="1:39" x14ac:dyDescent="0.2">
      <c r="A122" s="371"/>
      <c r="B122" s="327" t="s">
        <v>10</v>
      </c>
      <c r="C122" s="334"/>
      <c r="D122" s="335" t="s">
        <v>11</v>
      </c>
      <c r="E122" s="334"/>
      <c r="F122" s="327" t="s">
        <v>12</v>
      </c>
      <c r="G122" s="334"/>
      <c r="H122" s="330" t="s">
        <v>7</v>
      </c>
      <c r="I122" s="327"/>
      <c r="J122" s="328"/>
      <c r="K122" s="407"/>
      <c r="L122" s="377"/>
      <c r="M122" s="377"/>
      <c r="N122" s="377"/>
      <c r="O122" s="377"/>
      <c r="P122" s="400"/>
    </row>
    <row r="123" spans="1:39" ht="14.25" customHeight="1" x14ac:dyDescent="0.2">
      <c r="A123" s="371"/>
      <c r="B123" s="344" t="s">
        <v>15</v>
      </c>
      <c r="C123" s="346" t="s">
        <v>16</v>
      </c>
      <c r="D123" s="344" t="s">
        <v>15</v>
      </c>
      <c r="E123" s="346" t="s">
        <v>16</v>
      </c>
      <c r="F123" s="352" t="s">
        <v>15</v>
      </c>
      <c r="G123" s="354" t="s">
        <v>16</v>
      </c>
      <c r="H123" s="198" t="s">
        <v>13</v>
      </c>
      <c r="I123" s="323" t="s">
        <v>14</v>
      </c>
      <c r="J123" s="326"/>
      <c r="K123" s="330" t="s">
        <v>10</v>
      </c>
      <c r="L123" s="334"/>
      <c r="M123" s="327" t="s">
        <v>11</v>
      </c>
      <c r="N123" s="334"/>
      <c r="O123" s="335" t="s">
        <v>12</v>
      </c>
      <c r="P123" s="334"/>
    </row>
    <row r="124" spans="1:39" ht="21" x14ac:dyDescent="0.2">
      <c r="A124" s="399"/>
      <c r="B124" s="403"/>
      <c r="C124" s="396"/>
      <c r="D124" s="403"/>
      <c r="E124" s="396"/>
      <c r="F124" s="353"/>
      <c r="G124" s="397"/>
      <c r="H124" s="198" t="s">
        <v>86</v>
      </c>
      <c r="I124" s="200" t="s">
        <v>17</v>
      </c>
      <c r="J124" s="128" t="s">
        <v>18</v>
      </c>
      <c r="K124" s="10" t="s">
        <v>15</v>
      </c>
      <c r="L124" s="227" t="s">
        <v>16</v>
      </c>
      <c r="M124" s="7" t="s">
        <v>15</v>
      </c>
      <c r="N124" s="227" t="s">
        <v>16</v>
      </c>
      <c r="O124" s="9" t="s">
        <v>15</v>
      </c>
      <c r="P124" s="227" t="s">
        <v>16</v>
      </c>
    </row>
    <row r="125" spans="1:39" x14ac:dyDescent="0.2">
      <c r="A125" s="11" t="s">
        <v>19</v>
      </c>
      <c r="B125" s="16">
        <f>SUM(B126:B129)</f>
        <v>0</v>
      </c>
      <c r="C125" s="228">
        <f>SUM(C126:C129)</f>
        <v>0</v>
      </c>
      <c r="D125" s="76">
        <f>SUM(D126:D129)</f>
        <v>0</v>
      </c>
      <c r="E125" s="228">
        <f>SUM(E126:E129)</f>
        <v>0</v>
      </c>
      <c r="F125" s="16">
        <f t="shared" ref="F125:P125" si="8">SUM(F126:F129)</f>
        <v>0</v>
      </c>
      <c r="G125" s="268">
        <f t="shared" si="8"/>
        <v>0</v>
      </c>
      <c r="H125" s="80">
        <f t="shared" si="8"/>
        <v>0</v>
      </c>
      <c r="I125" s="129">
        <f t="shared" si="8"/>
        <v>0</v>
      </c>
      <c r="J125" s="79">
        <f t="shared" si="8"/>
        <v>0</v>
      </c>
      <c r="K125" s="78">
        <f t="shared" si="8"/>
        <v>0</v>
      </c>
      <c r="L125" s="229">
        <f t="shared" si="8"/>
        <v>0</v>
      </c>
      <c r="M125" s="129">
        <f t="shared" si="8"/>
        <v>0</v>
      </c>
      <c r="N125" s="269">
        <f t="shared" si="8"/>
        <v>0</v>
      </c>
      <c r="O125" s="81">
        <f t="shared" si="8"/>
        <v>1</v>
      </c>
      <c r="P125" s="229">
        <f t="shared" si="8"/>
        <v>1</v>
      </c>
    </row>
    <row r="126" spans="1:39" x14ac:dyDescent="0.2">
      <c r="A126" s="84" t="s">
        <v>131</v>
      </c>
      <c r="B126" s="87"/>
      <c r="C126" s="86"/>
      <c r="D126" s="85"/>
      <c r="E126" s="86"/>
      <c r="F126" s="87"/>
      <c r="G126" s="88"/>
      <c r="H126" s="131"/>
      <c r="I126" s="87"/>
      <c r="J126" s="92"/>
      <c r="K126" s="121"/>
      <c r="L126" s="122"/>
      <c r="M126" s="123"/>
      <c r="N126" s="122"/>
      <c r="O126" s="124"/>
      <c r="P126" s="32"/>
    </row>
    <row r="127" spans="1:39" x14ac:dyDescent="0.2">
      <c r="A127" s="84" t="s">
        <v>132</v>
      </c>
      <c r="B127" s="29"/>
      <c r="C127" s="22"/>
      <c r="D127" s="21"/>
      <c r="E127" s="22"/>
      <c r="F127" s="29"/>
      <c r="G127" s="30"/>
      <c r="H127" s="132"/>
      <c r="I127" s="29"/>
      <c r="J127" s="94"/>
      <c r="K127" s="31"/>
      <c r="L127" s="32"/>
      <c r="M127" s="33"/>
      <c r="N127" s="32"/>
      <c r="O127" s="34">
        <v>1</v>
      </c>
      <c r="P127" s="32">
        <v>1</v>
      </c>
    </row>
    <row r="128" spans="1:39" x14ac:dyDescent="0.2">
      <c r="A128" s="84" t="s">
        <v>133</v>
      </c>
      <c r="B128" s="29"/>
      <c r="C128" s="22"/>
      <c r="D128" s="21"/>
      <c r="E128" s="22"/>
      <c r="F128" s="29"/>
      <c r="G128" s="30"/>
      <c r="H128" s="132"/>
      <c r="I128" s="29"/>
      <c r="J128" s="94"/>
      <c r="K128" s="31"/>
      <c r="L128" s="32"/>
      <c r="M128" s="33"/>
      <c r="N128" s="32"/>
      <c r="O128" s="34"/>
      <c r="P128" s="32"/>
    </row>
    <row r="129" spans="1:16" x14ac:dyDescent="0.2">
      <c r="A129" s="125" t="s">
        <v>134</v>
      </c>
      <c r="B129" s="59"/>
      <c r="C129" s="55"/>
      <c r="D129" s="54"/>
      <c r="E129" s="55"/>
      <c r="F129" s="59"/>
      <c r="G129" s="60"/>
      <c r="H129" s="116"/>
      <c r="I129" s="59"/>
      <c r="J129" s="115"/>
      <c r="K129" s="61"/>
      <c r="L129" s="62"/>
      <c r="M129" s="63"/>
      <c r="N129" s="62"/>
      <c r="O129" s="64"/>
      <c r="P129" s="62"/>
    </row>
    <row r="130" spans="1:16" x14ac:dyDescent="0.2">
      <c r="A130" s="126" t="s">
        <v>135</v>
      </c>
    </row>
    <row r="131" spans="1:16" ht="14.25" customHeight="1" x14ac:dyDescent="0.2">
      <c r="A131" s="358" t="s">
        <v>136</v>
      </c>
      <c r="B131" s="320" t="s">
        <v>137</v>
      </c>
      <c r="C131" s="379" t="s">
        <v>138</v>
      </c>
      <c r="D131" s="374"/>
      <c r="E131" s="375"/>
      <c r="F131" s="344" t="s">
        <v>139</v>
      </c>
      <c r="G131" s="352"/>
      <c r="H131" s="354"/>
      <c r="I131" s="329" t="s">
        <v>140</v>
      </c>
      <c r="J131" s="324"/>
      <c r="K131" s="324"/>
      <c r="L131" s="324"/>
      <c r="M131" s="324"/>
      <c r="N131" s="325"/>
    </row>
    <row r="132" spans="1:16" x14ac:dyDescent="0.2">
      <c r="A132" s="358"/>
      <c r="B132" s="321"/>
      <c r="C132" s="409"/>
      <c r="D132" s="377"/>
      <c r="E132" s="400"/>
      <c r="F132" s="403"/>
      <c r="G132" s="353"/>
      <c r="H132" s="397"/>
      <c r="I132" s="330" t="s">
        <v>10</v>
      </c>
      <c r="J132" s="334"/>
      <c r="K132" s="327" t="s">
        <v>11</v>
      </c>
      <c r="L132" s="334"/>
      <c r="M132" s="335" t="s">
        <v>12</v>
      </c>
      <c r="N132" s="334"/>
    </row>
    <row r="133" spans="1:16" ht="21" x14ac:dyDescent="0.2">
      <c r="A133" s="358" t="s">
        <v>141</v>
      </c>
      <c r="B133" s="408"/>
      <c r="C133" s="71" t="s">
        <v>10</v>
      </c>
      <c r="D133" s="133" t="s">
        <v>11</v>
      </c>
      <c r="E133" s="198" t="s">
        <v>12</v>
      </c>
      <c r="F133" s="9" t="s">
        <v>142</v>
      </c>
      <c r="G133" s="7" t="s">
        <v>15</v>
      </c>
      <c r="H133" s="199" t="s">
        <v>16</v>
      </c>
      <c r="I133" s="10" t="s">
        <v>15</v>
      </c>
      <c r="J133" s="201" t="s">
        <v>16</v>
      </c>
      <c r="K133" s="7" t="s">
        <v>15</v>
      </c>
      <c r="L133" s="201" t="s">
        <v>16</v>
      </c>
      <c r="M133" s="7" t="s">
        <v>15</v>
      </c>
      <c r="N133" s="227" t="s">
        <v>16</v>
      </c>
    </row>
    <row r="134" spans="1:16" x14ac:dyDescent="0.2">
      <c r="A134" s="320"/>
      <c r="B134" s="136">
        <f>SUM(B135:B140)</f>
        <v>0</v>
      </c>
      <c r="C134" s="76">
        <f t="shared" ref="C134:N134" si="9">SUM(C135:C140)</f>
        <v>0</v>
      </c>
      <c r="D134" s="16">
        <f t="shared" si="9"/>
        <v>0</v>
      </c>
      <c r="E134" s="137">
        <f t="shared" si="9"/>
        <v>0</v>
      </c>
      <c r="F134" s="76">
        <f t="shared" si="9"/>
        <v>0</v>
      </c>
      <c r="G134" s="16">
        <f t="shared" si="9"/>
        <v>0</v>
      </c>
      <c r="H134" s="138">
        <f t="shared" si="9"/>
        <v>0</v>
      </c>
      <c r="I134" s="78">
        <f t="shared" si="9"/>
        <v>0</v>
      </c>
      <c r="J134" s="80">
        <f t="shared" si="9"/>
        <v>0</v>
      </c>
      <c r="K134" s="129">
        <f t="shared" si="9"/>
        <v>0</v>
      </c>
      <c r="L134" s="80">
        <f t="shared" si="9"/>
        <v>0</v>
      </c>
      <c r="M134" s="81">
        <f t="shared" si="9"/>
        <v>0</v>
      </c>
      <c r="N134" s="80">
        <f t="shared" si="9"/>
        <v>0</v>
      </c>
    </row>
    <row r="135" spans="1:16" x14ac:dyDescent="0.2">
      <c r="A135" s="272" t="s">
        <v>143</v>
      </c>
      <c r="B135" s="132"/>
      <c r="C135" s="21"/>
      <c r="D135" s="29"/>
      <c r="E135" s="132"/>
      <c r="F135" s="21"/>
      <c r="G135" s="29"/>
      <c r="H135" s="94"/>
      <c r="I135" s="31"/>
      <c r="J135" s="139"/>
      <c r="K135" s="33"/>
      <c r="L135" s="139"/>
      <c r="M135" s="34"/>
      <c r="N135" s="139"/>
    </row>
    <row r="136" spans="1:16" x14ac:dyDescent="0.2">
      <c r="A136" s="140" t="s">
        <v>144</v>
      </c>
      <c r="B136" s="132"/>
      <c r="C136" s="21"/>
      <c r="D136" s="29"/>
      <c r="E136" s="132"/>
      <c r="F136" s="21"/>
      <c r="G136" s="29"/>
      <c r="H136" s="94"/>
      <c r="I136" s="31"/>
      <c r="J136" s="139"/>
      <c r="K136" s="33"/>
      <c r="L136" s="139"/>
      <c r="M136" s="34"/>
      <c r="N136" s="139"/>
    </row>
    <row r="137" spans="1:16" x14ac:dyDescent="0.2">
      <c r="A137" s="140" t="s">
        <v>145</v>
      </c>
      <c r="B137" s="132"/>
      <c r="C137" s="21"/>
      <c r="D137" s="29"/>
      <c r="E137" s="132"/>
      <c r="F137" s="21"/>
      <c r="G137" s="29"/>
      <c r="H137" s="94"/>
      <c r="I137" s="31"/>
      <c r="J137" s="139"/>
      <c r="K137" s="33"/>
      <c r="L137" s="139"/>
      <c r="M137" s="34"/>
      <c r="N137" s="139"/>
    </row>
    <row r="138" spans="1:16" x14ac:dyDescent="0.2">
      <c r="A138" s="140" t="s">
        <v>146</v>
      </c>
      <c r="B138" s="132"/>
      <c r="C138" s="21"/>
      <c r="D138" s="29"/>
      <c r="E138" s="132"/>
      <c r="F138" s="21"/>
      <c r="G138" s="29"/>
      <c r="H138" s="94"/>
      <c r="I138" s="31"/>
      <c r="J138" s="139"/>
      <c r="K138" s="33"/>
      <c r="L138" s="139"/>
      <c r="M138" s="34"/>
      <c r="N138" s="139"/>
    </row>
    <row r="139" spans="1:16" x14ac:dyDescent="0.2">
      <c r="A139" s="140" t="s">
        <v>147</v>
      </c>
      <c r="B139" s="132"/>
      <c r="C139" s="21"/>
      <c r="D139" s="29"/>
      <c r="E139" s="132"/>
      <c r="F139" s="21"/>
      <c r="G139" s="29"/>
      <c r="H139" s="94"/>
      <c r="I139" s="31"/>
      <c r="J139" s="139"/>
      <c r="K139" s="33"/>
      <c r="L139" s="139"/>
      <c r="M139" s="34"/>
      <c r="N139" s="139"/>
    </row>
    <row r="140" spans="1:16" x14ac:dyDescent="0.2">
      <c r="A140" s="141" t="s">
        <v>148</v>
      </c>
      <c r="B140" s="116"/>
      <c r="C140" s="54"/>
      <c r="D140" s="59"/>
      <c r="E140" s="116"/>
      <c r="F140" s="54"/>
      <c r="G140" s="59"/>
      <c r="H140" s="115"/>
      <c r="I140" s="61"/>
      <c r="J140" s="142"/>
      <c r="K140" s="63"/>
      <c r="L140" s="142"/>
      <c r="M140" s="64"/>
      <c r="N140" s="142"/>
    </row>
    <row r="141" spans="1:16" x14ac:dyDescent="0.2">
      <c r="A141" s="143" t="s">
        <v>149</v>
      </c>
      <c r="B141" s="144"/>
      <c r="C141" s="144"/>
      <c r="D141" s="145"/>
    </row>
    <row r="142" spans="1:16" x14ac:dyDescent="0.2">
      <c r="A142" s="362" t="s">
        <v>150</v>
      </c>
      <c r="B142" s="365" t="s">
        <v>7</v>
      </c>
      <c r="C142" s="366"/>
      <c r="D142" s="367"/>
    </row>
    <row r="143" spans="1:16" ht="14.25" customHeight="1" x14ac:dyDescent="0.2">
      <c r="A143" s="363"/>
      <c r="B143" s="202" t="s">
        <v>13</v>
      </c>
      <c r="C143" s="368" t="s">
        <v>14</v>
      </c>
      <c r="D143" s="369"/>
    </row>
    <row r="144" spans="1:16" ht="21" x14ac:dyDescent="0.2">
      <c r="A144" s="406"/>
      <c r="B144" s="147" t="s">
        <v>86</v>
      </c>
      <c r="C144" s="148" t="s">
        <v>17</v>
      </c>
      <c r="D144" s="149" t="s">
        <v>18</v>
      </c>
    </row>
    <row r="145" spans="1:4" x14ac:dyDescent="0.2">
      <c r="A145" s="150" t="s">
        <v>151</v>
      </c>
      <c r="B145" s="151"/>
      <c r="C145" s="152"/>
      <c r="D145" s="230"/>
    </row>
    <row r="172" spans="1:1" x14ac:dyDescent="0.2">
      <c r="A172" s="153"/>
    </row>
    <row r="180" spans="1:2" s="154" customFormat="1" x14ac:dyDescent="0.2">
      <c r="A180" s="154">
        <f>SUM(B17:AK17,B82:P84,B90:U90,B125:P125,B134:N134,B108:AB108,B145:D145)</f>
        <v>4441</v>
      </c>
      <c r="B180" s="154">
        <v>0</v>
      </c>
    </row>
  </sheetData>
  <mergeCells count="117">
    <mergeCell ref="A142:A144"/>
    <mergeCell ref="B142:D142"/>
    <mergeCell ref="C143:D143"/>
    <mergeCell ref="I123:J123"/>
    <mergeCell ref="K123:L123"/>
    <mergeCell ref="M123:N123"/>
    <mergeCell ref="A121:A124"/>
    <mergeCell ref="B121:J121"/>
    <mergeCell ref="K121:P122"/>
    <mergeCell ref="B122:C122"/>
    <mergeCell ref="D122:E122"/>
    <mergeCell ref="F122:G122"/>
    <mergeCell ref="H122:J122"/>
    <mergeCell ref="O123:P123"/>
    <mergeCell ref="A131:A132"/>
    <mergeCell ref="B131:B133"/>
    <mergeCell ref="C131:E132"/>
    <mergeCell ref="F131:H132"/>
    <mergeCell ref="I131:N131"/>
    <mergeCell ref="I132:J132"/>
    <mergeCell ref="B123:B124"/>
    <mergeCell ref="C123:C124"/>
    <mergeCell ref="D123:D124"/>
    <mergeCell ref="E123:E124"/>
    <mergeCell ref="M132:N132"/>
    <mergeCell ref="A133:A134"/>
    <mergeCell ref="W105:AB105"/>
    <mergeCell ref="B106:C106"/>
    <mergeCell ref="D106:E106"/>
    <mergeCell ref="F106:G106"/>
    <mergeCell ref="H106:I106"/>
    <mergeCell ref="J106:K106"/>
    <mergeCell ref="L106:M106"/>
    <mergeCell ref="N106:O106"/>
    <mergeCell ref="P106:Q106"/>
    <mergeCell ref="R106:S106"/>
    <mergeCell ref="W106:X106"/>
    <mergeCell ref="Y106:Z106"/>
    <mergeCell ref="AA106:AB106"/>
    <mergeCell ref="A105:A107"/>
    <mergeCell ref="B105:G105"/>
    <mergeCell ref="H105:M105"/>
    <mergeCell ref="N105:S105"/>
    <mergeCell ref="T105:V105"/>
    <mergeCell ref="U106:V106"/>
    <mergeCell ref="F88:F89"/>
    <mergeCell ref="G88:G89"/>
    <mergeCell ref="H88:H89"/>
    <mergeCell ref="I88:J88"/>
    <mergeCell ref="K88:K89"/>
    <mergeCell ref="L88:L89"/>
    <mergeCell ref="F123:F124"/>
    <mergeCell ref="G123:G124"/>
    <mergeCell ref="K132:L132"/>
    <mergeCell ref="A86:A89"/>
    <mergeCell ref="B86:J86"/>
    <mergeCell ref="K86:S86"/>
    <mergeCell ref="B88:B89"/>
    <mergeCell ref="C88:C89"/>
    <mergeCell ref="D88:D89"/>
    <mergeCell ref="E88:E89"/>
    <mergeCell ref="T86:U87"/>
    <mergeCell ref="B87:C87"/>
    <mergeCell ref="D87:E87"/>
    <mergeCell ref="F87:G87"/>
    <mergeCell ref="H87:J87"/>
    <mergeCell ref="K87:L87"/>
    <mergeCell ref="M87:N87"/>
    <mergeCell ref="O87:P87"/>
    <mergeCell ref="Q87:S87"/>
    <mergeCell ref="T88:T89"/>
    <mergeCell ref="U88:U89"/>
    <mergeCell ref="M88:M89"/>
    <mergeCell ref="N88:N89"/>
    <mergeCell ref="O88:O89"/>
    <mergeCell ref="P88:P89"/>
    <mergeCell ref="Q88:Q89"/>
    <mergeCell ref="R88:S88"/>
    <mergeCell ref="A79:A81"/>
    <mergeCell ref="B79:G79"/>
    <mergeCell ref="H79:J79"/>
    <mergeCell ref="K79:P79"/>
    <mergeCell ref="B80:C80"/>
    <mergeCell ref="D80:E80"/>
    <mergeCell ref="F80:G80"/>
    <mergeCell ref="I80:J80"/>
    <mergeCell ref="W15:X15"/>
    <mergeCell ref="K80:L80"/>
    <mergeCell ref="M80:N80"/>
    <mergeCell ref="O80:P80"/>
    <mergeCell ref="AF14:AK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H15:AI15"/>
    <mergeCell ref="AJ15:AK15"/>
    <mergeCell ref="Y15:Z15"/>
    <mergeCell ref="AA15:AB15"/>
    <mergeCell ref="AC15:AC16"/>
    <mergeCell ref="AD15:AE15"/>
    <mergeCell ref="AF15:AG15"/>
    <mergeCell ref="A6:AE6"/>
    <mergeCell ref="A14:A16"/>
    <mergeCell ref="B14:G14"/>
    <mergeCell ref="H14:M14"/>
    <mergeCell ref="N14:S14"/>
    <mergeCell ref="T14:V14"/>
    <mergeCell ref="W14:AB14"/>
    <mergeCell ref="AC14:AE14"/>
    <mergeCell ref="T15:T16"/>
    <mergeCell ref="U15:V15"/>
  </mergeCells>
  <dataValidations count="1">
    <dataValidation type="whole" operator="greaterThanOrEqual" allowBlank="1" showInputMessage="1" showErrorMessage="1" sqref="B18:M77 T18:AJ77 B82:P84 B91:U103 B109:M119 T109:AB119 B126:P129 B135:N140 B145:D145">
      <formula1>0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80"/>
  <sheetViews>
    <sheetView workbookViewId="0">
      <selection activeCell="A4" sqref="A4"/>
    </sheetView>
  </sheetViews>
  <sheetFormatPr baseColWidth="10" defaultColWidth="11.42578125" defaultRowHeight="14.25" x14ac:dyDescent="0.2"/>
  <cols>
    <col min="1" max="1" width="66.42578125" style="2" customWidth="1"/>
    <col min="2" max="2" width="13.5703125" style="2" customWidth="1"/>
    <col min="3" max="7" width="11.42578125" style="2"/>
    <col min="8" max="8" width="16.7109375" style="2" customWidth="1"/>
    <col min="9" max="9" width="13.42578125" style="2" customWidth="1"/>
    <col min="10" max="10" width="13.28515625" style="2" bestFit="1" customWidth="1"/>
    <col min="11" max="15" width="11.42578125" style="2"/>
    <col min="16" max="16" width="11.42578125" style="2" customWidth="1"/>
    <col min="17" max="17" width="11.42578125" style="2"/>
    <col min="18" max="18" width="15.85546875" style="2" customWidth="1"/>
    <col min="19" max="19" width="14" style="2" customWidth="1"/>
    <col min="20" max="20" width="14.42578125" style="2" customWidth="1"/>
    <col min="21" max="23" width="11.42578125" style="2"/>
    <col min="24" max="24" width="11.28515625" style="2" customWidth="1"/>
    <col min="25" max="25" width="12" style="2" customWidth="1"/>
    <col min="26" max="16384" width="11.42578125" style="2"/>
  </cols>
  <sheetData>
    <row r="1" spans="1:37" x14ac:dyDescent="0.2">
      <c r="A1" s="1" t="s">
        <v>0</v>
      </c>
    </row>
    <row r="2" spans="1:37" x14ac:dyDescent="0.2">
      <c r="A2" s="1" t="str">
        <f>CONCATENATE("COMUNA: ",[9]NOMBRE!B2," - ","( ",[9]NOMBRE!C2,[9]NOMBRE!D2,[9]NOMBRE!E2,[9]NOMBRE!F2,[9]NOMBRE!G2," )")</f>
        <v>COMUNA: LINARES - ( 07401 )</v>
      </c>
      <c r="D2" s="273"/>
      <c r="E2" s="273"/>
      <c r="F2" s="273"/>
      <c r="G2" s="273"/>
    </row>
    <row r="3" spans="1:37" x14ac:dyDescent="0.2">
      <c r="A3" s="1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  <c r="E3" s="274"/>
      <c r="G3" s="274"/>
      <c r="H3" s="275"/>
    </row>
    <row r="4" spans="1:37" x14ac:dyDescent="0.2">
      <c r="A4" s="1" t="str">
        <f>CONCATENATE("MES: ",[9]NOMBRE!B6," - ","( ",[9]NOMBRE!C6,[9]NOMBRE!D6," )")</f>
        <v>MES: AGOSTO - ( 08 )</v>
      </c>
    </row>
    <row r="5" spans="1:37" x14ac:dyDescent="0.2">
      <c r="A5" s="1" t="str">
        <f>CONCATENATE("AÑO: ",[9]NOMBRE!B7)</f>
        <v>AÑO: 2023</v>
      </c>
    </row>
    <row r="6" spans="1:37" ht="15" x14ac:dyDescent="0.2">
      <c r="A6" s="319" t="s">
        <v>1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19"/>
      <c r="W6" s="319"/>
      <c r="X6" s="319"/>
      <c r="Y6" s="319"/>
      <c r="Z6" s="319"/>
      <c r="AA6" s="319"/>
      <c r="AB6" s="319"/>
      <c r="AC6" s="319"/>
      <c r="AD6" s="319"/>
      <c r="AE6" s="319"/>
      <c r="AF6" s="3"/>
      <c r="AG6" s="3"/>
    </row>
    <row r="7" spans="1:37" ht="15" x14ac:dyDescent="0.2">
      <c r="A7" s="4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7" ht="15" x14ac:dyDescent="0.2">
      <c r="A8" s="4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1:37" x14ac:dyDescent="0.2">
      <c r="A9" s="5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1:37" x14ac:dyDescent="0.2">
      <c r="A10" s="6" t="s">
        <v>2</v>
      </c>
      <c r="B10" s="6"/>
      <c r="C10" s="6"/>
      <c r="D10" s="6"/>
      <c r="E10" s="6"/>
      <c r="F10" s="6"/>
      <c r="G10" s="6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pans="1:37" x14ac:dyDescent="0.2">
      <c r="A11" s="5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</row>
    <row r="12" spans="1:37" x14ac:dyDescent="0.2">
      <c r="A12" s="5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7" x14ac:dyDescent="0.2">
      <c r="A13" s="5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</row>
    <row r="14" spans="1:37" ht="14.25" customHeight="1" x14ac:dyDescent="0.2">
      <c r="A14" s="320" t="s">
        <v>3</v>
      </c>
      <c r="B14" s="323" t="s">
        <v>4</v>
      </c>
      <c r="C14" s="324"/>
      <c r="D14" s="324"/>
      <c r="E14" s="324"/>
      <c r="F14" s="324"/>
      <c r="G14" s="325"/>
      <c r="H14" s="323" t="s">
        <v>5</v>
      </c>
      <c r="I14" s="324"/>
      <c r="J14" s="324"/>
      <c r="K14" s="324"/>
      <c r="L14" s="324"/>
      <c r="M14" s="325"/>
      <c r="N14" s="323" t="s">
        <v>6</v>
      </c>
      <c r="O14" s="324"/>
      <c r="P14" s="324"/>
      <c r="Q14" s="324"/>
      <c r="R14" s="324"/>
      <c r="S14" s="326"/>
      <c r="T14" s="327" t="s">
        <v>7</v>
      </c>
      <c r="U14" s="327"/>
      <c r="V14" s="328"/>
      <c r="W14" s="329" t="s">
        <v>8</v>
      </c>
      <c r="X14" s="324"/>
      <c r="Y14" s="324"/>
      <c r="Z14" s="324"/>
      <c r="AA14" s="324"/>
      <c r="AB14" s="326"/>
      <c r="AC14" s="330" t="s">
        <v>7</v>
      </c>
      <c r="AD14" s="327"/>
      <c r="AE14" s="328"/>
      <c r="AF14" s="329" t="s">
        <v>9</v>
      </c>
      <c r="AG14" s="324"/>
      <c r="AH14" s="324"/>
      <c r="AI14" s="324"/>
      <c r="AJ14" s="324"/>
      <c r="AK14" s="325"/>
    </row>
    <row r="15" spans="1:37" ht="14.25" customHeight="1" x14ac:dyDescent="0.2">
      <c r="A15" s="321"/>
      <c r="B15" s="327" t="s">
        <v>10</v>
      </c>
      <c r="C15" s="334"/>
      <c r="D15" s="335" t="s">
        <v>11</v>
      </c>
      <c r="E15" s="334"/>
      <c r="F15" s="335" t="s">
        <v>12</v>
      </c>
      <c r="G15" s="334"/>
      <c r="H15" s="327" t="s">
        <v>10</v>
      </c>
      <c r="I15" s="334"/>
      <c r="J15" s="335" t="s">
        <v>11</v>
      </c>
      <c r="K15" s="334"/>
      <c r="L15" s="335" t="s">
        <v>12</v>
      </c>
      <c r="M15" s="334"/>
      <c r="N15" s="335" t="s">
        <v>10</v>
      </c>
      <c r="O15" s="334"/>
      <c r="P15" s="335" t="s">
        <v>11</v>
      </c>
      <c r="Q15" s="334"/>
      <c r="R15" s="335" t="s">
        <v>12</v>
      </c>
      <c r="S15" s="328"/>
      <c r="T15" s="331" t="s">
        <v>13</v>
      </c>
      <c r="U15" s="333" t="s">
        <v>14</v>
      </c>
      <c r="V15" s="326"/>
      <c r="W15" s="330" t="s">
        <v>10</v>
      </c>
      <c r="X15" s="334"/>
      <c r="Y15" s="327" t="s">
        <v>11</v>
      </c>
      <c r="Z15" s="334"/>
      <c r="AA15" s="335" t="s">
        <v>12</v>
      </c>
      <c r="AB15" s="334"/>
      <c r="AC15" s="336" t="s">
        <v>13</v>
      </c>
      <c r="AD15" s="333" t="s">
        <v>14</v>
      </c>
      <c r="AE15" s="326"/>
      <c r="AF15" s="327" t="s">
        <v>10</v>
      </c>
      <c r="AG15" s="334"/>
      <c r="AH15" s="335" t="s">
        <v>11</v>
      </c>
      <c r="AI15" s="334"/>
      <c r="AJ15" s="335" t="s">
        <v>12</v>
      </c>
      <c r="AK15" s="334"/>
    </row>
    <row r="16" spans="1:37" ht="21" x14ac:dyDescent="0.2">
      <c r="A16" s="418"/>
      <c r="B16" s="7" t="s">
        <v>15</v>
      </c>
      <c r="C16" s="227" t="s">
        <v>16</v>
      </c>
      <c r="D16" s="9" t="s">
        <v>15</v>
      </c>
      <c r="E16" s="227" t="s">
        <v>16</v>
      </c>
      <c r="F16" s="9" t="s">
        <v>15</v>
      </c>
      <c r="G16" s="227" t="s">
        <v>16</v>
      </c>
      <c r="H16" s="9" t="s">
        <v>15</v>
      </c>
      <c r="I16" s="227" t="s">
        <v>16</v>
      </c>
      <c r="J16" s="9" t="s">
        <v>15</v>
      </c>
      <c r="K16" s="227" t="s">
        <v>16</v>
      </c>
      <c r="L16" s="9" t="s">
        <v>15</v>
      </c>
      <c r="M16" s="227" t="s">
        <v>16</v>
      </c>
      <c r="N16" s="9" t="s">
        <v>15</v>
      </c>
      <c r="O16" s="227" t="s">
        <v>16</v>
      </c>
      <c r="P16" s="9" t="s">
        <v>15</v>
      </c>
      <c r="Q16" s="227" t="s">
        <v>16</v>
      </c>
      <c r="R16" s="9" t="s">
        <v>15</v>
      </c>
      <c r="S16" s="213" t="s">
        <v>16</v>
      </c>
      <c r="T16" s="419"/>
      <c r="U16" s="243" t="s">
        <v>17</v>
      </c>
      <c r="V16" s="244" t="s">
        <v>18</v>
      </c>
      <c r="W16" s="10" t="s">
        <v>15</v>
      </c>
      <c r="X16" s="227" t="s">
        <v>16</v>
      </c>
      <c r="Y16" s="7" t="s">
        <v>15</v>
      </c>
      <c r="Z16" s="227" t="s">
        <v>16</v>
      </c>
      <c r="AA16" s="9" t="s">
        <v>15</v>
      </c>
      <c r="AB16" s="213" t="s">
        <v>16</v>
      </c>
      <c r="AC16" s="420"/>
      <c r="AD16" s="243" t="s">
        <v>17</v>
      </c>
      <c r="AE16" s="244" t="s">
        <v>18</v>
      </c>
      <c r="AF16" s="10" t="s">
        <v>15</v>
      </c>
      <c r="AG16" s="227" t="s">
        <v>16</v>
      </c>
      <c r="AH16" s="7" t="s">
        <v>15</v>
      </c>
      <c r="AI16" s="227" t="s">
        <v>16</v>
      </c>
      <c r="AJ16" s="9" t="s">
        <v>15</v>
      </c>
      <c r="AK16" s="227" t="s">
        <v>16</v>
      </c>
    </row>
    <row r="17" spans="1:41" x14ac:dyDescent="0.2">
      <c r="A17" s="11" t="s">
        <v>19</v>
      </c>
      <c r="B17" s="12">
        <f t="shared" ref="B17:AK17" si="0">SUM(B18:B77)</f>
        <v>5</v>
      </c>
      <c r="C17" s="13">
        <f t="shared" si="0"/>
        <v>5</v>
      </c>
      <c r="D17" s="14">
        <f t="shared" si="0"/>
        <v>0</v>
      </c>
      <c r="E17" s="13">
        <f t="shared" si="0"/>
        <v>0</v>
      </c>
      <c r="F17" s="14">
        <f>SUM(F18:F77)</f>
        <v>8</v>
      </c>
      <c r="G17" s="13">
        <f>SUM(G18:G77)</f>
        <v>69</v>
      </c>
      <c r="H17" s="14">
        <f>SUM(H18:H77)</f>
        <v>0</v>
      </c>
      <c r="I17" s="13">
        <f>SUM(I18:I77)</f>
        <v>0</v>
      </c>
      <c r="J17" s="14">
        <f t="shared" si="0"/>
        <v>0</v>
      </c>
      <c r="K17" s="13">
        <f t="shared" si="0"/>
        <v>0</v>
      </c>
      <c r="L17" s="14">
        <f t="shared" si="0"/>
        <v>0</v>
      </c>
      <c r="M17" s="13">
        <f t="shared" si="0"/>
        <v>0</v>
      </c>
      <c r="N17" s="14">
        <f>SUM(N18:N77)</f>
        <v>5</v>
      </c>
      <c r="O17" s="13">
        <f>SUM(O18:O77)</f>
        <v>5</v>
      </c>
      <c r="P17" s="12">
        <f>SUM(P18:P77)</f>
        <v>0</v>
      </c>
      <c r="Q17" s="13">
        <f t="shared" si="0"/>
        <v>0</v>
      </c>
      <c r="R17" s="14">
        <f t="shared" si="0"/>
        <v>8</v>
      </c>
      <c r="S17" s="15">
        <f t="shared" si="0"/>
        <v>69</v>
      </c>
      <c r="T17" s="16">
        <f t="shared" si="0"/>
        <v>87</v>
      </c>
      <c r="U17" s="12">
        <f t="shared" si="0"/>
        <v>0</v>
      </c>
      <c r="V17" s="276">
        <f t="shared" si="0"/>
        <v>0</v>
      </c>
      <c r="W17" s="17">
        <f>SUM(W18:W77)</f>
        <v>0</v>
      </c>
      <c r="X17" s="13">
        <f>SUM(X18:X77)</f>
        <v>0</v>
      </c>
      <c r="Y17" s="12">
        <f t="shared" si="0"/>
        <v>0</v>
      </c>
      <c r="Z17" s="13">
        <f t="shared" si="0"/>
        <v>0</v>
      </c>
      <c r="AA17" s="14">
        <f t="shared" si="0"/>
        <v>0</v>
      </c>
      <c r="AB17" s="15">
        <f t="shared" si="0"/>
        <v>0</v>
      </c>
      <c r="AC17" s="18">
        <f t="shared" si="0"/>
        <v>0</v>
      </c>
      <c r="AD17" s="12">
        <f t="shared" si="0"/>
        <v>0</v>
      </c>
      <c r="AE17" s="276">
        <f t="shared" si="0"/>
        <v>0</v>
      </c>
      <c r="AF17" s="17">
        <f>SUM(AF18:AF77)</f>
        <v>0</v>
      </c>
      <c r="AG17" s="13">
        <f>SUM(AG18:AG77)</f>
        <v>0</v>
      </c>
      <c r="AH17" s="12">
        <f t="shared" si="0"/>
        <v>0</v>
      </c>
      <c r="AI17" s="13">
        <f t="shared" si="0"/>
        <v>0</v>
      </c>
      <c r="AJ17" s="14">
        <f t="shared" si="0"/>
        <v>0</v>
      </c>
      <c r="AK17" s="13">
        <f t="shared" si="0"/>
        <v>0</v>
      </c>
    </row>
    <row r="18" spans="1:41" x14ac:dyDescent="0.2">
      <c r="A18" s="19" t="s">
        <v>20</v>
      </c>
      <c r="B18" s="246">
        <v>3</v>
      </c>
      <c r="C18" s="247">
        <v>1</v>
      </c>
      <c r="D18" s="246"/>
      <c r="E18" s="247"/>
      <c r="F18" s="246"/>
      <c r="G18" s="247"/>
      <c r="H18" s="246"/>
      <c r="I18" s="247"/>
      <c r="J18" s="246"/>
      <c r="K18" s="247"/>
      <c r="L18" s="246"/>
      <c r="M18" s="247"/>
      <c r="N18" s="248">
        <f t="shared" ref="N18:S33" si="1">SUM(B18+H18)</f>
        <v>3</v>
      </c>
      <c r="O18" s="249">
        <f t="shared" si="1"/>
        <v>1</v>
      </c>
      <c r="P18" s="248">
        <f t="shared" si="1"/>
        <v>0</v>
      </c>
      <c r="Q18" s="249">
        <f t="shared" si="1"/>
        <v>0</v>
      </c>
      <c r="R18" s="250">
        <f t="shared" si="1"/>
        <v>0</v>
      </c>
      <c r="S18" s="251">
        <f t="shared" si="1"/>
        <v>0</v>
      </c>
      <c r="T18" s="252">
        <v>4</v>
      </c>
      <c r="U18" s="253"/>
      <c r="V18" s="247"/>
      <c r="W18" s="252"/>
      <c r="X18" s="247"/>
      <c r="Y18" s="254"/>
      <c r="Z18" s="247"/>
      <c r="AA18" s="246"/>
      <c r="AB18" s="255"/>
      <c r="AC18" s="252"/>
      <c r="AD18" s="253"/>
      <c r="AE18" s="247"/>
      <c r="AF18" s="256"/>
      <c r="AG18" s="257"/>
      <c r="AH18" s="258"/>
      <c r="AI18" s="257"/>
      <c r="AJ18" s="259"/>
      <c r="AK18" s="257"/>
    </row>
    <row r="19" spans="1:41" x14ac:dyDescent="0.2">
      <c r="A19" s="20" t="s">
        <v>21</v>
      </c>
      <c r="B19" s="21"/>
      <c r="C19" s="22"/>
      <c r="D19" s="21"/>
      <c r="E19" s="22"/>
      <c r="F19" s="21">
        <v>2</v>
      </c>
      <c r="G19" s="22">
        <v>5</v>
      </c>
      <c r="H19" s="21"/>
      <c r="I19" s="22"/>
      <c r="J19" s="21"/>
      <c r="K19" s="22"/>
      <c r="L19" s="21"/>
      <c r="M19" s="22"/>
      <c r="N19" s="23">
        <f t="shared" si="1"/>
        <v>0</v>
      </c>
      <c r="O19" s="24">
        <f t="shared" si="1"/>
        <v>0</v>
      </c>
      <c r="P19" s="23">
        <f t="shared" si="1"/>
        <v>0</v>
      </c>
      <c r="Q19" s="24">
        <f t="shared" si="1"/>
        <v>0</v>
      </c>
      <c r="R19" s="25">
        <f t="shared" si="1"/>
        <v>2</v>
      </c>
      <c r="S19" s="26">
        <f t="shared" si="1"/>
        <v>5</v>
      </c>
      <c r="T19" s="27">
        <v>7</v>
      </c>
      <c r="U19" s="28"/>
      <c r="V19" s="22"/>
      <c r="W19" s="27"/>
      <c r="X19" s="22"/>
      <c r="Y19" s="29"/>
      <c r="Z19" s="22"/>
      <c r="AA19" s="21"/>
      <c r="AB19" s="30"/>
      <c r="AC19" s="27"/>
      <c r="AD19" s="28"/>
      <c r="AE19" s="22"/>
      <c r="AF19" s="31"/>
      <c r="AG19" s="32"/>
      <c r="AH19" s="33"/>
      <c r="AI19" s="32"/>
      <c r="AJ19" s="34"/>
      <c r="AK19" s="32"/>
    </row>
    <row r="20" spans="1:41" x14ac:dyDescent="0.2">
      <c r="A20" s="20" t="s">
        <v>22</v>
      </c>
      <c r="B20" s="21"/>
      <c r="C20" s="22"/>
      <c r="D20" s="21"/>
      <c r="E20" s="22"/>
      <c r="F20" s="21"/>
      <c r="G20" s="22"/>
      <c r="H20" s="21"/>
      <c r="I20" s="22"/>
      <c r="J20" s="21"/>
      <c r="K20" s="22"/>
      <c r="L20" s="21"/>
      <c r="M20" s="22"/>
      <c r="N20" s="23">
        <f t="shared" si="1"/>
        <v>0</v>
      </c>
      <c r="O20" s="24">
        <f t="shared" si="1"/>
        <v>0</v>
      </c>
      <c r="P20" s="23">
        <f t="shared" si="1"/>
        <v>0</v>
      </c>
      <c r="Q20" s="24">
        <f t="shared" si="1"/>
        <v>0</v>
      </c>
      <c r="R20" s="25">
        <f t="shared" si="1"/>
        <v>0</v>
      </c>
      <c r="S20" s="26">
        <f t="shared" si="1"/>
        <v>0</v>
      </c>
      <c r="T20" s="27"/>
      <c r="U20" s="28"/>
      <c r="V20" s="22"/>
      <c r="W20" s="27"/>
      <c r="X20" s="22"/>
      <c r="Y20" s="29"/>
      <c r="Z20" s="22"/>
      <c r="AA20" s="21"/>
      <c r="AB20" s="30"/>
      <c r="AC20" s="27"/>
      <c r="AD20" s="28"/>
      <c r="AE20" s="22"/>
      <c r="AF20" s="31"/>
      <c r="AG20" s="32"/>
      <c r="AH20" s="33"/>
      <c r="AI20" s="32"/>
      <c r="AJ20" s="34"/>
      <c r="AK20" s="32"/>
    </row>
    <row r="21" spans="1:41" x14ac:dyDescent="0.2">
      <c r="A21" s="20" t="s">
        <v>23</v>
      </c>
      <c r="B21" s="21"/>
      <c r="C21" s="22"/>
      <c r="D21" s="21"/>
      <c r="E21" s="22"/>
      <c r="F21" s="21"/>
      <c r="G21" s="22"/>
      <c r="H21" s="21"/>
      <c r="I21" s="22"/>
      <c r="J21" s="21"/>
      <c r="K21" s="22"/>
      <c r="L21" s="21"/>
      <c r="M21" s="22"/>
      <c r="N21" s="23">
        <f t="shared" si="1"/>
        <v>0</v>
      </c>
      <c r="O21" s="24">
        <f t="shared" si="1"/>
        <v>0</v>
      </c>
      <c r="P21" s="23">
        <f t="shared" si="1"/>
        <v>0</v>
      </c>
      <c r="Q21" s="24">
        <f t="shared" si="1"/>
        <v>0</v>
      </c>
      <c r="R21" s="25">
        <f t="shared" si="1"/>
        <v>0</v>
      </c>
      <c r="S21" s="26">
        <f t="shared" si="1"/>
        <v>0</v>
      </c>
      <c r="T21" s="27"/>
      <c r="U21" s="28"/>
      <c r="V21" s="22"/>
      <c r="W21" s="27"/>
      <c r="X21" s="22"/>
      <c r="Y21" s="29"/>
      <c r="Z21" s="22"/>
      <c r="AA21" s="21"/>
      <c r="AB21" s="30"/>
      <c r="AC21" s="27"/>
      <c r="AD21" s="28"/>
      <c r="AE21" s="22"/>
      <c r="AF21" s="31"/>
      <c r="AG21" s="32"/>
      <c r="AH21" s="33"/>
      <c r="AI21" s="32"/>
      <c r="AJ21" s="34"/>
      <c r="AK21" s="32"/>
    </row>
    <row r="22" spans="1:41" x14ac:dyDescent="0.2">
      <c r="A22" s="20" t="s">
        <v>24</v>
      </c>
      <c r="B22" s="21"/>
      <c r="C22" s="22"/>
      <c r="D22" s="21"/>
      <c r="E22" s="22"/>
      <c r="F22" s="21">
        <v>1</v>
      </c>
      <c r="G22" s="22"/>
      <c r="H22" s="21"/>
      <c r="I22" s="22"/>
      <c r="J22" s="21"/>
      <c r="K22" s="22"/>
      <c r="L22" s="21"/>
      <c r="M22" s="22"/>
      <c r="N22" s="23">
        <f t="shared" si="1"/>
        <v>0</v>
      </c>
      <c r="O22" s="24">
        <f t="shared" si="1"/>
        <v>0</v>
      </c>
      <c r="P22" s="23">
        <f t="shared" si="1"/>
        <v>0</v>
      </c>
      <c r="Q22" s="24">
        <f t="shared" si="1"/>
        <v>0</v>
      </c>
      <c r="R22" s="25">
        <f t="shared" si="1"/>
        <v>1</v>
      </c>
      <c r="S22" s="26">
        <f t="shared" si="1"/>
        <v>0</v>
      </c>
      <c r="T22" s="27">
        <v>1</v>
      </c>
      <c r="U22" s="28"/>
      <c r="V22" s="22"/>
      <c r="W22" s="27"/>
      <c r="X22" s="22"/>
      <c r="Y22" s="29"/>
      <c r="Z22" s="22"/>
      <c r="AA22" s="21"/>
      <c r="AB22" s="30"/>
      <c r="AC22" s="27"/>
      <c r="AD22" s="28"/>
      <c r="AE22" s="22"/>
      <c r="AF22" s="31"/>
      <c r="AG22" s="32"/>
      <c r="AH22" s="33"/>
      <c r="AI22" s="32"/>
      <c r="AJ22" s="34"/>
      <c r="AK22" s="32"/>
    </row>
    <row r="23" spans="1:41" x14ac:dyDescent="0.2">
      <c r="A23" s="20" t="s">
        <v>25</v>
      </c>
      <c r="B23" s="21">
        <v>2</v>
      </c>
      <c r="C23" s="22">
        <v>3</v>
      </c>
      <c r="D23" s="21"/>
      <c r="E23" s="22"/>
      <c r="F23" s="21"/>
      <c r="G23" s="22"/>
      <c r="H23" s="21"/>
      <c r="I23" s="22"/>
      <c r="J23" s="21"/>
      <c r="K23" s="22"/>
      <c r="L23" s="21"/>
      <c r="M23" s="22"/>
      <c r="N23" s="23">
        <f t="shared" si="1"/>
        <v>2</v>
      </c>
      <c r="O23" s="24">
        <f t="shared" si="1"/>
        <v>3</v>
      </c>
      <c r="P23" s="23">
        <f t="shared" si="1"/>
        <v>0</v>
      </c>
      <c r="Q23" s="24">
        <f t="shared" si="1"/>
        <v>0</v>
      </c>
      <c r="R23" s="25">
        <f t="shared" si="1"/>
        <v>0</v>
      </c>
      <c r="S23" s="26">
        <f t="shared" si="1"/>
        <v>0</v>
      </c>
      <c r="T23" s="27">
        <v>5</v>
      </c>
      <c r="U23" s="28"/>
      <c r="V23" s="22"/>
      <c r="W23" s="27"/>
      <c r="X23" s="22"/>
      <c r="Y23" s="29"/>
      <c r="Z23" s="22"/>
      <c r="AA23" s="21"/>
      <c r="AB23" s="30"/>
      <c r="AC23" s="27"/>
      <c r="AD23" s="28"/>
      <c r="AE23" s="22"/>
      <c r="AF23" s="31"/>
      <c r="AG23" s="32"/>
      <c r="AH23" s="33"/>
      <c r="AI23" s="32"/>
      <c r="AJ23" s="34"/>
      <c r="AK23" s="32"/>
    </row>
    <row r="24" spans="1:41" x14ac:dyDescent="0.2">
      <c r="A24" s="20" t="s">
        <v>26</v>
      </c>
      <c r="B24" s="21"/>
      <c r="C24" s="22"/>
      <c r="D24" s="21"/>
      <c r="E24" s="22"/>
      <c r="F24" s="21">
        <v>2</v>
      </c>
      <c r="G24" s="22">
        <v>2</v>
      </c>
      <c r="H24" s="21"/>
      <c r="I24" s="22"/>
      <c r="J24" s="21"/>
      <c r="K24" s="22"/>
      <c r="L24" s="21"/>
      <c r="M24" s="22"/>
      <c r="N24" s="23">
        <f t="shared" si="1"/>
        <v>0</v>
      </c>
      <c r="O24" s="24">
        <f t="shared" si="1"/>
        <v>0</v>
      </c>
      <c r="P24" s="23">
        <f t="shared" si="1"/>
        <v>0</v>
      </c>
      <c r="Q24" s="24">
        <f t="shared" si="1"/>
        <v>0</v>
      </c>
      <c r="R24" s="25">
        <f t="shared" si="1"/>
        <v>2</v>
      </c>
      <c r="S24" s="26">
        <f t="shared" si="1"/>
        <v>2</v>
      </c>
      <c r="T24" s="27">
        <v>4</v>
      </c>
      <c r="U24" s="28"/>
      <c r="V24" s="22"/>
      <c r="W24" s="27"/>
      <c r="X24" s="22"/>
      <c r="Y24" s="29"/>
      <c r="Z24" s="22"/>
      <c r="AA24" s="21"/>
      <c r="AB24" s="30"/>
      <c r="AC24" s="27"/>
      <c r="AD24" s="28"/>
      <c r="AE24" s="22"/>
      <c r="AF24" s="31"/>
      <c r="AG24" s="32"/>
      <c r="AH24" s="33"/>
      <c r="AI24" s="32"/>
      <c r="AJ24" s="34"/>
      <c r="AK24" s="32"/>
    </row>
    <row r="25" spans="1:41" x14ac:dyDescent="0.2">
      <c r="A25" s="20" t="s">
        <v>27</v>
      </c>
      <c r="B25" s="21"/>
      <c r="C25" s="22"/>
      <c r="D25" s="21"/>
      <c r="E25" s="22"/>
      <c r="F25" s="21"/>
      <c r="G25" s="22"/>
      <c r="H25" s="21"/>
      <c r="I25" s="22"/>
      <c r="J25" s="21"/>
      <c r="K25" s="22"/>
      <c r="L25" s="21"/>
      <c r="M25" s="22"/>
      <c r="N25" s="23">
        <f t="shared" si="1"/>
        <v>0</v>
      </c>
      <c r="O25" s="24">
        <f t="shared" si="1"/>
        <v>0</v>
      </c>
      <c r="P25" s="23">
        <f t="shared" si="1"/>
        <v>0</v>
      </c>
      <c r="Q25" s="24">
        <f t="shared" si="1"/>
        <v>0</v>
      </c>
      <c r="R25" s="25">
        <f t="shared" si="1"/>
        <v>0</v>
      </c>
      <c r="S25" s="26">
        <f t="shared" si="1"/>
        <v>0</v>
      </c>
      <c r="T25" s="27"/>
      <c r="U25" s="28"/>
      <c r="V25" s="22"/>
      <c r="W25" s="27"/>
      <c r="X25" s="22"/>
      <c r="Y25" s="29"/>
      <c r="Z25" s="22"/>
      <c r="AA25" s="21"/>
      <c r="AB25" s="30"/>
      <c r="AC25" s="27"/>
      <c r="AD25" s="28"/>
      <c r="AE25" s="22"/>
      <c r="AF25" s="31"/>
      <c r="AG25" s="32"/>
      <c r="AH25" s="33"/>
      <c r="AI25" s="32"/>
      <c r="AJ25" s="34"/>
      <c r="AK25" s="32"/>
    </row>
    <row r="26" spans="1:41" x14ac:dyDescent="0.2">
      <c r="A26" s="20" t="s">
        <v>28</v>
      </c>
      <c r="B26" s="21"/>
      <c r="C26" s="22"/>
      <c r="D26" s="21"/>
      <c r="E26" s="22"/>
      <c r="F26" s="21"/>
      <c r="G26" s="22">
        <v>1</v>
      </c>
      <c r="H26" s="21"/>
      <c r="I26" s="22"/>
      <c r="J26" s="21"/>
      <c r="K26" s="22"/>
      <c r="L26" s="21"/>
      <c r="M26" s="22"/>
      <c r="N26" s="23">
        <f t="shared" si="1"/>
        <v>0</v>
      </c>
      <c r="O26" s="24">
        <f t="shared" si="1"/>
        <v>0</v>
      </c>
      <c r="P26" s="23">
        <f t="shared" si="1"/>
        <v>0</v>
      </c>
      <c r="Q26" s="24">
        <f t="shared" si="1"/>
        <v>0</v>
      </c>
      <c r="R26" s="25">
        <f t="shared" si="1"/>
        <v>0</v>
      </c>
      <c r="S26" s="26">
        <f t="shared" si="1"/>
        <v>1</v>
      </c>
      <c r="T26" s="27">
        <v>1</v>
      </c>
      <c r="U26" s="28"/>
      <c r="V26" s="22"/>
      <c r="W26" s="27"/>
      <c r="X26" s="22"/>
      <c r="Y26" s="29"/>
      <c r="Z26" s="22"/>
      <c r="AA26" s="21"/>
      <c r="AB26" s="30"/>
      <c r="AC26" s="27"/>
      <c r="AD26" s="28"/>
      <c r="AE26" s="22"/>
      <c r="AF26" s="31"/>
      <c r="AG26" s="32"/>
      <c r="AH26" s="33"/>
      <c r="AI26" s="32"/>
      <c r="AJ26" s="34"/>
      <c r="AK26" s="32"/>
      <c r="AL26" s="35"/>
      <c r="AM26" s="35"/>
      <c r="AN26" s="35"/>
      <c r="AO26" s="35"/>
    </row>
    <row r="27" spans="1:41" x14ac:dyDescent="0.2">
      <c r="A27" s="20" t="s">
        <v>29</v>
      </c>
      <c r="B27" s="21"/>
      <c r="C27" s="22"/>
      <c r="D27" s="21"/>
      <c r="E27" s="22"/>
      <c r="F27" s="21"/>
      <c r="G27" s="22"/>
      <c r="H27" s="21"/>
      <c r="I27" s="22"/>
      <c r="J27" s="21"/>
      <c r="K27" s="22"/>
      <c r="L27" s="21"/>
      <c r="M27" s="22"/>
      <c r="N27" s="23">
        <f t="shared" si="1"/>
        <v>0</v>
      </c>
      <c r="O27" s="24">
        <f t="shared" si="1"/>
        <v>0</v>
      </c>
      <c r="P27" s="23">
        <f t="shared" si="1"/>
        <v>0</v>
      </c>
      <c r="Q27" s="24">
        <f t="shared" si="1"/>
        <v>0</v>
      </c>
      <c r="R27" s="25">
        <f t="shared" si="1"/>
        <v>0</v>
      </c>
      <c r="S27" s="26">
        <f t="shared" si="1"/>
        <v>0</v>
      </c>
      <c r="T27" s="27"/>
      <c r="U27" s="28"/>
      <c r="V27" s="22"/>
      <c r="W27" s="27"/>
      <c r="X27" s="22"/>
      <c r="Y27" s="29"/>
      <c r="Z27" s="22"/>
      <c r="AA27" s="21"/>
      <c r="AB27" s="30"/>
      <c r="AC27" s="27"/>
      <c r="AD27" s="28"/>
      <c r="AE27" s="22"/>
      <c r="AF27" s="31"/>
      <c r="AG27" s="32"/>
      <c r="AH27" s="33"/>
      <c r="AI27" s="32"/>
      <c r="AJ27" s="34"/>
      <c r="AK27" s="32"/>
      <c r="AL27" s="35"/>
      <c r="AM27" s="35"/>
      <c r="AN27" s="35"/>
      <c r="AO27" s="35"/>
    </row>
    <row r="28" spans="1:41" x14ac:dyDescent="0.2">
      <c r="A28" s="20" t="s">
        <v>30</v>
      </c>
      <c r="B28" s="21"/>
      <c r="C28" s="22"/>
      <c r="D28" s="21"/>
      <c r="E28" s="22"/>
      <c r="F28" s="21"/>
      <c r="G28" s="22"/>
      <c r="H28" s="21"/>
      <c r="I28" s="22"/>
      <c r="J28" s="21"/>
      <c r="K28" s="22"/>
      <c r="L28" s="21"/>
      <c r="M28" s="22"/>
      <c r="N28" s="23">
        <f t="shared" si="1"/>
        <v>0</v>
      </c>
      <c r="O28" s="24">
        <f t="shared" si="1"/>
        <v>0</v>
      </c>
      <c r="P28" s="23">
        <f t="shared" si="1"/>
        <v>0</v>
      </c>
      <c r="Q28" s="24">
        <f t="shared" si="1"/>
        <v>0</v>
      </c>
      <c r="R28" s="25">
        <f t="shared" si="1"/>
        <v>0</v>
      </c>
      <c r="S28" s="26">
        <f t="shared" si="1"/>
        <v>0</v>
      </c>
      <c r="T28" s="27"/>
      <c r="U28" s="28"/>
      <c r="V28" s="22"/>
      <c r="W28" s="27"/>
      <c r="X28" s="22"/>
      <c r="Y28" s="29"/>
      <c r="Z28" s="22"/>
      <c r="AA28" s="21"/>
      <c r="AB28" s="30"/>
      <c r="AC28" s="27"/>
      <c r="AD28" s="28"/>
      <c r="AE28" s="22"/>
      <c r="AF28" s="31"/>
      <c r="AG28" s="32"/>
      <c r="AH28" s="33"/>
      <c r="AI28" s="32"/>
      <c r="AJ28" s="34"/>
      <c r="AK28" s="32"/>
      <c r="AL28" s="35"/>
      <c r="AM28" s="35"/>
      <c r="AN28" s="35"/>
      <c r="AO28" s="35"/>
    </row>
    <row r="29" spans="1:41" x14ac:dyDescent="0.2">
      <c r="A29" s="20" t="s">
        <v>31</v>
      </c>
      <c r="B29" s="21"/>
      <c r="C29" s="22"/>
      <c r="D29" s="21"/>
      <c r="E29" s="22"/>
      <c r="F29" s="21"/>
      <c r="G29" s="22"/>
      <c r="H29" s="21"/>
      <c r="I29" s="22"/>
      <c r="J29" s="21"/>
      <c r="K29" s="22"/>
      <c r="L29" s="21"/>
      <c r="M29" s="22"/>
      <c r="N29" s="23">
        <f t="shared" si="1"/>
        <v>0</v>
      </c>
      <c r="O29" s="24">
        <f t="shared" si="1"/>
        <v>0</v>
      </c>
      <c r="P29" s="23">
        <f t="shared" si="1"/>
        <v>0</v>
      </c>
      <c r="Q29" s="24">
        <f t="shared" si="1"/>
        <v>0</v>
      </c>
      <c r="R29" s="25">
        <f t="shared" si="1"/>
        <v>0</v>
      </c>
      <c r="S29" s="26">
        <f t="shared" si="1"/>
        <v>0</v>
      </c>
      <c r="T29" s="27"/>
      <c r="U29" s="28"/>
      <c r="V29" s="22"/>
      <c r="W29" s="27"/>
      <c r="X29" s="22"/>
      <c r="Y29" s="29"/>
      <c r="Z29" s="22"/>
      <c r="AA29" s="21"/>
      <c r="AB29" s="30"/>
      <c r="AC29" s="27"/>
      <c r="AD29" s="28"/>
      <c r="AE29" s="22"/>
      <c r="AF29" s="31"/>
      <c r="AG29" s="32"/>
      <c r="AH29" s="33"/>
      <c r="AI29" s="32"/>
      <c r="AJ29" s="34"/>
      <c r="AK29" s="32"/>
      <c r="AL29" s="35"/>
      <c r="AM29" s="35"/>
      <c r="AN29" s="35"/>
      <c r="AO29" s="35"/>
    </row>
    <row r="30" spans="1:41" x14ac:dyDescent="0.2">
      <c r="A30" s="20" t="s">
        <v>32</v>
      </c>
      <c r="B30" s="21"/>
      <c r="C30" s="22"/>
      <c r="D30" s="21"/>
      <c r="E30" s="22"/>
      <c r="F30" s="21"/>
      <c r="G30" s="22"/>
      <c r="H30" s="21"/>
      <c r="I30" s="22"/>
      <c r="J30" s="21"/>
      <c r="K30" s="22"/>
      <c r="L30" s="21"/>
      <c r="M30" s="22"/>
      <c r="N30" s="23">
        <f t="shared" si="1"/>
        <v>0</v>
      </c>
      <c r="O30" s="24">
        <f t="shared" si="1"/>
        <v>0</v>
      </c>
      <c r="P30" s="23">
        <f t="shared" si="1"/>
        <v>0</v>
      </c>
      <c r="Q30" s="24">
        <f t="shared" si="1"/>
        <v>0</v>
      </c>
      <c r="R30" s="25">
        <f t="shared" si="1"/>
        <v>0</v>
      </c>
      <c r="S30" s="26">
        <f t="shared" si="1"/>
        <v>0</v>
      </c>
      <c r="T30" s="27"/>
      <c r="U30" s="28"/>
      <c r="V30" s="22"/>
      <c r="W30" s="27"/>
      <c r="X30" s="22"/>
      <c r="Y30" s="29"/>
      <c r="Z30" s="22"/>
      <c r="AA30" s="21"/>
      <c r="AB30" s="30"/>
      <c r="AC30" s="27"/>
      <c r="AD30" s="28"/>
      <c r="AE30" s="22"/>
      <c r="AF30" s="31"/>
      <c r="AG30" s="32"/>
      <c r="AH30" s="33"/>
      <c r="AI30" s="32"/>
      <c r="AJ30" s="34"/>
      <c r="AK30" s="32"/>
      <c r="AL30" s="35"/>
      <c r="AM30" s="35"/>
      <c r="AN30" s="35"/>
      <c r="AO30" s="35"/>
    </row>
    <row r="31" spans="1:41" x14ac:dyDescent="0.2">
      <c r="A31" s="20" t="s">
        <v>33</v>
      </c>
      <c r="B31" s="21"/>
      <c r="C31" s="22"/>
      <c r="D31" s="21"/>
      <c r="E31" s="22"/>
      <c r="F31" s="21"/>
      <c r="G31" s="22"/>
      <c r="H31" s="21"/>
      <c r="I31" s="22"/>
      <c r="J31" s="21"/>
      <c r="K31" s="22"/>
      <c r="L31" s="21"/>
      <c r="M31" s="22"/>
      <c r="N31" s="23">
        <f t="shared" si="1"/>
        <v>0</v>
      </c>
      <c r="O31" s="24">
        <f t="shared" si="1"/>
        <v>0</v>
      </c>
      <c r="P31" s="23">
        <f t="shared" si="1"/>
        <v>0</v>
      </c>
      <c r="Q31" s="24">
        <f t="shared" si="1"/>
        <v>0</v>
      </c>
      <c r="R31" s="25">
        <f t="shared" si="1"/>
        <v>0</v>
      </c>
      <c r="S31" s="26">
        <f t="shared" si="1"/>
        <v>0</v>
      </c>
      <c r="T31" s="27"/>
      <c r="U31" s="28"/>
      <c r="V31" s="22"/>
      <c r="W31" s="27"/>
      <c r="X31" s="22"/>
      <c r="Y31" s="29"/>
      <c r="Z31" s="22"/>
      <c r="AA31" s="21"/>
      <c r="AB31" s="30"/>
      <c r="AC31" s="27"/>
      <c r="AD31" s="28"/>
      <c r="AE31" s="22"/>
      <c r="AF31" s="31"/>
      <c r="AG31" s="32"/>
      <c r="AH31" s="33"/>
      <c r="AI31" s="32"/>
      <c r="AJ31" s="34"/>
      <c r="AK31" s="32"/>
      <c r="AL31" s="35"/>
      <c r="AM31" s="35"/>
      <c r="AN31" s="35"/>
      <c r="AO31" s="35"/>
    </row>
    <row r="32" spans="1:41" x14ac:dyDescent="0.2">
      <c r="A32" s="20" t="s">
        <v>34</v>
      </c>
      <c r="B32" s="21"/>
      <c r="C32" s="22"/>
      <c r="D32" s="21"/>
      <c r="E32" s="22"/>
      <c r="F32" s="21"/>
      <c r="G32" s="22"/>
      <c r="H32" s="21"/>
      <c r="I32" s="22"/>
      <c r="J32" s="21"/>
      <c r="K32" s="22"/>
      <c r="L32" s="21"/>
      <c r="M32" s="22"/>
      <c r="N32" s="23">
        <f t="shared" si="1"/>
        <v>0</v>
      </c>
      <c r="O32" s="24">
        <f t="shared" si="1"/>
        <v>0</v>
      </c>
      <c r="P32" s="23">
        <f t="shared" si="1"/>
        <v>0</v>
      </c>
      <c r="Q32" s="24">
        <f t="shared" si="1"/>
        <v>0</v>
      </c>
      <c r="R32" s="25">
        <f t="shared" si="1"/>
        <v>0</v>
      </c>
      <c r="S32" s="26">
        <f t="shared" si="1"/>
        <v>0</v>
      </c>
      <c r="T32" s="27"/>
      <c r="U32" s="28"/>
      <c r="V32" s="22"/>
      <c r="W32" s="27"/>
      <c r="X32" s="22"/>
      <c r="Y32" s="29"/>
      <c r="Z32" s="22"/>
      <c r="AA32" s="21"/>
      <c r="AB32" s="30"/>
      <c r="AC32" s="27"/>
      <c r="AD32" s="28"/>
      <c r="AE32" s="22"/>
      <c r="AF32" s="31"/>
      <c r="AG32" s="32"/>
      <c r="AH32" s="33"/>
      <c r="AI32" s="32"/>
      <c r="AJ32" s="34"/>
      <c r="AK32" s="32"/>
      <c r="AL32" s="35"/>
      <c r="AM32" s="35"/>
      <c r="AN32" s="35"/>
      <c r="AO32" s="35"/>
    </row>
    <row r="33" spans="1:41" x14ac:dyDescent="0.2">
      <c r="A33" s="20" t="s">
        <v>35</v>
      </c>
      <c r="B33" s="21"/>
      <c r="C33" s="22"/>
      <c r="D33" s="21"/>
      <c r="E33" s="22"/>
      <c r="F33" s="21"/>
      <c r="G33" s="22"/>
      <c r="H33" s="21"/>
      <c r="I33" s="22"/>
      <c r="J33" s="21"/>
      <c r="K33" s="22"/>
      <c r="L33" s="21"/>
      <c r="M33" s="22"/>
      <c r="N33" s="23">
        <f t="shared" si="1"/>
        <v>0</v>
      </c>
      <c r="O33" s="24">
        <f t="shared" si="1"/>
        <v>0</v>
      </c>
      <c r="P33" s="23">
        <f t="shared" si="1"/>
        <v>0</v>
      </c>
      <c r="Q33" s="24">
        <f t="shared" si="1"/>
        <v>0</v>
      </c>
      <c r="R33" s="25">
        <f t="shared" si="1"/>
        <v>0</v>
      </c>
      <c r="S33" s="26">
        <f t="shared" si="1"/>
        <v>0</v>
      </c>
      <c r="T33" s="27"/>
      <c r="U33" s="28"/>
      <c r="V33" s="22"/>
      <c r="W33" s="27"/>
      <c r="X33" s="22"/>
      <c r="Y33" s="29"/>
      <c r="Z33" s="22"/>
      <c r="AA33" s="21"/>
      <c r="AB33" s="30"/>
      <c r="AC33" s="27"/>
      <c r="AD33" s="28"/>
      <c r="AE33" s="22"/>
      <c r="AF33" s="31"/>
      <c r="AG33" s="32"/>
      <c r="AH33" s="33"/>
      <c r="AI33" s="32"/>
      <c r="AJ33" s="34"/>
      <c r="AK33" s="32"/>
      <c r="AL33" s="35"/>
      <c r="AM33" s="35"/>
      <c r="AN33" s="35"/>
      <c r="AO33" s="35"/>
    </row>
    <row r="34" spans="1:41" x14ac:dyDescent="0.2">
      <c r="A34" s="20" t="s">
        <v>36</v>
      </c>
      <c r="B34" s="21"/>
      <c r="C34" s="22"/>
      <c r="D34" s="21"/>
      <c r="E34" s="22"/>
      <c r="F34" s="21"/>
      <c r="G34" s="22"/>
      <c r="H34" s="21"/>
      <c r="I34" s="22"/>
      <c r="J34" s="21"/>
      <c r="K34" s="22"/>
      <c r="L34" s="21"/>
      <c r="M34" s="22"/>
      <c r="N34" s="23">
        <f t="shared" ref="N34:S76" si="2">SUM(B34+H34)</f>
        <v>0</v>
      </c>
      <c r="O34" s="24">
        <f t="shared" si="2"/>
        <v>0</v>
      </c>
      <c r="P34" s="23">
        <f t="shared" si="2"/>
        <v>0</v>
      </c>
      <c r="Q34" s="24">
        <f t="shared" si="2"/>
        <v>0</v>
      </c>
      <c r="R34" s="25">
        <f t="shared" si="2"/>
        <v>0</v>
      </c>
      <c r="S34" s="26">
        <f>SUM(G34+M34)</f>
        <v>0</v>
      </c>
      <c r="T34" s="27"/>
      <c r="U34" s="28"/>
      <c r="V34" s="22"/>
      <c r="W34" s="27"/>
      <c r="X34" s="22"/>
      <c r="Y34" s="29"/>
      <c r="Z34" s="22"/>
      <c r="AA34" s="21"/>
      <c r="AB34" s="30"/>
      <c r="AC34" s="27"/>
      <c r="AD34" s="28"/>
      <c r="AE34" s="22"/>
      <c r="AF34" s="31"/>
      <c r="AG34" s="32"/>
      <c r="AH34" s="33"/>
      <c r="AI34" s="32"/>
      <c r="AJ34" s="34"/>
      <c r="AK34" s="32"/>
      <c r="AL34" s="35"/>
      <c r="AM34" s="35"/>
      <c r="AN34" s="35"/>
      <c r="AO34" s="35"/>
    </row>
    <row r="35" spans="1:41" x14ac:dyDescent="0.2">
      <c r="A35" s="20" t="s">
        <v>37</v>
      </c>
      <c r="B35" s="21"/>
      <c r="C35" s="22"/>
      <c r="D35" s="21"/>
      <c r="E35" s="22"/>
      <c r="F35" s="21"/>
      <c r="G35" s="22"/>
      <c r="H35" s="21"/>
      <c r="I35" s="22"/>
      <c r="J35" s="21"/>
      <c r="K35" s="22"/>
      <c r="L35" s="21"/>
      <c r="M35" s="22"/>
      <c r="N35" s="23">
        <f t="shared" si="2"/>
        <v>0</v>
      </c>
      <c r="O35" s="24">
        <f t="shared" si="2"/>
        <v>0</v>
      </c>
      <c r="P35" s="23">
        <f t="shared" si="2"/>
        <v>0</v>
      </c>
      <c r="Q35" s="24">
        <f t="shared" si="2"/>
        <v>0</v>
      </c>
      <c r="R35" s="25">
        <f t="shared" si="2"/>
        <v>0</v>
      </c>
      <c r="S35" s="26">
        <f t="shared" si="2"/>
        <v>0</v>
      </c>
      <c r="T35" s="27"/>
      <c r="U35" s="28"/>
      <c r="V35" s="22"/>
      <c r="W35" s="27"/>
      <c r="X35" s="22"/>
      <c r="Y35" s="29"/>
      <c r="Z35" s="22"/>
      <c r="AA35" s="21"/>
      <c r="AB35" s="30"/>
      <c r="AC35" s="27"/>
      <c r="AD35" s="28"/>
      <c r="AE35" s="22"/>
      <c r="AF35" s="31"/>
      <c r="AG35" s="32"/>
      <c r="AH35" s="33"/>
      <c r="AI35" s="32"/>
      <c r="AJ35" s="34"/>
      <c r="AK35" s="32"/>
      <c r="AL35" s="35"/>
      <c r="AM35" s="35"/>
      <c r="AN35" s="35"/>
      <c r="AO35" s="35"/>
    </row>
    <row r="36" spans="1:41" x14ac:dyDescent="0.2">
      <c r="A36" s="20" t="s">
        <v>38</v>
      </c>
      <c r="B36" s="21"/>
      <c r="C36" s="22"/>
      <c r="D36" s="21"/>
      <c r="E36" s="22"/>
      <c r="F36" s="21"/>
      <c r="G36" s="22"/>
      <c r="H36" s="21"/>
      <c r="I36" s="22"/>
      <c r="J36" s="21"/>
      <c r="K36" s="22"/>
      <c r="L36" s="21"/>
      <c r="M36" s="22"/>
      <c r="N36" s="23">
        <f t="shared" si="2"/>
        <v>0</v>
      </c>
      <c r="O36" s="24">
        <f t="shared" si="2"/>
        <v>0</v>
      </c>
      <c r="P36" s="23">
        <f t="shared" si="2"/>
        <v>0</v>
      </c>
      <c r="Q36" s="24">
        <f t="shared" si="2"/>
        <v>0</v>
      </c>
      <c r="R36" s="25">
        <f t="shared" si="2"/>
        <v>0</v>
      </c>
      <c r="S36" s="26">
        <f t="shared" si="2"/>
        <v>0</v>
      </c>
      <c r="T36" s="27"/>
      <c r="U36" s="28"/>
      <c r="V36" s="22"/>
      <c r="W36" s="27"/>
      <c r="X36" s="22"/>
      <c r="Y36" s="29"/>
      <c r="Z36" s="22"/>
      <c r="AA36" s="21"/>
      <c r="AB36" s="30"/>
      <c r="AC36" s="27"/>
      <c r="AD36" s="28"/>
      <c r="AE36" s="22"/>
      <c r="AF36" s="31"/>
      <c r="AG36" s="32"/>
      <c r="AH36" s="33"/>
      <c r="AI36" s="32"/>
      <c r="AJ36" s="34"/>
      <c r="AK36" s="32"/>
      <c r="AL36" s="35"/>
      <c r="AM36" s="35"/>
      <c r="AN36" s="35"/>
      <c r="AO36" s="35"/>
    </row>
    <row r="37" spans="1:41" x14ac:dyDescent="0.2">
      <c r="A37" s="20" t="s">
        <v>39</v>
      </c>
      <c r="B37" s="21"/>
      <c r="C37" s="22"/>
      <c r="D37" s="21"/>
      <c r="E37" s="22"/>
      <c r="F37" s="21"/>
      <c r="G37" s="22"/>
      <c r="H37" s="21"/>
      <c r="I37" s="22"/>
      <c r="J37" s="21"/>
      <c r="K37" s="22"/>
      <c r="L37" s="21"/>
      <c r="M37" s="22"/>
      <c r="N37" s="23">
        <f t="shared" si="2"/>
        <v>0</v>
      </c>
      <c r="O37" s="24">
        <f t="shared" si="2"/>
        <v>0</v>
      </c>
      <c r="P37" s="23">
        <f t="shared" si="2"/>
        <v>0</v>
      </c>
      <c r="Q37" s="24">
        <f t="shared" si="2"/>
        <v>0</v>
      </c>
      <c r="R37" s="25">
        <f t="shared" si="2"/>
        <v>0</v>
      </c>
      <c r="S37" s="26">
        <f t="shared" si="2"/>
        <v>0</v>
      </c>
      <c r="T37" s="27"/>
      <c r="U37" s="28"/>
      <c r="V37" s="22"/>
      <c r="W37" s="27"/>
      <c r="X37" s="22"/>
      <c r="Y37" s="29"/>
      <c r="Z37" s="22"/>
      <c r="AA37" s="21"/>
      <c r="AB37" s="30"/>
      <c r="AC37" s="27"/>
      <c r="AD37" s="28"/>
      <c r="AE37" s="22"/>
      <c r="AF37" s="31"/>
      <c r="AG37" s="32"/>
      <c r="AH37" s="33"/>
      <c r="AI37" s="32"/>
      <c r="AJ37" s="34"/>
      <c r="AK37" s="32"/>
      <c r="AL37" s="35"/>
      <c r="AM37" s="35"/>
      <c r="AN37" s="35"/>
      <c r="AO37" s="35"/>
    </row>
    <row r="38" spans="1:41" x14ac:dyDescent="0.2">
      <c r="A38" s="20" t="s">
        <v>40</v>
      </c>
      <c r="B38" s="21"/>
      <c r="C38" s="22"/>
      <c r="D38" s="21"/>
      <c r="E38" s="22"/>
      <c r="F38" s="21"/>
      <c r="G38" s="22"/>
      <c r="H38" s="21"/>
      <c r="I38" s="22"/>
      <c r="J38" s="21"/>
      <c r="K38" s="22"/>
      <c r="L38" s="21"/>
      <c r="M38" s="22"/>
      <c r="N38" s="23">
        <f t="shared" si="2"/>
        <v>0</v>
      </c>
      <c r="O38" s="24">
        <f t="shared" si="2"/>
        <v>0</v>
      </c>
      <c r="P38" s="23">
        <f t="shared" si="2"/>
        <v>0</v>
      </c>
      <c r="Q38" s="24">
        <f t="shared" si="2"/>
        <v>0</v>
      </c>
      <c r="R38" s="25">
        <f t="shared" si="2"/>
        <v>0</v>
      </c>
      <c r="S38" s="26">
        <f t="shared" si="2"/>
        <v>0</v>
      </c>
      <c r="T38" s="27"/>
      <c r="U38" s="28"/>
      <c r="V38" s="22"/>
      <c r="W38" s="27"/>
      <c r="X38" s="22"/>
      <c r="Y38" s="29"/>
      <c r="Z38" s="22"/>
      <c r="AA38" s="21"/>
      <c r="AB38" s="30"/>
      <c r="AC38" s="27"/>
      <c r="AD38" s="28"/>
      <c r="AE38" s="22"/>
      <c r="AF38" s="31"/>
      <c r="AG38" s="32"/>
      <c r="AH38" s="33"/>
      <c r="AI38" s="32"/>
      <c r="AJ38" s="34"/>
      <c r="AK38" s="32"/>
      <c r="AL38" s="35"/>
      <c r="AM38" s="35"/>
      <c r="AN38" s="35"/>
      <c r="AO38" s="35"/>
    </row>
    <row r="39" spans="1:41" x14ac:dyDescent="0.2">
      <c r="A39" s="20" t="s">
        <v>41</v>
      </c>
      <c r="B39" s="21"/>
      <c r="C39" s="22"/>
      <c r="D39" s="21"/>
      <c r="E39" s="22"/>
      <c r="F39" s="21"/>
      <c r="G39" s="22"/>
      <c r="H39" s="21"/>
      <c r="I39" s="22"/>
      <c r="J39" s="21"/>
      <c r="K39" s="22"/>
      <c r="L39" s="21"/>
      <c r="M39" s="22"/>
      <c r="N39" s="23">
        <f t="shared" si="2"/>
        <v>0</v>
      </c>
      <c r="O39" s="24">
        <f t="shared" si="2"/>
        <v>0</v>
      </c>
      <c r="P39" s="23">
        <f t="shared" si="2"/>
        <v>0</v>
      </c>
      <c r="Q39" s="24">
        <f t="shared" si="2"/>
        <v>0</v>
      </c>
      <c r="R39" s="25">
        <f t="shared" si="2"/>
        <v>0</v>
      </c>
      <c r="S39" s="26">
        <f t="shared" si="2"/>
        <v>0</v>
      </c>
      <c r="T39" s="27"/>
      <c r="U39" s="28"/>
      <c r="V39" s="22"/>
      <c r="W39" s="27"/>
      <c r="X39" s="22"/>
      <c r="Y39" s="29"/>
      <c r="Z39" s="22"/>
      <c r="AA39" s="21"/>
      <c r="AB39" s="30"/>
      <c r="AC39" s="27"/>
      <c r="AD39" s="28"/>
      <c r="AE39" s="22"/>
      <c r="AF39" s="31"/>
      <c r="AG39" s="32"/>
      <c r="AH39" s="33"/>
      <c r="AI39" s="32"/>
      <c r="AJ39" s="34"/>
      <c r="AK39" s="32"/>
      <c r="AL39" s="35"/>
      <c r="AM39" s="35"/>
      <c r="AN39" s="35"/>
      <c r="AO39" s="35"/>
    </row>
    <row r="40" spans="1:41" x14ac:dyDescent="0.2">
      <c r="A40" s="20" t="s">
        <v>42</v>
      </c>
      <c r="B40" s="21"/>
      <c r="C40" s="22"/>
      <c r="D40" s="21"/>
      <c r="E40" s="22"/>
      <c r="F40" s="21"/>
      <c r="G40" s="22"/>
      <c r="H40" s="21"/>
      <c r="I40" s="22"/>
      <c r="J40" s="21"/>
      <c r="K40" s="22"/>
      <c r="L40" s="21"/>
      <c r="M40" s="22"/>
      <c r="N40" s="23">
        <f t="shared" si="2"/>
        <v>0</v>
      </c>
      <c r="O40" s="24">
        <f t="shared" si="2"/>
        <v>0</v>
      </c>
      <c r="P40" s="23">
        <f t="shared" si="2"/>
        <v>0</v>
      </c>
      <c r="Q40" s="24">
        <f t="shared" si="2"/>
        <v>0</v>
      </c>
      <c r="R40" s="25">
        <f t="shared" si="2"/>
        <v>0</v>
      </c>
      <c r="S40" s="26">
        <f t="shared" si="2"/>
        <v>0</v>
      </c>
      <c r="T40" s="27"/>
      <c r="U40" s="28"/>
      <c r="V40" s="22"/>
      <c r="W40" s="27"/>
      <c r="X40" s="22"/>
      <c r="Y40" s="29"/>
      <c r="Z40" s="22"/>
      <c r="AA40" s="21"/>
      <c r="AB40" s="30"/>
      <c r="AC40" s="27"/>
      <c r="AD40" s="28"/>
      <c r="AE40" s="22"/>
      <c r="AF40" s="31"/>
      <c r="AG40" s="32"/>
      <c r="AH40" s="33"/>
      <c r="AI40" s="32"/>
      <c r="AJ40" s="34"/>
      <c r="AK40" s="32"/>
      <c r="AL40" s="35"/>
      <c r="AM40" s="35"/>
      <c r="AN40" s="35"/>
      <c r="AO40" s="35"/>
    </row>
    <row r="41" spans="1:41" x14ac:dyDescent="0.2">
      <c r="A41" s="20" t="s">
        <v>43</v>
      </c>
      <c r="B41" s="21"/>
      <c r="C41" s="22"/>
      <c r="D41" s="21"/>
      <c r="E41" s="22"/>
      <c r="F41" s="21"/>
      <c r="G41" s="22"/>
      <c r="H41" s="21"/>
      <c r="I41" s="22"/>
      <c r="J41" s="21"/>
      <c r="K41" s="22"/>
      <c r="L41" s="21"/>
      <c r="M41" s="22"/>
      <c r="N41" s="23">
        <f t="shared" si="2"/>
        <v>0</v>
      </c>
      <c r="O41" s="24">
        <f t="shared" si="2"/>
        <v>0</v>
      </c>
      <c r="P41" s="23">
        <f t="shared" si="2"/>
        <v>0</v>
      </c>
      <c r="Q41" s="24">
        <f t="shared" si="2"/>
        <v>0</v>
      </c>
      <c r="R41" s="25">
        <f t="shared" si="2"/>
        <v>0</v>
      </c>
      <c r="S41" s="26">
        <f t="shared" si="2"/>
        <v>0</v>
      </c>
      <c r="T41" s="27"/>
      <c r="U41" s="28"/>
      <c r="V41" s="22"/>
      <c r="W41" s="27"/>
      <c r="X41" s="22"/>
      <c r="Y41" s="29"/>
      <c r="Z41" s="22"/>
      <c r="AA41" s="21"/>
      <c r="AB41" s="30"/>
      <c r="AC41" s="27"/>
      <c r="AD41" s="28"/>
      <c r="AE41" s="22"/>
      <c r="AF41" s="31"/>
      <c r="AG41" s="32"/>
      <c r="AH41" s="33"/>
      <c r="AI41" s="32"/>
      <c r="AJ41" s="34"/>
      <c r="AK41" s="32"/>
      <c r="AL41" s="35"/>
      <c r="AM41" s="35"/>
      <c r="AN41" s="35"/>
      <c r="AO41" s="35"/>
    </row>
    <row r="42" spans="1:41" x14ac:dyDescent="0.2">
      <c r="A42" s="20" t="s">
        <v>44</v>
      </c>
      <c r="B42" s="21"/>
      <c r="C42" s="22"/>
      <c r="D42" s="21"/>
      <c r="E42" s="22"/>
      <c r="F42" s="21"/>
      <c r="G42" s="22"/>
      <c r="H42" s="21"/>
      <c r="I42" s="22"/>
      <c r="J42" s="21"/>
      <c r="K42" s="22"/>
      <c r="L42" s="21"/>
      <c r="M42" s="22"/>
      <c r="N42" s="23">
        <f t="shared" si="2"/>
        <v>0</v>
      </c>
      <c r="O42" s="24">
        <f t="shared" si="2"/>
        <v>0</v>
      </c>
      <c r="P42" s="23">
        <f t="shared" si="2"/>
        <v>0</v>
      </c>
      <c r="Q42" s="24">
        <f t="shared" si="2"/>
        <v>0</v>
      </c>
      <c r="R42" s="25">
        <f t="shared" si="2"/>
        <v>0</v>
      </c>
      <c r="S42" s="26">
        <f t="shared" si="2"/>
        <v>0</v>
      </c>
      <c r="T42" s="27"/>
      <c r="U42" s="28"/>
      <c r="V42" s="22"/>
      <c r="W42" s="27"/>
      <c r="X42" s="22"/>
      <c r="Y42" s="29"/>
      <c r="Z42" s="22"/>
      <c r="AA42" s="21"/>
      <c r="AB42" s="30"/>
      <c r="AC42" s="27"/>
      <c r="AD42" s="28"/>
      <c r="AE42" s="22"/>
      <c r="AF42" s="31"/>
      <c r="AG42" s="32"/>
      <c r="AH42" s="33"/>
      <c r="AI42" s="32"/>
      <c r="AJ42" s="34"/>
      <c r="AK42" s="32"/>
      <c r="AL42" s="35"/>
      <c r="AM42" s="35"/>
      <c r="AN42" s="35"/>
      <c r="AO42" s="35"/>
    </row>
    <row r="43" spans="1:41" x14ac:dyDescent="0.2">
      <c r="A43" s="20" t="s">
        <v>45</v>
      </c>
      <c r="B43" s="21"/>
      <c r="C43" s="22"/>
      <c r="D43" s="21"/>
      <c r="E43" s="22"/>
      <c r="F43" s="21"/>
      <c r="G43" s="22"/>
      <c r="H43" s="21"/>
      <c r="I43" s="22"/>
      <c r="J43" s="21"/>
      <c r="K43" s="22"/>
      <c r="L43" s="21"/>
      <c r="M43" s="22"/>
      <c r="N43" s="23">
        <f t="shared" si="2"/>
        <v>0</v>
      </c>
      <c r="O43" s="24">
        <f t="shared" si="2"/>
        <v>0</v>
      </c>
      <c r="P43" s="23">
        <f t="shared" si="2"/>
        <v>0</v>
      </c>
      <c r="Q43" s="24">
        <f t="shared" si="2"/>
        <v>0</v>
      </c>
      <c r="R43" s="25">
        <f t="shared" si="2"/>
        <v>0</v>
      </c>
      <c r="S43" s="26">
        <f t="shared" si="2"/>
        <v>0</v>
      </c>
      <c r="T43" s="27"/>
      <c r="U43" s="28"/>
      <c r="V43" s="22"/>
      <c r="W43" s="27"/>
      <c r="X43" s="22"/>
      <c r="Y43" s="29"/>
      <c r="Z43" s="22"/>
      <c r="AA43" s="21"/>
      <c r="AB43" s="30"/>
      <c r="AC43" s="27"/>
      <c r="AD43" s="28"/>
      <c r="AE43" s="22"/>
      <c r="AF43" s="31"/>
      <c r="AG43" s="32"/>
      <c r="AH43" s="33"/>
      <c r="AI43" s="32"/>
      <c r="AJ43" s="34"/>
      <c r="AK43" s="32"/>
      <c r="AL43" s="35"/>
      <c r="AM43" s="35"/>
      <c r="AN43" s="35"/>
      <c r="AO43" s="35"/>
    </row>
    <row r="44" spans="1:41" x14ac:dyDescent="0.2">
      <c r="A44" s="20" t="s">
        <v>46</v>
      </c>
      <c r="B44" s="21"/>
      <c r="C44" s="22"/>
      <c r="D44" s="21"/>
      <c r="E44" s="22"/>
      <c r="F44" s="21"/>
      <c r="G44" s="22"/>
      <c r="H44" s="21"/>
      <c r="I44" s="22"/>
      <c r="J44" s="21"/>
      <c r="K44" s="22"/>
      <c r="L44" s="21"/>
      <c r="M44" s="22"/>
      <c r="N44" s="23">
        <f t="shared" si="2"/>
        <v>0</v>
      </c>
      <c r="O44" s="24">
        <f t="shared" si="2"/>
        <v>0</v>
      </c>
      <c r="P44" s="23">
        <f t="shared" si="2"/>
        <v>0</v>
      </c>
      <c r="Q44" s="24">
        <f t="shared" si="2"/>
        <v>0</v>
      </c>
      <c r="R44" s="25">
        <f t="shared" si="2"/>
        <v>0</v>
      </c>
      <c r="S44" s="26">
        <f t="shared" si="2"/>
        <v>0</v>
      </c>
      <c r="T44" s="27"/>
      <c r="U44" s="28"/>
      <c r="V44" s="22"/>
      <c r="W44" s="27"/>
      <c r="X44" s="22"/>
      <c r="Y44" s="29"/>
      <c r="Z44" s="22"/>
      <c r="AA44" s="21"/>
      <c r="AB44" s="30"/>
      <c r="AC44" s="27"/>
      <c r="AD44" s="28"/>
      <c r="AE44" s="22"/>
      <c r="AF44" s="31"/>
      <c r="AG44" s="32"/>
      <c r="AH44" s="33"/>
      <c r="AI44" s="32"/>
      <c r="AJ44" s="34"/>
      <c r="AK44" s="32"/>
      <c r="AL44" s="35"/>
      <c r="AM44" s="35"/>
      <c r="AN44" s="35"/>
      <c r="AO44" s="35"/>
    </row>
    <row r="45" spans="1:41" x14ac:dyDescent="0.2">
      <c r="A45" s="20" t="s">
        <v>47</v>
      </c>
      <c r="B45" s="21"/>
      <c r="C45" s="22"/>
      <c r="D45" s="21"/>
      <c r="E45" s="22"/>
      <c r="F45" s="21"/>
      <c r="G45" s="22"/>
      <c r="H45" s="21"/>
      <c r="I45" s="22"/>
      <c r="J45" s="21"/>
      <c r="K45" s="22"/>
      <c r="L45" s="21"/>
      <c r="M45" s="22"/>
      <c r="N45" s="23">
        <f t="shared" si="2"/>
        <v>0</v>
      </c>
      <c r="O45" s="24">
        <f t="shared" si="2"/>
        <v>0</v>
      </c>
      <c r="P45" s="23">
        <f t="shared" si="2"/>
        <v>0</v>
      </c>
      <c r="Q45" s="24">
        <f t="shared" si="2"/>
        <v>0</v>
      </c>
      <c r="R45" s="25">
        <f t="shared" si="2"/>
        <v>0</v>
      </c>
      <c r="S45" s="26">
        <f t="shared" si="2"/>
        <v>0</v>
      </c>
      <c r="T45" s="27"/>
      <c r="U45" s="28"/>
      <c r="V45" s="22"/>
      <c r="W45" s="27"/>
      <c r="X45" s="22"/>
      <c r="Y45" s="29"/>
      <c r="Z45" s="22"/>
      <c r="AA45" s="21"/>
      <c r="AB45" s="30"/>
      <c r="AC45" s="27"/>
      <c r="AD45" s="28"/>
      <c r="AE45" s="22"/>
      <c r="AF45" s="31"/>
      <c r="AG45" s="32"/>
      <c r="AH45" s="33"/>
      <c r="AI45" s="32"/>
      <c r="AJ45" s="34"/>
      <c r="AK45" s="32"/>
      <c r="AL45" s="35"/>
      <c r="AM45" s="35"/>
      <c r="AN45" s="35"/>
      <c r="AO45" s="35"/>
    </row>
    <row r="46" spans="1:41" x14ac:dyDescent="0.2">
      <c r="A46" s="20" t="s">
        <v>48</v>
      </c>
      <c r="B46" s="21"/>
      <c r="C46" s="22"/>
      <c r="D46" s="21"/>
      <c r="E46" s="22"/>
      <c r="F46" s="21"/>
      <c r="G46" s="22"/>
      <c r="H46" s="21"/>
      <c r="I46" s="22"/>
      <c r="J46" s="21"/>
      <c r="K46" s="22"/>
      <c r="L46" s="21"/>
      <c r="M46" s="22"/>
      <c r="N46" s="23">
        <f t="shared" si="2"/>
        <v>0</v>
      </c>
      <c r="O46" s="24">
        <f t="shared" si="2"/>
        <v>0</v>
      </c>
      <c r="P46" s="23">
        <f t="shared" si="2"/>
        <v>0</v>
      </c>
      <c r="Q46" s="24">
        <f t="shared" si="2"/>
        <v>0</v>
      </c>
      <c r="R46" s="25">
        <f t="shared" si="2"/>
        <v>0</v>
      </c>
      <c r="S46" s="26">
        <f t="shared" si="2"/>
        <v>0</v>
      </c>
      <c r="T46" s="27"/>
      <c r="U46" s="28"/>
      <c r="V46" s="22"/>
      <c r="W46" s="27"/>
      <c r="X46" s="22"/>
      <c r="Y46" s="29"/>
      <c r="Z46" s="22"/>
      <c r="AA46" s="21"/>
      <c r="AB46" s="30"/>
      <c r="AC46" s="27"/>
      <c r="AD46" s="28"/>
      <c r="AE46" s="22"/>
      <c r="AF46" s="31"/>
      <c r="AG46" s="32"/>
      <c r="AH46" s="33"/>
      <c r="AI46" s="32"/>
      <c r="AJ46" s="34"/>
      <c r="AK46" s="32"/>
      <c r="AL46" s="35"/>
      <c r="AM46" s="35"/>
      <c r="AN46" s="35"/>
      <c r="AO46" s="35"/>
    </row>
    <row r="47" spans="1:41" x14ac:dyDescent="0.2">
      <c r="A47" s="20" t="s">
        <v>49</v>
      </c>
      <c r="B47" s="21"/>
      <c r="C47" s="22"/>
      <c r="D47" s="21"/>
      <c r="E47" s="22"/>
      <c r="F47" s="21"/>
      <c r="G47" s="22"/>
      <c r="H47" s="21"/>
      <c r="I47" s="22"/>
      <c r="J47" s="21"/>
      <c r="K47" s="22"/>
      <c r="L47" s="21"/>
      <c r="M47" s="22"/>
      <c r="N47" s="23">
        <f t="shared" si="2"/>
        <v>0</v>
      </c>
      <c r="O47" s="24">
        <f t="shared" si="2"/>
        <v>0</v>
      </c>
      <c r="P47" s="23">
        <f t="shared" si="2"/>
        <v>0</v>
      </c>
      <c r="Q47" s="24">
        <f t="shared" si="2"/>
        <v>0</v>
      </c>
      <c r="R47" s="25">
        <f t="shared" si="2"/>
        <v>0</v>
      </c>
      <c r="S47" s="26">
        <f t="shared" si="2"/>
        <v>0</v>
      </c>
      <c r="T47" s="27"/>
      <c r="U47" s="28"/>
      <c r="V47" s="22"/>
      <c r="W47" s="27"/>
      <c r="X47" s="22"/>
      <c r="Y47" s="29"/>
      <c r="Z47" s="22"/>
      <c r="AA47" s="21"/>
      <c r="AB47" s="30"/>
      <c r="AC47" s="27"/>
      <c r="AD47" s="28"/>
      <c r="AE47" s="22"/>
      <c r="AF47" s="31"/>
      <c r="AG47" s="32"/>
      <c r="AH47" s="33"/>
      <c r="AI47" s="32"/>
      <c r="AJ47" s="34"/>
      <c r="AK47" s="32"/>
      <c r="AL47" s="35"/>
      <c r="AM47" s="35"/>
      <c r="AN47" s="35"/>
      <c r="AO47" s="35"/>
    </row>
    <row r="48" spans="1:41" x14ac:dyDescent="0.2">
      <c r="A48" s="20" t="s">
        <v>50</v>
      </c>
      <c r="B48" s="21"/>
      <c r="C48" s="22"/>
      <c r="D48" s="21"/>
      <c r="E48" s="22"/>
      <c r="F48" s="21"/>
      <c r="G48" s="22"/>
      <c r="H48" s="21"/>
      <c r="I48" s="22"/>
      <c r="J48" s="21"/>
      <c r="K48" s="22"/>
      <c r="L48" s="21"/>
      <c r="M48" s="22"/>
      <c r="N48" s="23">
        <f t="shared" si="2"/>
        <v>0</v>
      </c>
      <c r="O48" s="24">
        <f t="shared" si="2"/>
        <v>0</v>
      </c>
      <c r="P48" s="23">
        <f t="shared" si="2"/>
        <v>0</v>
      </c>
      <c r="Q48" s="24">
        <f t="shared" si="2"/>
        <v>0</v>
      </c>
      <c r="R48" s="25">
        <f t="shared" si="2"/>
        <v>0</v>
      </c>
      <c r="S48" s="26">
        <f t="shared" si="2"/>
        <v>0</v>
      </c>
      <c r="T48" s="27"/>
      <c r="U48" s="28"/>
      <c r="V48" s="22"/>
      <c r="W48" s="27"/>
      <c r="X48" s="22"/>
      <c r="Y48" s="29"/>
      <c r="Z48" s="22"/>
      <c r="AA48" s="21"/>
      <c r="AB48" s="30"/>
      <c r="AC48" s="27"/>
      <c r="AD48" s="28"/>
      <c r="AE48" s="22"/>
      <c r="AF48" s="31"/>
      <c r="AG48" s="32"/>
      <c r="AH48" s="33"/>
      <c r="AI48" s="32"/>
      <c r="AJ48" s="34"/>
      <c r="AK48" s="32"/>
      <c r="AL48" s="35"/>
      <c r="AM48" s="35"/>
      <c r="AN48" s="35"/>
      <c r="AO48" s="35"/>
    </row>
    <row r="49" spans="1:41" x14ac:dyDescent="0.2">
      <c r="A49" s="20" t="s">
        <v>51</v>
      </c>
      <c r="B49" s="21"/>
      <c r="C49" s="22"/>
      <c r="D49" s="21"/>
      <c r="E49" s="22"/>
      <c r="F49" s="21"/>
      <c r="G49" s="22"/>
      <c r="H49" s="21"/>
      <c r="I49" s="22"/>
      <c r="J49" s="21"/>
      <c r="K49" s="22"/>
      <c r="L49" s="21"/>
      <c r="M49" s="22"/>
      <c r="N49" s="23">
        <f t="shared" si="2"/>
        <v>0</v>
      </c>
      <c r="O49" s="24">
        <f t="shared" si="2"/>
        <v>0</v>
      </c>
      <c r="P49" s="23">
        <f t="shared" si="2"/>
        <v>0</v>
      </c>
      <c r="Q49" s="24">
        <f t="shared" si="2"/>
        <v>0</v>
      </c>
      <c r="R49" s="25">
        <f t="shared" si="2"/>
        <v>0</v>
      </c>
      <c r="S49" s="26">
        <f t="shared" si="2"/>
        <v>0</v>
      </c>
      <c r="T49" s="27"/>
      <c r="U49" s="28"/>
      <c r="V49" s="22"/>
      <c r="W49" s="27"/>
      <c r="X49" s="22"/>
      <c r="Y49" s="29"/>
      <c r="Z49" s="22"/>
      <c r="AA49" s="21"/>
      <c r="AB49" s="30"/>
      <c r="AC49" s="27"/>
      <c r="AD49" s="28"/>
      <c r="AE49" s="22"/>
      <c r="AF49" s="31"/>
      <c r="AG49" s="32"/>
      <c r="AH49" s="33"/>
      <c r="AI49" s="32"/>
      <c r="AJ49" s="34"/>
      <c r="AK49" s="32"/>
      <c r="AL49" s="35"/>
      <c r="AM49" s="35"/>
      <c r="AN49" s="35"/>
      <c r="AO49" s="35"/>
    </row>
    <row r="50" spans="1:41" x14ac:dyDescent="0.2">
      <c r="A50" s="20" t="s">
        <v>52</v>
      </c>
      <c r="B50" s="21"/>
      <c r="C50" s="22"/>
      <c r="D50" s="21"/>
      <c r="E50" s="22"/>
      <c r="F50" s="21"/>
      <c r="G50" s="22"/>
      <c r="H50" s="21"/>
      <c r="I50" s="22"/>
      <c r="J50" s="21"/>
      <c r="K50" s="22"/>
      <c r="L50" s="21"/>
      <c r="M50" s="22"/>
      <c r="N50" s="23">
        <f t="shared" si="2"/>
        <v>0</v>
      </c>
      <c r="O50" s="24">
        <f t="shared" si="2"/>
        <v>0</v>
      </c>
      <c r="P50" s="23">
        <f t="shared" si="2"/>
        <v>0</v>
      </c>
      <c r="Q50" s="24">
        <f t="shared" si="2"/>
        <v>0</v>
      </c>
      <c r="R50" s="25">
        <f t="shared" si="2"/>
        <v>0</v>
      </c>
      <c r="S50" s="26">
        <f t="shared" si="2"/>
        <v>0</v>
      </c>
      <c r="T50" s="27"/>
      <c r="U50" s="28"/>
      <c r="V50" s="22"/>
      <c r="W50" s="27"/>
      <c r="X50" s="22"/>
      <c r="Y50" s="29"/>
      <c r="Z50" s="22"/>
      <c r="AA50" s="21"/>
      <c r="AB50" s="30"/>
      <c r="AC50" s="27"/>
      <c r="AD50" s="28"/>
      <c r="AE50" s="22"/>
      <c r="AF50" s="31"/>
      <c r="AG50" s="32"/>
      <c r="AH50" s="33"/>
      <c r="AI50" s="32"/>
      <c r="AJ50" s="34"/>
      <c r="AK50" s="32"/>
      <c r="AL50" s="35"/>
      <c r="AM50" s="35"/>
      <c r="AN50" s="35"/>
      <c r="AO50" s="35"/>
    </row>
    <row r="51" spans="1:41" x14ac:dyDescent="0.2">
      <c r="A51" s="20" t="s">
        <v>53</v>
      </c>
      <c r="B51" s="21"/>
      <c r="C51" s="22"/>
      <c r="D51" s="21"/>
      <c r="E51" s="22"/>
      <c r="F51" s="21"/>
      <c r="G51" s="22">
        <v>1</v>
      </c>
      <c r="H51" s="21"/>
      <c r="I51" s="22"/>
      <c r="J51" s="21"/>
      <c r="K51" s="22"/>
      <c r="L51" s="21"/>
      <c r="M51" s="22"/>
      <c r="N51" s="23">
        <f t="shared" si="2"/>
        <v>0</v>
      </c>
      <c r="O51" s="24">
        <f t="shared" si="2"/>
        <v>0</v>
      </c>
      <c r="P51" s="23">
        <f t="shared" si="2"/>
        <v>0</v>
      </c>
      <c r="Q51" s="24">
        <f t="shared" si="2"/>
        <v>0</v>
      </c>
      <c r="R51" s="25">
        <f t="shared" si="2"/>
        <v>0</v>
      </c>
      <c r="S51" s="26">
        <f t="shared" si="2"/>
        <v>1</v>
      </c>
      <c r="T51" s="27">
        <v>1</v>
      </c>
      <c r="U51" s="28"/>
      <c r="V51" s="22"/>
      <c r="W51" s="27"/>
      <c r="X51" s="22"/>
      <c r="Y51" s="29"/>
      <c r="Z51" s="22"/>
      <c r="AA51" s="21"/>
      <c r="AB51" s="30"/>
      <c r="AC51" s="27"/>
      <c r="AD51" s="28"/>
      <c r="AE51" s="22"/>
      <c r="AF51" s="31"/>
      <c r="AG51" s="32"/>
      <c r="AH51" s="33"/>
      <c r="AI51" s="32"/>
      <c r="AJ51" s="34"/>
      <c r="AK51" s="32"/>
      <c r="AL51" s="35"/>
      <c r="AM51" s="35"/>
      <c r="AN51" s="35"/>
      <c r="AO51" s="35"/>
    </row>
    <row r="52" spans="1:41" x14ac:dyDescent="0.2">
      <c r="A52" s="36" t="s">
        <v>54</v>
      </c>
      <c r="B52" s="21"/>
      <c r="C52" s="22"/>
      <c r="D52" s="21"/>
      <c r="E52" s="22"/>
      <c r="F52" s="21"/>
      <c r="G52" s="22"/>
      <c r="H52" s="21"/>
      <c r="I52" s="22"/>
      <c r="J52" s="21"/>
      <c r="K52" s="22"/>
      <c r="L52" s="21"/>
      <c r="M52" s="22"/>
      <c r="N52" s="23">
        <f t="shared" si="2"/>
        <v>0</v>
      </c>
      <c r="O52" s="24">
        <f t="shared" si="2"/>
        <v>0</v>
      </c>
      <c r="P52" s="23">
        <f t="shared" si="2"/>
        <v>0</v>
      </c>
      <c r="Q52" s="24">
        <f t="shared" si="2"/>
        <v>0</v>
      </c>
      <c r="R52" s="25">
        <f t="shared" si="2"/>
        <v>0</v>
      </c>
      <c r="S52" s="26">
        <f t="shared" si="2"/>
        <v>0</v>
      </c>
      <c r="T52" s="27"/>
      <c r="U52" s="28"/>
      <c r="V52" s="22"/>
      <c r="W52" s="27"/>
      <c r="X52" s="22"/>
      <c r="Y52" s="29"/>
      <c r="Z52" s="22"/>
      <c r="AA52" s="21"/>
      <c r="AB52" s="30"/>
      <c r="AC52" s="27"/>
      <c r="AD52" s="28"/>
      <c r="AE52" s="22"/>
      <c r="AF52" s="31"/>
      <c r="AG52" s="32"/>
      <c r="AH52" s="33"/>
      <c r="AI52" s="32"/>
      <c r="AJ52" s="34"/>
      <c r="AK52" s="32"/>
      <c r="AL52" s="35"/>
      <c r="AM52" s="35"/>
      <c r="AN52" s="35"/>
      <c r="AO52" s="35"/>
    </row>
    <row r="53" spans="1:41" x14ac:dyDescent="0.2">
      <c r="A53" s="37" t="s">
        <v>55</v>
      </c>
      <c r="B53" s="21"/>
      <c r="C53" s="22"/>
      <c r="D53" s="21"/>
      <c r="E53" s="22"/>
      <c r="F53" s="21"/>
      <c r="G53" s="22"/>
      <c r="H53" s="21"/>
      <c r="I53" s="22"/>
      <c r="J53" s="21"/>
      <c r="K53" s="22"/>
      <c r="L53" s="21"/>
      <c r="M53" s="22"/>
      <c r="N53" s="23">
        <f t="shared" si="2"/>
        <v>0</v>
      </c>
      <c r="O53" s="24">
        <f t="shared" si="2"/>
        <v>0</v>
      </c>
      <c r="P53" s="23">
        <f t="shared" si="2"/>
        <v>0</v>
      </c>
      <c r="Q53" s="24">
        <f t="shared" si="2"/>
        <v>0</v>
      </c>
      <c r="R53" s="25">
        <f t="shared" si="2"/>
        <v>0</v>
      </c>
      <c r="S53" s="26">
        <f t="shared" si="2"/>
        <v>0</v>
      </c>
      <c r="T53" s="27"/>
      <c r="U53" s="28"/>
      <c r="V53" s="22"/>
      <c r="W53" s="27"/>
      <c r="X53" s="22"/>
      <c r="Y53" s="29"/>
      <c r="Z53" s="22"/>
      <c r="AA53" s="21"/>
      <c r="AB53" s="30"/>
      <c r="AC53" s="27"/>
      <c r="AD53" s="28"/>
      <c r="AE53" s="22"/>
      <c r="AF53" s="31"/>
      <c r="AG53" s="32"/>
      <c r="AH53" s="33"/>
      <c r="AI53" s="32"/>
      <c r="AJ53" s="34"/>
      <c r="AK53" s="32"/>
      <c r="AL53" s="35"/>
      <c r="AM53" s="35"/>
      <c r="AN53" s="35"/>
      <c r="AO53" s="35"/>
    </row>
    <row r="54" spans="1:41" x14ac:dyDescent="0.2">
      <c r="A54" s="20" t="s">
        <v>56</v>
      </c>
      <c r="B54" s="21"/>
      <c r="C54" s="22"/>
      <c r="D54" s="21"/>
      <c r="E54" s="22"/>
      <c r="F54" s="21"/>
      <c r="G54" s="22"/>
      <c r="H54" s="21"/>
      <c r="I54" s="22"/>
      <c r="J54" s="21"/>
      <c r="K54" s="22"/>
      <c r="L54" s="21"/>
      <c r="M54" s="22"/>
      <c r="N54" s="23">
        <f t="shared" si="2"/>
        <v>0</v>
      </c>
      <c r="O54" s="24">
        <f t="shared" si="2"/>
        <v>0</v>
      </c>
      <c r="P54" s="23">
        <f t="shared" si="2"/>
        <v>0</v>
      </c>
      <c r="Q54" s="24">
        <f t="shared" si="2"/>
        <v>0</v>
      </c>
      <c r="R54" s="25">
        <f t="shared" si="2"/>
        <v>0</v>
      </c>
      <c r="S54" s="26">
        <f t="shared" si="2"/>
        <v>0</v>
      </c>
      <c r="T54" s="27"/>
      <c r="U54" s="28"/>
      <c r="V54" s="22"/>
      <c r="W54" s="27"/>
      <c r="X54" s="22"/>
      <c r="Y54" s="29"/>
      <c r="Z54" s="22"/>
      <c r="AA54" s="21"/>
      <c r="AB54" s="30"/>
      <c r="AC54" s="27"/>
      <c r="AD54" s="28"/>
      <c r="AE54" s="22"/>
      <c r="AF54" s="31"/>
      <c r="AG54" s="32"/>
      <c r="AH54" s="33"/>
      <c r="AI54" s="32"/>
      <c r="AJ54" s="34"/>
      <c r="AK54" s="32"/>
      <c r="AL54" s="35"/>
      <c r="AM54" s="35"/>
      <c r="AN54" s="35"/>
      <c r="AO54" s="35"/>
    </row>
    <row r="55" spans="1:41" x14ac:dyDescent="0.2">
      <c r="A55" s="20" t="s">
        <v>57</v>
      </c>
      <c r="B55" s="21"/>
      <c r="C55" s="22"/>
      <c r="D55" s="21"/>
      <c r="E55" s="22"/>
      <c r="F55" s="21"/>
      <c r="G55" s="22"/>
      <c r="H55" s="21"/>
      <c r="I55" s="22"/>
      <c r="J55" s="21"/>
      <c r="K55" s="22"/>
      <c r="L55" s="21"/>
      <c r="M55" s="22"/>
      <c r="N55" s="23">
        <f t="shared" si="2"/>
        <v>0</v>
      </c>
      <c r="O55" s="24">
        <f t="shared" si="2"/>
        <v>0</v>
      </c>
      <c r="P55" s="23">
        <f t="shared" si="2"/>
        <v>0</v>
      </c>
      <c r="Q55" s="24">
        <f t="shared" si="2"/>
        <v>0</v>
      </c>
      <c r="R55" s="25">
        <f t="shared" si="2"/>
        <v>0</v>
      </c>
      <c r="S55" s="26">
        <f t="shared" si="2"/>
        <v>0</v>
      </c>
      <c r="T55" s="27"/>
      <c r="U55" s="28"/>
      <c r="V55" s="22"/>
      <c r="W55" s="27"/>
      <c r="X55" s="22"/>
      <c r="Y55" s="29"/>
      <c r="Z55" s="22"/>
      <c r="AA55" s="21"/>
      <c r="AB55" s="30"/>
      <c r="AC55" s="27"/>
      <c r="AD55" s="28"/>
      <c r="AE55" s="22"/>
      <c r="AF55" s="31"/>
      <c r="AG55" s="32"/>
      <c r="AH55" s="33"/>
      <c r="AI55" s="32"/>
      <c r="AJ55" s="34"/>
      <c r="AK55" s="32"/>
      <c r="AL55" s="35"/>
      <c r="AM55" s="35"/>
      <c r="AN55" s="35"/>
      <c r="AO55" s="35"/>
    </row>
    <row r="56" spans="1:41" x14ac:dyDescent="0.2">
      <c r="A56" s="20" t="s">
        <v>58</v>
      </c>
      <c r="B56" s="21"/>
      <c r="C56" s="22"/>
      <c r="D56" s="21"/>
      <c r="E56" s="22"/>
      <c r="F56" s="21"/>
      <c r="G56" s="22"/>
      <c r="H56" s="21"/>
      <c r="I56" s="22"/>
      <c r="J56" s="21"/>
      <c r="K56" s="22"/>
      <c r="L56" s="21"/>
      <c r="M56" s="22"/>
      <c r="N56" s="23">
        <f t="shared" si="2"/>
        <v>0</v>
      </c>
      <c r="O56" s="24">
        <f t="shared" si="2"/>
        <v>0</v>
      </c>
      <c r="P56" s="23">
        <f t="shared" si="2"/>
        <v>0</v>
      </c>
      <c r="Q56" s="24">
        <f t="shared" si="2"/>
        <v>0</v>
      </c>
      <c r="R56" s="25">
        <f t="shared" si="2"/>
        <v>0</v>
      </c>
      <c r="S56" s="26">
        <f t="shared" si="2"/>
        <v>0</v>
      </c>
      <c r="T56" s="27"/>
      <c r="U56" s="28"/>
      <c r="V56" s="22"/>
      <c r="W56" s="27"/>
      <c r="X56" s="22"/>
      <c r="Y56" s="29"/>
      <c r="Z56" s="22"/>
      <c r="AA56" s="21"/>
      <c r="AB56" s="30"/>
      <c r="AC56" s="27"/>
      <c r="AD56" s="28"/>
      <c r="AE56" s="22"/>
      <c r="AF56" s="31"/>
      <c r="AG56" s="32"/>
      <c r="AH56" s="33"/>
      <c r="AI56" s="32"/>
      <c r="AJ56" s="34"/>
      <c r="AK56" s="32"/>
      <c r="AL56" s="35"/>
      <c r="AM56" s="35"/>
      <c r="AN56" s="35"/>
      <c r="AO56" s="35"/>
    </row>
    <row r="57" spans="1:41" x14ac:dyDescent="0.2">
      <c r="A57" s="20" t="s">
        <v>59</v>
      </c>
      <c r="B57" s="21"/>
      <c r="C57" s="22"/>
      <c r="D57" s="21"/>
      <c r="E57" s="22"/>
      <c r="F57" s="21"/>
      <c r="G57" s="22"/>
      <c r="H57" s="21"/>
      <c r="I57" s="22"/>
      <c r="J57" s="21"/>
      <c r="K57" s="22"/>
      <c r="L57" s="21"/>
      <c r="M57" s="22"/>
      <c r="N57" s="23">
        <f t="shared" si="2"/>
        <v>0</v>
      </c>
      <c r="O57" s="24">
        <f t="shared" si="2"/>
        <v>0</v>
      </c>
      <c r="P57" s="23">
        <f t="shared" si="2"/>
        <v>0</v>
      </c>
      <c r="Q57" s="24">
        <f t="shared" si="2"/>
        <v>0</v>
      </c>
      <c r="R57" s="25">
        <f t="shared" si="2"/>
        <v>0</v>
      </c>
      <c r="S57" s="26">
        <f t="shared" si="2"/>
        <v>0</v>
      </c>
      <c r="T57" s="27"/>
      <c r="U57" s="28"/>
      <c r="V57" s="22"/>
      <c r="W57" s="27"/>
      <c r="X57" s="22"/>
      <c r="Y57" s="29"/>
      <c r="Z57" s="22"/>
      <c r="AA57" s="21"/>
      <c r="AB57" s="30"/>
      <c r="AC57" s="27"/>
      <c r="AD57" s="28"/>
      <c r="AE57" s="22"/>
      <c r="AF57" s="31"/>
      <c r="AG57" s="32"/>
      <c r="AH57" s="33"/>
      <c r="AI57" s="32"/>
      <c r="AJ57" s="34"/>
      <c r="AK57" s="32"/>
      <c r="AL57" s="35"/>
      <c r="AM57" s="35"/>
      <c r="AN57" s="35"/>
      <c r="AO57" s="35"/>
    </row>
    <row r="58" spans="1:41" x14ac:dyDescent="0.2">
      <c r="A58" s="20" t="s">
        <v>60</v>
      </c>
      <c r="B58" s="21"/>
      <c r="C58" s="22"/>
      <c r="D58" s="21"/>
      <c r="E58" s="22"/>
      <c r="F58" s="21"/>
      <c r="G58" s="22"/>
      <c r="H58" s="21"/>
      <c r="I58" s="22"/>
      <c r="J58" s="21"/>
      <c r="K58" s="22"/>
      <c r="L58" s="21"/>
      <c r="M58" s="22"/>
      <c r="N58" s="23">
        <f t="shared" si="2"/>
        <v>0</v>
      </c>
      <c r="O58" s="24">
        <f t="shared" si="2"/>
        <v>0</v>
      </c>
      <c r="P58" s="23">
        <f t="shared" si="2"/>
        <v>0</v>
      </c>
      <c r="Q58" s="24">
        <f t="shared" si="2"/>
        <v>0</v>
      </c>
      <c r="R58" s="25">
        <f t="shared" si="2"/>
        <v>0</v>
      </c>
      <c r="S58" s="26">
        <f t="shared" si="2"/>
        <v>0</v>
      </c>
      <c r="T58" s="27"/>
      <c r="U58" s="28"/>
      <c r="V58" s="22"/>
      <c r="W58" s="27"/>
      <c r="X58" s="22"/>
      <c r="Y58" s="29"/>
      <c r="Z58" s="22"/>
      <c r="AA58" s="21"/>
      <c r="AB58" s="30"/>
      <c r="AC58" s="27"/>
      <c r="AD58" s="28"/>
      <c r="AE58" s="22"/>
      <c r="AF58" s="31"/>
      <c r="AG58" s="32"/>
      <c r="AH58" s="33"/>
      <c r="AI58" s="32"/>
      <c r="AJ58" s="34"/>
      <c r="AK58" s="32"/>
      <c r="AL58" s="35"/>
      <c r="AM58" s="35"/>
      <c r="AN58" s="35"/>
      <c r="AO58" s="35"/>
    </row>
    <row r="59" spans="1:41" x14ac:dyDescent="0.2">
      <c r="A59" s="20" t="s">
        <v>61</v>
      </c>
      <c r="B59" s="21"/>
      <c r="C59" s="22"/>
      <c r="D59" s="21"/>
      <c r="E59" s="22"/>
      <c r="F59" s="21"/>
      <c r="G59" s="22"/>
      <c r="H59" s="21"/>
      <c r="I59" s="22"/>
      <c r="J59" s="21"/>
      <c r="K59" s="22"/>
      <c r="L59" s="21"/>
      <c r="M59" s="22"/>
      <c r="N59" s="23">
        <f t="shared" si="2"/>
        <v>0</v>
      </c>
      <c r="O59" s="24">
        <f t="shared" si="2"/>
        <v>0</v>
      </c>
      <c r="P59" s="23">
        <f t="shared" si="2"/>
        <v>0</v>
      </c>
      <c r="Q59" s="24">
        <f t="shared" si="2"/>
        <v>0</v>
      </c>
      <c r="R59" s="25">
        <f t="shared" si="2"/>
        <v>0</v>
      </c>
      <c r="S59" s="26">
        <f t="shared" si="2"/>
        <v>0</v>
      </c>
      <c r="T59" s="27"/>
      <c r="U59" s="28"/>
      <c r="V59" s="22"/>
      <c r="W59" s="27"/>
      <c r="X59" s="22"/>
      <c r="Y59" s="29"/>
      <c r="Z59" s="22"/>
      <c r="AA59" s="21"/>
      <c r="AB59" s="30"/>
      <c r="AC59" s="27"/>
      <c r="AD59" s="28"/>
      <c r="AE59" s="22"/>
      <c r="AF59" s="31"/>
      <c r="AG59" s="32"/>
      <c r="AH59" s="33"/>
      <c r="AI59" s="32"/>
      <c r="AJ59" s="34"/>
      <c r="AK59" s="32"/>
      <c r="AL59" s="35"/>
      <c r="AM59" s="35"/>
      <c r="AN59" s="35"/>
      <c r="AO59" s="35"/>
    </row>
    <row r="60" spans="1:41" x14ac:dyDescent="0.2">
      <c r="A60" s="20" t="s">
        <v>62</v>
      </c>
      <c r="B60" s="21"/>
      <c r="C60" s="22"/>
      <c r="D60" s="21"/>
      <c r="E60" s="22"/>
      <c r="F60" s="21"/>
      <c r="G60" s="22"/>
      <c r="H60" s="21"/>
      <c r="I60" s="22"/>
      <c r="J60" s="21"/>
      <c r="K60" s="22"/>
      <c r="L60" s="21"/>
      <c r="M60" s="22"/>
      <c r="N60" s="23">
        <f t="shared" si="2"/>
        <v>0</v>
      </c>
      <c r="O60" s="24">
        <f t="shared" si="2"/>
        <v>0</v>
      </c>
      <c r="P60" s="23">
        <f t="shared" si="2"/>
        <v>0</v>
      </c>
      <c r="Q60" s="24">
        <f t="shared" si="2"/>
        <v>0</v>
      </c>
      <c r="R60" s="25">
        <f t="shared" si="2"/>
        <v>0</v>
      </c>
      <c r="S60" s="26">
        <f t="shared" si="2"/>
        <v>0</v>
      </c>
      <c r="T60" s="27"/>
      <c r="U60" s="28"/>
      <c r="V60" s="22"/>
      <c r="W60" s="27"/>
      <c r="X60" s="22"/>
      <c r="Y60" s="29"/>
      <c r="Z60" s="22"/>
      <c r="AA60" s="21"/>
      <c r="AB60" s="30"/>
      <c r="AC60" s="27"/>
      <c r="AD60" s="28"/>
      <c r="AE60" s="22"/>
      <c r="AF60" s="31"/>
      <c r="AG60" s="32"/>
      <c r="AH60" s="33"/>
      <c r="AI60" s="32"/>
      <c r="AJ60" s="34"/>
      <c r="AK60" s="32"/>
      <c r="AL60" s="35"/>
      <c r="AM60" s="35"/>
      <c r="AN60" s="35"/>
      <c r="AO60" s="35"/>
    </row>
    <row r="61" spans="1:41" x14ac:dyDescent="0.2">
      <c r="A61" s="19" t="s">
        <v>63</v>
      </c>
      <c r="B61" s="21"/>
      <c r="C61" s="22"/>
      <c r="D61" s="21"/>
      <c r="E61" s="22"/>
      <c r="F61" s="21">
        <v>1</v>
      </c>
      <c r="G61" s="22">
        <v>1</v>
      </c>
      <c r="H61" s="21"/>
      <c r="I61" s="22"/>
      <c r="J61" s="21"/>
      <c r="K61" s="22"/>
      <c r="L61" s="21"/>
      <c r="M61" s="22"/>
      <c r="N61" s="23">
        <f t="shared" si="2"/>
        <v>0</v>
      </c>
      <c r="O61" s="24">
        <f t="shared" si="2"/>
        <v>0</v>
      </c>
      <c r="P61" s="23">
        <f t="shared" si="2"/>
        <v>0</v>
      </c>
      <c r="Q61" s="24">
        <f t="shared" si="2"/>
        <v>0</v>
      </c>
      <c r="R61" s="25">
        <f t="shared" si="2"/>
        <v>1</v>
      </c>
      <c r="S61" s="26">
        <f t="shared" si="2"/>
        <v>1</v>
      </c>
      <c r="T61" s="27">
        <v>2</v>
      </c>
      <c r="U61" s="28"/>
      <c r="V61" s="22"/>
      <c r="W61" s="27"/>
      <c r="X61" s="22"/>
      <c r="Y61" s="29"/>
      <c r="Z61" s="22"/>
      <c r="AA61" s="21"/>
      <c r="AB61" s="30"/>
      <c r="AC61" s="27"/>
      <c r="AD61" s="28"/>
      <c r="AE61" s="22"/>
      <c r="AF61" s="31"/>
      <c r="AG61" s="32"/>
      <c r="AH61" s="33"/>
      <c r="AI61" s="32"/>
      <c r="AJ61" s="34"/>
      <c r="AK61" s="32"/>
      <c r="AL61" s="35"/>
      <c r="AM61" s="35"/>
      <c r="AN61" s="35"/>
      <c r="AO61" s="35"/>
    </row>
    <row r="62" spans="1:41" x14ac:dyDescent="0.2">
      <c r="A62" s="37" t="s">
        <v>64</v>
      </c>
      <c r="B62" s="21"/>
      <c r="C62" s="22">
        <v>1</v>
      </c>
      <c r="D62" s="21"/>
      <c r="E62" s="22"/>
      <c r="F62" s="21"/>
      <c r="G62" s="22">
        <v>27</v>
      </c>
      <c r="H62" s="21"/>
      <c r="I62" s="22"/>
      <c r="J62" s="21"/>
      <c r="K62" s="22"/>
      <c r="L62" s="21"/>
      <c r="M62" s="22"/>
      <c r="N62" s="23">
        <f t="shared" si="2"/>
        <v>0</v>
      </c>
      <c r="O62" s="24">
        <f t="shared" si="2"/>
        <v>1</v>
      </c>
      <c r="P62" s="23">
        <f t="shared" si="2"/>
        <v>0</v>
      </c>
      <c r="Q62" s="24">
        <f t="shared" si="2"/>
        <v>0</v>
      </c>
      <c r="R62" s="25">
        <f t="shared" si="2"/>
        <v>0</v>
      </c>
      <c r="S62" s="26">
        <f t="shared" si="2"/>
        <v>27</v>
      </c>
      <c r="T62" s="27">
        <v>28</v>
      </c>
      <c r="U62" s="28"/>
      <c r="V62" s="22"/>
      <c r="W62" s="27"/>
      <c r="X62" s="22"/>
      <c r="Y62" s="29"/>
      <c r="Z62" s="22"/>
      <c r="AA62" s="21"/>
      <c r="AB62" s="30"/>
      <c r="AC62" s="27"/>
      <c r="AD62" s="28"/>
      <c r="AE62" s="22"/>
      <c r="AF62" s="31"/>
      <c r="AG62" s="32"/>
      <c r="AH62" s="33"/>
      <c r="AI62" s="32"/>
      <c r="AJ62" s="34"/>
      <c r="AK62" s="32"/>
      <c r="AL62" s="35"/>
      <c r="AM62" s="35"/>
      <c r="AN62" s="35"/>
      <c r="AO62" s="35"/>
    </row>
    <row r="63" spans="1:41" x14ac:dyDescent="0.2">
      <c r="A63" s="37" t="s">
        <v>65</v>
      </c>
      <c r="B63" s="21"/>
      <c r="C63" s="22"/>
      <c r="D63" s="21"/>
      <c r="E63" s="22"/>
      <c r="F63" s="21"/>
      <c r="G63" s="22"/>
      <c r="H63" s="21"/>
      <c r="I63" s="22"/>
      <c r="J63" s="21"/>
      <c r="K63" s="22"/>
      <c r="L63" s="21"/>
      <c r="M63" s="22"/>
      <c r="N63" s="23">
        <f t="shared" si="2"/>
        <v>0</v>
      </c>
      <c r="O63" s="24">
        <f t="shared" si="2"/>
        <v>0</v>
      </c>
      <c r="P63" s="23">
        <f t="shared" si="2"/>
        <v>0</v>
      </c>
      <c r="Q63" s="24">
        <f t="shared" si="2"/>
        <v>0</v>
      </c>
      <c r="R63" s="25">
        <f t="shared" si="2"/>
        <v>0</v>
      </c>
      <c r="S63" s="26">
        <f t="shared" si="2"/>
        <v>0</v>
      </c>
      <c r="T63" s="27"/>
      <c r="U63" s="28"/>
      <c r="V63" s="22"/>
      <c r="W63" s="27"/>
      <c r="X63" s="22"/>
      <c r="Y63" s="29"/>
      <c r="Z63" s="22"/>
      <c r="AA63" s="21"/>
      <c r="AB63" s="30"/>
      <c r="AC63" s="27"/>
      <c r="AD63" s="28"/>
      <c r="AE63" s="22"/>
      <c r="AF63" s="31"/>
      <c r="AG63" s="32"/>
      <c r="AH63" s="33"/>
      <c r="AI63" s="32"/>
      <c r="AJ63" s="34"/>
      <c r="AK63" s="32"/>
      <c r="AL63" s="35"/>
      <c r="AM63" s="35"/>
      <c r="AN63" s="35"/>
      <c r="AO63" s="35"/>
    </row>
    <row r="64" spans="1:41" x14ac:dyDescent="0.2">
      <c r="A64" s="37" t="s">
        <v>66</v>
      </c>
      <c r="B64" s="21"/>
      <c r="C64" s="22"/>
      <c r="D64" s="21"/>
      <c r="E64" s="22"/>
      <c r="F64" s="21">
        <v>1</v>
      </c>
      <c r="G64" s="22">
        <v>32</v>
      </c>
      <c r="H64" s="21"/>
      <c r="I64" s="22"/>
      <c r="J64" s="21"/>
      <c r="K64" s="22"/>
      <c r="L64" s="21"/>
      <c r="M64" s="22"/>
      <c r="N64" s="23">
        <f t="shared" si="2"/>
        <v>0</v>
      </c>
      <c r="O64" s="24">
        <f t="shared" si="2"/>
        <v>0</v>
      </c>
      <c r="P64" s="23">
        <f t="shared" si="2"/>
        <v>0</v>
      </c>
      <c r="Q64" s="24">
        <f t="shared" si="2"/>
        <v>0</v>
      </c>
      <c r="R64" s="25">
        <f t="shared" si="2"/>
        <v>1</v>
      </c>
      <c r="S64" s="26">
        <f t="shared" si="2"/>
        <v>32</v>
      </c>
      <c r="T64" s="27">
        <v>33</v>
      </c>
      <c r="U64" s="28"/>
      <c r="V64" s="22"/>
      <c r="W64" s="27"/>
      <c r="X64" s="22"/>
      <c r="Y64" s="29"/>
      <c r="Z64" s="22"/>
      <c r="AA64" s="21"/>
      <c r="AB64" s="30"/>
      <c r="AC64" s="27"/>
      <c r="AD64" s="28"/>
      <c r="AE64" s="22"/>
      <c r="AF64" s="31"/>
      <c r="AG64" s="32"/>
      <c r="AH64" s="33"/>
      <c r="AI64" s="32"/>
      <c r="AJ64" s="34"/>
      <c r="AK64" s="32"/>
      <c r="AL64" s="35"/>
      <c r="AM64" s="35"/>
      <c r="AN64" s="35"/>
      <c r="AO64" s="35"/>
    </row>
    <row r="65" spans="1:41" x14ac:dyDescent="0.2">
      <c r="A65" s="20" t="s">
        <v>67</v>
      </c>
      <c r="B65" s="21"/>
      <c r="C65" s="22"/>
      <c r="D65" s="21"/>
      <c r="E65" s="22"/>
      <c r="F65" s="21"/>
      <c r="G65" s="22"/>
      <c r="H65" s="21"/>
      <c r="I65" s="22"/>
      <c r="J65" s="21"/>
      <c r="K65" s="22"/>
      <c r="L65" s="21"/>
      <c r="M65" s="22"/>
      <c r="N65" s="23">
        <f t="shared" si="2"/>
        <v>0</v>
      </c>
      <c r="O65" s="24">
        <f t="shared" si="2"/>
        <v>0</v>
      </c>
      <c r="P65" s="23">
        <f t="shared" si="2"/>
        <v>0</v>
      </c>
      <c r="Q65" s="24">
        <f t="shared" si="2"/>
        <v>0</v>
      </c>
      <c r="R65" s="25">
        <f t="shared" si="2"/>
        <v>0</v>
      </c>
      <c r="S65" s="26">
        <f t="shared" si="2"/>
        <v>0</v>
      </c>
      <c r="T65" s="27"/>
      <c r="U65" s="28"/>
      <c r="V65" s="22"/>
      <c r="W65" s="27"/>
      <c r="X65" s="22"/>
      <c r="Y65" s="29"/>
      <c r="Z65" s="22"/>
      <c r="AA65" s="21"/>
      <c r="AB65" s="30"/>
      <c r="AC65" s="27"/>
      <c r="AD65" s="28"/>
      <c r="AE65" s="22"/>
      <c r="AF65" s="31"/>
      <c r="AG65" s="32"/>
      <c r="AH65" s="33"/>
      <c r="AI65" s="32"/>
      <c r="AJ65" s="34"/>
      <c r="AK65" s="32"/>
      <c r="AL65" s="35"/>
      <c r="AM65" s="35"/>
      <c r="AN65" s="35"/>
      <c r="AO65" s="35"/>
    </row>
    <row r="66" spans="1:41" x14ac:dyDescent="0.2">
      <c r="A66" s="20" t="s">
        <v>68</v>
      </c>
      <c r="B66" s="21"/>
      <c r="C66" s="22"/>
      <c r="D66" s="21"/>
      <c r="E66" s="22"/>
      <c r="F66" s="21"/>
      <c r="G66" s="22"/>
      <c r="H66" s="21"/>
      <c r="I66" s="22"/>
      <c r="J66" s="21"/>
      <c r="K66" s="22"/>
      <c r="L66" s="21"/>
      <c r="M66" s="22"/>
      <c r="N66" s="23">
        <f t="shared" si="2"/>
        <v>0</v>
      </c>
      <c r="O66" s="24">
        <f t="shared" si="2"/>
        <v>0</v>
      </c>
      <c r="P66" s="23">
        <f t="shared" si="2"/>
        <v>0</v>
      </c>
      <c r="Q66" s="24">
        <f t="shared" si="2"/>
        <v>0</v>
      </c>
      <c r="R66" s="25">
        <f t="shared" si="2"/>
        <v>0</v>
      </c>
      <c r="S66" s="26">
        <f t="shared" si="2"/>
        <v>0</v>
      </c>
      <c r="T66" s="27"/>
      <c r="U66" s="28"/>
      <c r="V66" s="22"/>
      <c r="W66" s="27"/>
      <c r="X66" s="22"/>
      <c r="Y66" s="29"/>
      <c r="Z66" s="22"/>
      <c r="AA66" s="21"/>
      <c r="AB66" s="30"/>
      <c r="AC66" s="27"/>
      <c r="AD66" s="28"/>
      <c r="AE66" s="22"/>
      <c r="AF66" s="31"/>
      <c r="AG66" s="32"/>
      <c r="AH66" s="33"/>
      <c r="AI66" s="32"/>
      <c r="AJ66" s="34"/>
      <c r="AK66" s="32"/>
      <c r="AL66" s="35"/>
      <c r="AM66" s="35"/>
      <c r="AN66" s="35"/>
      <c r="AO66" s="35"/>
    </row>
    <row r="67" spans="1:41" x14ac:dyDescent="0.2">
      <c r="A67" s="20" t="s">
        <v>69</v>
      </c>
      <c r="B67" s="21"/>
      <c r="C67" s="22"/>
      <c r="D67" s="21"/>
      <c r="E67" s="22"/>
      <c r="F67" s="21"/>
      <c r="G67" s="22"/>
      <c r="H67" s="21"/>
      <c r="I67" s="22"/>
      <c r="J67" s="21"/>
      <c r="K67" s="22"/>
      <c r="L67" s="21"/>
      <c r="M67" s="22"/>
      <c r="N67" s="23">
        <f t="shared" si="2"/>
        <v>0</v>
      </c>
      <c r="O67" s="24">
        <f t="shared" si="2"/>
        <v>0</v>
      </c>
      <c r="P67" s="23">
        <f t="shared" si="2"/>
        <v>0</v>
      </c>
      <c r="Q67" s="24">
        <f t="shared" si="2"/>
        <v>0</v>
      </c>
      <c r="R67" s="25">
        <f t="shared" si="2"/>
        <v>0</v>
      </c>
      <c r="S67" s="26">
        <f t="shared" si="2"/>
        <v>0</v>
      </c>
      <c r="T67" s="27"/>
      <c r="U67" s="28"/>
      <c r="V67" s="22"/>
      <c r="W67" s="27"/>
      <c r="X67" s="22"/>
      <c r="Y67" s="29"/>
      <c r="Z67" s="22"/>
      <c r="AA67" s="21"/>
      <c r="AB67" s="30"/>
      <c r="AC67" s="27"/>
      <c r="AD67" s="28"/>
      <c r="AE67" s="22"/>
      <c r="AF67" s="31"/>
      <c r="AG67" s="32"/>
      <c r="AH67" s="33"/>
      <c r="AI67" s="32"/>
      <c r="AJ67" s="34"/>
      <c r="AK67" s="32"/>
      <c r="AL67" s="35"/>
      <c r="AM67" s="35"/>
      <c r="AN67" s="35"/>
      <c r="AO67" s="35"/>
    </row>
    <row r="68" spans="1:41" x14ac:dyDescent="0.2">
      <c r="A68" s="20" t="s">
        <v>70</v>
      </c>
      <c r="B68" s="21"/>
      <c r="C68" s="22"/>
      <c r="D68" s="21"/>
      <c r="E68" s="22"/>
      <c r="F68" s="21">
        <v>1</v>
      </c>
      <c r="G68" s="22"/>
      <c r="H68" s="21"/>
      <c r="I68" s="22"/>
      <c r="J68" s="21"/>
      <c r="K68" s="22"/>
      <c r="L68" s="21"/>
      <c r="M68" s="22"/>
      <c r="N68" s="23">
        <f t="shared" si="2"/>
        <v>0</v>
      </c>
      <c r="O68" s="24">
        <f t="shared" si="2"/>
        <v>0</v>
      </c>
      <c r="P68" s="23">
        <f t="shared" si="2"/>
        <v>0</v>
      </c>
      <c r="Q68" s="24">
        <f t="shared" si="2"/>
        <v>0</v>
      </c>
      <c r="R68" s="25">
        <f t="shared" si="2"/>
        <v>1</v>
      </c>
      <c r="S68" s="26">
        <f t="shared" si="2"/>
        <v>0</v>
      </c>
      <c r="T68" s="27">
        <v>1</v>
      </c>
      <c r="U68" s="28"/>
      <c r="V68" s="22"/>
      <c r="W68" s="27"/>
      <c r="X68" s="22"/>
      <c r="Y68" s="29"/>
      <c r="Z68" s="22"/>
      <c r="AA68" s="21"/>
      <c r="AB68" s="30"/>
      <c r="AC68" s="27"/>
      <c r="AD68" s="28"/>
      <c r="AE68" s="22"/>
      <c r="AF68" s="31"/>
      <c r="AG68" s="32"/>
      <c r="AH68" s="33"/>
      <c r="AI68" s="32"/>
      <c r="AJ68" s="34"/>
      <c r="AK68" s="32"/>
      <c r="AL68" s="35"/>
      <c r="AM68" s="35"/>
      <c r="AN68" s="35"/>
      <c r="AO68" s="35"/>
    </row>
    <row r="69" spans="1:41" x14ac:dyDescent="0.2">
      <c r="A69" s="20" t="s">
        <v>71</v>
      </c>
      <c r="B69" s="21"/>
      <c r="C69" s="22"/>
      <c r="D69" s="21"/>
      <c r="E69" s="22"/>
      <c r="F69" s="21"/>
      <c r="G69" s="22"/>
      <c r="H69" s="21"/>
      <c r="I69" s="22"/>
      <c r="J69" s="21"/>
      <c r="K69" s="22"/>
      <c r="L69" s="21"/>
      <c r="M69" s="22"/>
      <c r="N69" s="23">
        <f t="shared" si="2"/>
        <v>0</v>
      </c>
      <c r="O69" s="24">
        <f t="shared" si="2"/>
        <v>0</v>
      </c>
      <c r="P69" s="23">
        <f t="shared" si="2"/>
        <v>0</v>
      </c>
      <c r="Q69" s="24">
        <f t="shared" si="2"/>
        <v>0</v>
      </c>
      <c r="R69" s="25">
        <f t="shared" si="2"/>
        <v>0</v>
      </c>
      <c r="S69" s="26">
        <f t="shared" si="2"/>
        <v>0</v>
      </c>
      <c r="T69" s="27"/>
      <c r="U69" s="28"/>
      <c r="V69" s="22"/>
      <c r="W69" s="27"/>
      <c r="X69" s="22"/>
      <c r="Y69" s="29"/>
      <c r="Z69" s="22"/>
      <c r="AA69" s="21"/>
      <c r="AB69" s="30"/>
      <c r="AC69" s="27"/>
      <c r="AD69" s="28"/>
      <c r="AE69" s="22"/>
      <c r="AF69" s="31"/>
      <c r="AG69" s="32"/>
      <c r="AH69" s="33"/>
      <c r="AI69" s="32"/>
      <c r="AJ69" s="34"/>
      <c r="AK69" s="32"/>
      <c r="AL69" s="35"/>
      <c r="AM69" s="35"/>
      <c r="AN69" s="35"/>
      <c r="AO69" s="35"/>
    </row>
    <row r="70" spans="1:41" x14ac:dyDescent="0.2">
      <c r="A70" s="20" t="s">
        <v>72</v>
      </c>
      <c r="B70" s="21"/>
      <c r="C70" s="22"/>
      <c r="D70" s="21"/>
      <c r="E70" s="22"/>
      <c r="F70" s="21"/>
      <c r="G70" s="22"/>
      <c r="H70" s="21"/>
      <c r="I70" s="22"/>
      <c r="J70" s="21"/>
      <c r="K70" s="22"/>
      <c r="L70" s="21"/>
      <c r="M70" s="22"/>
      <c r="N70" s="23">
        <f t="shared" si="2"/>
        <v>0</v>
      </c>
      <c r="O70" s="24">
        <f t="shared" si="2"/>
        <v>0</v>
      </c>
      <c r="P70" s="23">
        <f t="shared" si="2"/>
        <v>0</v>
      </c>
      <c r="Q70" s="24">
        <f t="shared" si="2"/>
        <v>0</v>
      </c>
      <c r="R70" s="25">
        <f t="shared" si="2"/>
        <v>0</v>
      </c>
      <c r="S70" s="26">
        <f t="shared" si="2"/>
        <v>0</v>
      </c>
      <c r="T70" s="27"/>
      <c r="U70" s="28"/>
      <c r="V70" s="22"/>
      <c r="W70" s="27"/>
      <c r="X70" s="22"/>
      <c r="Y70" s="29"/>
      <c r="Z70" s="22"/>
      <c r="AA70" s="21"/>
      <c r="AB70" s="30"/>
      <c r="AC70" s="27"/>
      <c r="AD70" s="28"/>
      <c r="AE70" s="22"/>
      <c r="AF70" s="31"/>
      <c r="AG70" s="32"/>
      <c r="AH70" s="33"/>
      <c r="AI70" s="32"/>
      <c r="AJ70" s="34"/>
      <c r="AK70" s="32"/>
      <c r="AL70" s="35"/>
      <c r="AM70" s="35"/>
      <c r="AN70" s="35"/>
      <c r="AO70" s="35"/>
    </row>
    <row r="71" spans="1:41" x14ac:dyDescent="0.2">
      <c r="A71" s="20" t="s">
        <v>73</v>
      </c>
      <c r="B71" s="21"/>
      <c r="C71" s="22"/>
      <c r="D71" s="21"/>
      <c r="E71" s="22"/>
      <c r="F71" s="21"/>
      <c r="G71" s="22"/>
      <c r="H71" s="21"/>
      <c r="I71" s="22"/>
      <c r="J71" s="21"/>
      <c r="K71" s="22"/>
      <c r="L71" s="21"/>
      <c r="M71" s="22"/>
      <c r="N71" s="23">
        <f t="shared" si="2"/>
        <v>0</v>
      </c>
      <c r="O71" s="24">
        <f t="shared" si="2"/>
        <v>0</v>
      </c>
      <c r="P71" s="23">
        <f t="shared" si="2"/>
        <v>0</v>
      </c>
      <c r="Q71" s="24">
        <f t="shared" si="2"/>
        <v>0</v>
      </c>
      <c r="R71" s="25">
        <f t="shared" si="2"/>
        <v>0</v>
      </c>
      <c r="S71" s="26">
        <f t="shared" si="2"/>
        <v>0</v>
      </c>
      <c r="T71" s="27"/>
      <c r="U71" s="28"/>
      <c r="V71" s="22"/>
      <c r="W71" s="27"/>
      <c r="X71" s="22"/>
      <c r="Y71" s="29"/>
      <c r="Z71" s="22"/>
      <c r="AA71" s="21"/>
      <c r="AB71" s="30"/>
      <c r="AC71" s="27"/>
      <c r="AD71" s="28"/>
      <c r="AE71" s="22"/>
      <c r="AF71" s="31"/>
      <c r="AG71" s="32"/>
      <c r="AH71" s="33"/>
      <c r="AI71" s="32"/>
      <c r="AJ71" s="34"/>
      <c r="AK71" s="32"/>
      <c r="AL71" s="35"/>
      <c r="AM71" s="35"/>
      <c r="AN71" s="35"/>
      <c r="AO71" s="35"/>
    </row>
    <row r="72" spans="1:41" x14ac:dyDescent="0.2">
      <c r="A72" s="20" t="s">
        <v>74</v>
      </c>
      <c r="B72" s="21"/>
      <c r="C72" s="22"/>
      <c r="D72" s="21"/>
      <c r="E72" s="22"/>
      <c r="F72" s="21"/>
      <c r="G72" s="22"/>
      <c r="H72" s="21"/>
      <c r="I72" s="22"/>
      <c r="J72" s="21"/>
      <c r="K72" s="22"/>
      <c r="L72" s="21"/>
      <c r="M72" s="22"/>
      <c r="N72" s="23">
        <f t="shared" si="2"/>
        <v>0</v>
      </c>
      <c r="O72" s="24">
        <f t="shared" si="2"/>
        <v>0</v>
      </c>
      <c r="P72" s="23">
        <f t="shared" si="2"/>
        <v>0</v>
      </c>
      <c r="Q72" s="24">
        <f t="shared" si="2"/>
        <v>0</v>
      </c>
      <c r="R72" s="25">
        <f t="shared" si="2"/>
        <v>0</v>
      </c>
      <c r="S72" s="26">
        <f t="shared" si="2"/>
        <v>0</v>
      </c>
      <c r="T72" s="27"/>
      <c r="U72" s="28"/>
      <c r="V72" s="22"/>
      <c r="W72" s="27"/>
      <c r="X72" s="22"/>
      <c r="Y72" s="29"/>
      <c r="Z72" s="22"/>
      <c r="AA72" s="21"/>
      <c r="AB72" s="30"/>
      <c r="AC72" s="27"/>
      <c r="AD72" s="28"/>
      <c r="AE72" s="22"/>
      <c r="AF72" s="31"/>
      <c r="AG72" s="32"/>
      <c r="AH72" s="33"/>
      <c r="AI72" s="32"/>
      <c r="AJ72" s="34"/>
      <c r="AK72" s="32"/>
      <c r="AL72" s="35"/>
      <c r="AM72" s="35"/>
      <c r="AN72" s="35"/>
      <c r="AO72" s="35"/>
    </row>
    <row r="73" spans="1:41" x14ac:dyDescent="0.2">
      <c r="A73" s="20" t="s">
        <v>75</v>
      </c>
      <c r="B73" s="21"/>
      <c r="C73" s="22"/>
      <c r="D73" s="21"/>
      <c r="E73" s="22"/>
      <c r="F73" s="21"/>
      <c r="G73" s="22"/>
      <c r="H73" s="21"/>
      <c r="I73" s="22"/>
      <c r="J73" s="21"/>
      <c r="K73" s="22"/>
      <c r="L73" s="21"/>
      <c r="M73" s="22"/>
      <c r="N73" s="23">
        <f t="shared" si="2"/>
        <v>0</v>
      </c>
      <c r="O73" s="24">
        <f t="shared" si="2"/>
        <v>0</v>
      </c>
      <c r="P73" s="23">
        <f t="shared" si="2"/>
        <v>0</v>
      </c>
      <c r="Q73" s="24">
        <f t="shared" si="2"/>
        <v>0</v>
      </c>
      <c r="R73" s="25">
        <f t="shared" si="2"/>
        <v>0</v>
      </c>
      <c r="S73" s="26">
        <f t="shared" si="2"/>
        <v>0</v>
      </c>
      <c r="T73" s="27"/>
      <c r="U73" s="28"/>
      <c r="V73" s="22"/>
      <c r="W73" s="27"/>
      <c r="X73" s="22"/>
      <c r="Y73" s="29"/>
      <c r="Z73" s="22"/>
      <c r="AA73" s="21"/>
      <c r="AB73" s="30"/>
      <c r="AC73" s="27"/>
      <c r="AD73" s="28"/>
      <c r="AE73" s="22"/>
      <c r="AF73" s="31"/>
      <c r="AG73" s="32"/>
      <c r="AH73" s="33"/>
      <c r="AI73" s="32"/>
      <c r="AJ73" s="34"/>
      <c r="AK73" s="32"/>
      <c r="AL73" s="35"/>
      <c r="AM73" s="35"/>
      <c r="AN73" s="35"/>
      <c r="AO73" s="35"/>
    </row>
    <row r="74" spans="1:41" x14ac:dyDescent="0.2">
      <c r="A74" s="20" t="s">
        <v>76</v>
      </c>
      <c r="B74" s="21"/>
      <c r="C74" s="22"/>
      <c r="D74" s="21"/>
      <c r="E74" s="22"/>
      <c r="F74" s="21"/>
      <c r="G74" s="22"/>
      <c r="H74" s="21"/>
      <c r="I74" s="22"/>
      <c r="J74" s="21"/>
      <c r="K74" s="22"/>
      <c r="L74" s="21"/>
      <c r="M74" s="22"/>
      <c r="N74" s="23">
        <f t="shared" si="2"/>
        <v>0</v>
      </c>
      <c r="O74" s="24">
        <f t="shared" si="2"/>
        <v>0</v>
      </c>
      <c r="P74" s="23">
        <f t="shared" si="2"/>
        <v>0</v>
      </c>
      <c r="Q74" s="24">
        <f t="shared" si="2"/>
        <v>0</v>
      </c>
      <c r="R74" s="25">
        <f t="shared" si="2"/>
        <v>0</v>
      </c>
      <c r="S74" s="26">
        <f t="shared" si="2"/>
        <v>0</v>
      </c>
      <c r="T74" s="27"/>
      <c r="U74" s="28"/>
      <c r="V74" s="22"/>
      <c r="W74" s="27"/>
      <c r="X74" s="22"/>
      <c r="Y74" s="29"/>
      <c r="Z74" s="22"/>
      <c r="AA74" s="21"/>
      <c r="AB74" s="30"/>
      <c r="AC74" s="27"/>
      <c r="AD74" s="28"/>
      <c r="AE74" s="22"/>
      <c r="AF74" s="31"/>
      <c r="AG74" s="32"/>
      <c r="AH74" s="33"/>
      <c r="AI74" s="32"/>
      <c r="AJ74" s="34"/>
      <c r="AK74" s="32"/>
      <c r="AL74" s="35"/>
      <c r="AM74" s="35"/>
      <c r="AN74" s="35"/>
      <c r="AO74" s="35"/>
    </row>
    <row r="75" spans="1:41" x14ac:dyDescent="0.2">
      <c r="A75" s="38" t="s">
        <v>77</v>
      </c>
      <c r="B75" s="39"/>
      <c r="C75" s="40"/>
      <c r="D75" s="39"/>
      <c r="E75" s="40"/>
      <c r="F75" s="39"/>
      <c r="G75" s="40"/>
      <c r="H75" s="39"/>
      <c r="I75" s="40"/>
      <c r="J75" s="39"/>
      <c r="K75" s="40"/>
      <c r="L75" s="39"/>
      <c r="M75" s="40"/>
      <c r="N75" s="41">
        <f t="shared" si="2"/>
        <v>0</v>
      </c>
      <c r="O75" s="42">
        <f t="shared" si="2"/>
        <v>0</v>
      </c>
      <c r="P75" s="41">
        <f t="shared" si="2"/>
        <v>0</v>
      </c>
      <c r="Q75" s="42">
        <f t="shared" si="2"/>
        <v>0</v>
      </c>
      <c r="R75" s="43">
        <f t="shared" si="2"/>
        <v>0</v>
      </c>
      <c r="S75" s="44">
        <f t="shared" si="2"/>
        <v>0</v>
      </c>
      <c r="T75" s="45"/>
      <c r="U75" s="46"/>
      <c r="V75" s="40"/>
      <c r="W75" s="45"/>
      <c r="X75" s="40"/>
      <c r="Y75" s="47"/>
      <c r="Z75" s="40"/>
      <c r="AA75" s="39"/>
      <c r="AB75" s="48"/>
      <c r="AC75" s="45"/>
      <c r="AD75" s="46"/>
      <c r="AE75" s="40"/>
      <c r="AF75" s="49"/>
      <c r="AG75" s="50"/>
      <c r="AH75" s="51"/>
      <c r="AI75" s="50"/>
      <c r="AJ75" s="52"/>
      <c r="AK75" s="50"/>
      <c r="AL75" s="35"/>
      <c r="AM75" s="35"/>
      <c r="AN75" s="35"/>
      <c r="AO75" s="35"/>
    </row>
    <row r="76" spans="1:41" x14ac:dyDescent="0.2">
      <c r="A76" s="19" t="s">
        <v>78</v>
      </c>
      <c r="B76" s="39"/>
      <c r="C76" s="40"/>
      <c r="D76" s="39"/>
      <c r="E76" s="40"/>
      <c r="F76" s="39"/>
      <c r="G76" s="40"/>
      <c r="H76" s="39"/>
      <c r="I76" s="40"/>
      <c r="J76" s="39"/>
      <c r="K76" s="40"/>
      <c r="L76" s="39"/>
      <c r="M76" s="40"/>
      <c r="N76" s="41">
        <f t="shared" si="2"/>
        <v>0</v>
      </c>
      <c r="O76" s="42">
        <f t="shared" si="2"/>
        <v>0</v>
      </c>
      <c r="P76" s="41">
        <f t="shared" si="2"/>
        <v>0</v>
      </c>
      <c r="Q76" s="42">
        <f t="shared" si="2"/>
        <v>0</v>
      </c>
      <c r="R76" s="43">
        <f t="shared" ref="R76:S77" si="3">SUM(F76+L76)</f>
        <v>0</v>
      </c>
      <c r="S76" s="44">
        <f t="shared" si="3"/>
        <v>0</v>
      </c>
      <c r="T76" s="45"/>
      <c r="U76" s="46"/>
      <c r="V76" s="40"/>
      <c r="W76" s="45"/>
      <c r="X76" s="40"/>
      <c r="Y76" s="47"/>
      <c r="Z76" s="40"/>
      <c r="AA76" s="39"/>
      <c r="AB76" s="48"/>
      <c r="AC76" s="45"/>
      <c r="AD76" s="46"/>
      <c r="AE76" s="40"/>
      <c r="AF76" s="49"/>
      <c r="AG76" s="50"/>
      <c r="AH76" s="51"/>
      <c r="AI76" s="50"/>
      <c r="AJ76" s="52"/>
      <c r="AK76" s="50"/>
      <c r="AL76" s="35"/>
      <c r="AM76" s="35"/>
      <c r="AN76" s="35"/>
      <c r="AO76" s="35"/>
    </row>
    <row r="77" spans="1:41" x14ac:dyDescent="0.2">
      <c r="A77" s="53" t="s">
        <v>79</v>
      </c>
      <c r="B77" s="54"/>
      <c r="C77" s="55"/>
      <c r="D77" s="54"/>
      <c r="E77" s="55"/>
      <c r="F77" s="54"/>
      <c r="G77" s="55"/>
      <c r="H77" s="54"/>
      <c r="I77" s="55"/>
      <c r="J77" s="54"/>
      <c r="K77" s="55"/>
      <c r="L77" s="54"/>
      <c r="M77" s="55"/>
      <c r="N77" s="12">
        <f t="shared" ref="N77:Q77" si="4">SUM(B77+H77)</f>
        <v>0</v>
      </c>
      <c r="O77" s="13">
        <f t="shared" si="4"/>
        <v>0</v>
      </c>
      <c r="P77" s="12">
        <f t="shared" si="4"/>
        <v>0</v>
      </c>
      <c r="Q77" s="13">
        <f t="shared" si="4"/>
        <v>0</v>
      </c>
      <c r="R77" s="14">
        <f t="shared" si="3"/>
        <v>0</v>
      </c>
      <c r="S77" s="56">
        <f t="shared" si="3"/>
        <v>0</v>
      </c>
      <c r="T77" s="57"/>
      <c r="U77" s="58"/>
      <c r="V77" s="55"/>
      <c r="W77" s="57"/>
      <c r="X77" s="55"/>
      <c r="Y77" s="59"/>
      <c r="Z77" s="55"/>
      <c r="AA77" s="54"/>
      <c r="AB77" s="60"/>
      <c r="AC77" s="57"/>
      <c r="AD77" s="58"/>
      <c r="AE77" s="55"/>
      <c r="AF77" s="61"/>
      <c r="AG77" s="62"/>
      <c r="AH77" s="63"/>
      <c r="AI77" s="62"/>
      <c r="AJ77" s="64"/>
      <c r="AK77" s="62"/>
      <c r="AL77" s="35"/>
      <c r="AM77" s="35"/>
      <c r="AN77" s="35"/>
      <c r="AO77" s="35"/>
    </row>
    <row r="78" spans="1:41" ht="32.1" customHeight="1" x14ac:dyDescent="0.2">
      <c r="A78" s="65" t="s">
        <v>80</v>
      </c>
      <c r="B78" s="66"/>
      <c r="C78" s="66"/>
      <c r="D78" s="36"/>
      <c r="E78" s="36"/>
      <c r="F78" s="36"/>
      <c r="G78" s="36"/>
      <c r="H78" s="67"/>
      <c r="I78" s="67"/>
      <c r="J78" s="67"/>
      <c r="K78" s="68"/>
      <c r="L78" s="68"/>
      <c r="M78" s="68"/>
      <c r="N78" s="67"/>
      <c r="O78" s="68"/>
      <c r="P78" s="68"/>
      <c r="Q78" s="68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</row>
    <row r="79" spans="1:41" ht="47.25" customHeight="1" x14ac:dyDescent="0.2">
      <c r="A79" s="338" t="s">
        <v>81</v>
      </c>
      <c r="B79" s="323" t="s">
        <v>82</v>
      </c>
      <c r="C79" s="324"/>
      <c r="D79" s="324"/>
      <c r="E79" s="324"/>
      <c r="F79" s="324"/>
      <c r="G79" s="326"/>
      <c r="H79" s="330" t="s">
        <v>7</v>
      </c>
      <c r="I79" s="327"/>
      <c r="J79" s="328"/>
      <c r="K79" s="329" t="s">
        <v>83</v>
      </c>
      <c r="L79" s="324"/>
      <c r="M79" s="324"/>
      <c r="N79" s="324"/>
      <c r="O79" s="324"/>
      <c r="P79" s="325"/>
    </row>
    <row r="80" spans="1:41" ht="14.25" customHeight="1" x14ac:dyDescent="0.2">
      <c r="A80" s="339"/>
      <c r="B80" s="327" t="s">
        <v>10</v>
      </c>
      <c r="C80" s="334"/>
      <c r="D80" s="335" t="s">
        <v>11</v>
      </c>
      <c r="E80" s="334"/>
      <c r="F80" s="335" t="s">
        <v>12</v>
      </c>
      <c r="G80" s="328"/>
      <c r="H80" s="198" t="s">
        <v>84</v>
      </c>
      <c r="I80" s="323" t="s">
        <v>14</v>
      </c>
      <c r="J80" s="326"/>
      <c r="K80" s="327" t="s">
        <v>10</v>
      </c>
      <c r="L80" s="334"/>
      <c r="M80" s="335" t="s">
        <v>11</v>
      </c>
      <c r="N80" s="334"/>
      <c r="O80" s="335" t="s">
        <v>12</v>
      </c>
      <c r="P80" s="334"/>
    </row>
    <row r="81" spans="1:37" ht="21" x14ac:dyDescent="0.2">
      <c r="A81" s="421"/>
      <c r="B81" s="7" t="s">
        <v>85</v>
      </c>
      <c r="C81" s="227" t="s">
        <v>16</v>
      </c>
      <c r="D81" s="9" t="s">
        <v>15</v>
      </c>
      <c r="E81" s="227" t="s">
        <v>16</v>
      </c>
      <c r="F81" s="7" t="s">
        <v>15</v>
      </c>
      <c r="G81" s="213" t="s">
        <v>16</v>
      </c>
      <c r="H81" s="198" t="s">
        <v>86</v>
      </c>
      <c r="I81" s="71" t="s">
        <v>17</v>
      </c>
      <c r="J81" s="198" t="s">
        <v>18</v>
      </c>
      <c r="K81" s="10" t="s">
        <v>15</v>
      </c>
      <c r="L81" s="227" t="s">
        <v>16</v>
      </c>
      <c r="M81" s="7" t="s">
        <v>15</v>
      </c>
      <c r="N81" s="227" t="s">
        <v>16</v>
      </c>
      <c r="O81" s="9" t="s">
        <v>15</v>
      </c>
      <c r="P81" s="227" t="s">
        <v>16</v>
      </c>
    </row>
    <row r="82" spans="1:37" x14ac:dyDescent="0.2">
      <c r="A82" s="260" t="s">
        <v>87</v>
      </c>
      <c r="B82" s="246"/>
      <c r="C82" s="247"/>
      <c r="D82" s="246"/>
      <c r="E82" s="247"/>
      <c r="F82" s="254"/>
      <c r="G82" s="255"/>
      <c r="H82" s="261"/>
      <c r="I82" s="246"/>
      <c r="J82" s="247"/>
      <c r="K82" s="252"/>
      <c r="L82" s="247"/>
      <c r="M82" s="254"/>
      <c r="N82" s="247"/>
      <c r="O82" s="246"/>
      <c r="P82" s="247"/>
    </row>
    <row r="83" spans="1:37" x14ac:dyDescent="0.2">
      <c r="A83" s="72" t="s">
        <v>88</v>
      </c>
      <c r="B83" s="39"/>
      <c r="C83" s="40"/>
      <c r="D83" s="39"/>
      <c r="E83" s="40"/>
      <c r="F83" s="47"/>
      <c r="G83" s="48"/>
      <c r="H83" s="40"/>
      <c r="I83" s="39"/>
      <c r="J83" s="40"/>
      <c r="K83" s="45"/>
      <c r="L83" s="40"/>
      <c r="M83" s="47"/>
      <c r="N83" s="40"/>
      <c r="O83" s="39">
        <v>4</v>
      </c>
      <c r="P83" s="40">
        <v>3</v>
      </c>
    </row>
    <row r="84" spans="1:37" x14ac:dyDescent="0.2">
      <c r="A84" s="277" t="s">
        <v>89</v>
      </c>
      <c r="B84" s="278"/>
      <c r="C84" s="279"/>
      <c r="D84" s="280"/>
      <c r="E84" s="279"/>
      <c r="F84" s="278"/>
      <c r="G84" s="281"/>
      <c r="H84" s="279"/>
      <c r="I84" s="280"/>
      <c r="J84" s="279"/>
      <c r="K84" s="282"/>
      <c r="L84" s="279"/>
      <c r="M84" s="278"/>
      <c r="N84" s="279"/>
      <c r="O84" s="280"/>
      <c r="P84" s="279"/>
    </row>
    <row r="85" spans="1:37" x14ac:dyDescent="0.2">
      <c r="A85" s="6" t="s">
        <v>90</v>
      </c>
      <c r="B85" s="36"/>
      <c r="C85" s="36"/>
      <c r="D85" s="36"/>
      <c r="E85" s="36"/>
      <c r="F85" s="3"/>
      <c r="G85" s="36"/>
      <c r="H85" s="3"/>
      <c r="I85" s="3"/>
      <c r="J85" s="3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</row>
    <row r="86" spans="1:37" ht="14.25" customHeight="1" x14ac:dyDescent="0.2">
      <c r="A86" s="341" t="s">
        <v>91</v>
      </c>
      <c r="B86" s="323" t="s">
        <v>92</v>
      </c>
      <c r="C86" s="324"/>
      <c r="D86" s="324"/>
      <c r="E86" s="324"/>
      <c r="F86" s="324"/>
      <c r="G86" s="324"/>
      <c r="H86" s="324"/>
      <c r="I86" s="324"/>
      <c r="J86" s="326"/>
      <c r="K86" s="329" t="s">
        <v>93</v>
      </c>
      <c r="L86" s="324"/>
      <c r="M86" s="324"/>
      <c r="N86" s="324"/>
      <c r="O86" s="324"/>
      <c r="P86" s="324"/>
      <c r="Q86" s="324"/>
      <c r="R86" s="324"/>
      <c r="S86" s="326"/>
      <c r="T86" s="348" t="s">
        <v>94</v>
      </c>
      <c r="U86" s="34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</row>
    <row r="87" spans="1:37" x14ac:dyDescent="0.2">
      <c r="A87" s="342"/>
      <c r="B87" s="335" t="s">
        <v>10</v>
      </c>
      <c r="C87" s="334"/>
      <c r="D87" s="335" t="s">
        <v>11</v>
      </c>
      <c r="E87" s="334"/>
      <c r="F87" s="327" t="s">
        <v>12</v>
      </c>
      <c r="G87" s="328"/>
      <c r="H87" s="330" t="s">
        <v>7</v>
      </c>
      <c r="I87" s="327"/>
      <c r="J87" s="328"/>
      <c r="K87" s="330" t="s">
        <v>10</v>
      </c>
      <c r="L87" s="334"/>
      <c r="M87" s="335" t="s">
        <v>11</v>
      </c>
      <c r="N87" s="334"/>
      <c r="O87" s="335" t="s">
        <v>12</v>
      </c>
      <c r="P87" s="328"/>
      <c r="Q87" s="330" t="s">
        <v>7</v>
      </c>
      <c r="R87" s="327"/>
      <c r="S87" s="328"/>
      <c r="T87" s="348"/>
      <c r="U87" s="34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</row>
    <row r="88" spans="1:37" ht="14.25" customHeight="1" x14ac:dyDescent="0.2">
      <c r="A88" s="342"/>
      <c r="B88" s="344" t="s">
        <v>15</v>
      </c>
      <c r="C88" s="346" t="s">
        <v>16</v>
      </c>
      <c r="D88" s="344" t="s">
        <v>15</v>
      </c>
      <c r="E88" s="346" t="s">
        <v>16</v>
      </c>
      <c r="F88" s="352" t="s">
        <v>15</v>
      </c>
      <c r="G88" s="354" t="s">
        <v>16</v>
      </c>
      <c r="H88" s="336" t="s">
        <v>13</v>
      </c>
      <c r="I88" s="333" t="s">
        <v>14</v>
      </c>
      <c r="J88" s="326"/>
      <c r="K88" s="356" t="s">
        <v>15</v>
      </c>
      <c r="L88" s="346" t="s">
        <v>16</v>
      </c>
      <c r="M88" s="352" t="s">
        <v>15</v>
      </c>
      <c r="N88" s="346" t="s">
        <v>16</v>
      </c>
      <c r="O88" s="344" t="s">
        <v>15</v>
      </c>
      <c r="P88" s="354" t="s">
        <v>16</v>
      </c>
      <c r="Q88" s="336" t="s">
        <v>13</v>
      </c>
      <c r="R88" s="333" t="s">
        <v>14</v>
      </c>
      <c r="S88" s="326"/>
      <c r="T88" s="350" t="s">
        <v>95</v>
      </c>
      <c r="U88" s="351" t="s">
        <v>96</v>
      </c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</row>
    <row r="89" spans="1:37" x14ac:dyDescent="0.2">
      <c r="A89" s="402"/>
      <c r="B89" s="403"/>
      <c r="C89" s="396"/>
      <c r="D89" s="403"/>
      <c r="E89" s="396"/>
      <c r="F89" s="353"/>
      <c r="G89" s="397"/>
      <c r="H89" s="404"/>
      <c r="I89" s="73" t="s">
        <v>17</v>
      </c>
      <c r="J89" s="74" t="s">
        <v>18</v>
      </c>
      <c r="K89" s="405"/>
      <c r="L89" s="396"/>
      <c r="M89" s="353"/>
      <c r="N89" s="396"/>
      <c r="O89" s="403"/>
      <c r="P89" s="397"/>
      <c r="Q89" s="404"/>
      <c r="R89" s="73" t="s">
        <v>17</v>
      </c>
      <c r="S89" s="74" t="s">
        <v>18</v>
      </c>
      <c r="T89" s="350"/>
      <c r="U89" s="351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</row>
    <row r="90" spans="1:37" x14ac:dyDescent="0.2">
      <c r="A90" s="75" t="s">
        <v>97</v>
      </c>
      <c r="B90" s="76">
        <f>SUM(B91:B103)</f>
        <v>0</v>
      </c>
      <c r="C90" s="228">
        <f t="shared" ref="C90:S90" si="5">SUM(C91:C103)</f>
        <v>0</v>
      </c>
      <c r="D90" s="76">
        <f t="shared" si="5"/>
        <v>0</v>
      </c>
      <c r="E90" s="228">
        <f t="shared" si="5"/>
        <v>0</v>
      </c>
      <c r="F90" s="16">
        <f>SUM(F91:F103)</f>
        <v>0</v>
      </c>
      <c r="G90" s="268">
        <f>SUM(G91:G103)</f>
        <v>0</v>
      </c>
      <c r="H90" s="78">
        <f t="shared" si="5"/>
        <v>0</v>
      </c>
      <c r="I90" s="269">
        <f t="shared" si="5"/>
        <v>0</v>
      </c>
      <c r="J90" s="79">
        <f t="shared" si="5"/>
        <v>0</v>
      </c>
      <c r="K90" s="78">
        <f>SUM(K91:K103)</f>
        <v>67</v>
      </c>
      <c r="L90" s="80">
        <f>SUM(L91:L103)</f>
        <v>77</v>
      </c>
      <c r="M90" s="81">
        <f t="shared" si="5"/>
        <v>31</v>
      </c>
      <c r="N90" s="80">
        <f t="shared" si="5"/>
        <v>56</v>
      </c>
      <c r="O90" s="16">
        <f t="shared" si="5"/>
        <v>596</v>
      </c>
      <c r="P90" s="268">
        <f t="shared" si="5"/>
        <v>618</v>
      </c>
      <c r="Q90" s="16">
        <f t="shared" si="5"/>
        <v>0</v>
      </c>
      <c r="R90" s="16">
        <f t="shared" si="5"/>
        <v>0</v>
      </c>
      <c r="S90" s="268">
        <f t="shared" si="5"/>
        <v>1445</v>
      </c>
      <c r="T90" s="82">
        <v>0</v>
      </c>
      <c r="U90" s="83">
        <v>1445</v>
      </c>
      <c r="V90" s="69"/>
      <c r="W90" s="69"/>
      <c r="X90" s="3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</row>
    <row r="91" spans="1:37" x14ac:dyDescent="0.2">
      <c r="A91" s="84" t="s">
        <v>98</v>
      </c>
      <c r="B91" s="85"/>
      <c r="C91" s="86"/>
      <c r="D91" s="85"/>
      <c r="E91" s="86"/>
      <c r="F91" s="87"/>
      <c r="G91" s="88"/>
      <c r="H91" s="85"/>
      <c r="I91" s="89"/>
      <c r="J91" s="88"/>
      <c r="K91" s="90"/>
      <c r="L91" s="86"/>
      <c r="M91" s="87"/>
      <c r="N91" s="86"/>
      <c r="O91" s="85"/>
      <c r="P91" s="88"/>
      <c r="Q91" s="90"/>
      <c r="R91" s="91"/>
      <c r="S91" s="92"/>
      <c r="T91" s="261"/>
      <c r="U91" s="270"/>
      <c r="V91" s="69"/>
      <c r="W91" s="69"/>
      <c r="X91" s="3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</row>
    <row r="92" spans="1:37" x14ac:dyDescent="0.2">
      <c r="A92" s="84" t="s">
        <v>99</v>
      </c>
      <c r="B92" s="21"/>
      <c r="C92" s="22"/>
      <c r="D92" s="21"/>
      <c r="E92" s="22"/>
      <c r="F92" s="29"/>
      <c r="G92" s="30"/>
      <c r="H92" s="21"/>
      <c r="I92" s="28"/>
      <c r="J92" s="30"/>
      <c r="K92" s="27"/>
      <c r="L92" s="22"/>
      <c r="M92" s="29"/>
      <c r="N92" s="22"/>
      <c r="O92" s="21"/>
      <c r="P92" s="30"/>
      <c r="Q92" s="27"/>
      <c r="R92" s="93"/>
      <c r="S92" s="94"/>
      <c r="T92" s="95"/>
      <c r="U92" s="96"/>
      <c r="V92" s="69"/>
      <c r="W92" s="69"/>
      <c r="X92" s="3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</row>
    <row r="93" spans="1:37" x14ac:dyDescent="0.2">
      <c r="A93" s="84" t="s">
        <v>100</v>
      </c>
      <c r="B93" s="21"/>
      <c r="C93" s="22"/>
      <c r="D93" s="21"/>
      <c r="E93" s="22"/>
      <c r="F93" s="29"/>
      <c r="G93" s="30"/>
      <c r="H93" s="21"/>
      <c r="I93" s="28"/>
      <c r="J93" s="30"/>
      <c r="K93" s="27"/>
      <c r="L93" s="22"/>
      <c r="M93" s="29"/>
      <c r="N93" s="22"/>
      <c r="O93" s="21"/>
      <c r="P93" s="30"/>
      <c r="Q93" s="27"/>
      <c r="R93" s="93"/>
      <c r="S93" s="94"/>
      <c r="T93" s="95"/>
      <c r="U93" s="96"/>
      <c r="V93" s="69"/>
      <c r="W93" s="69"/>
      <c r="X93" s="3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</row>
    <row r="94" spans="1:37" x14ac:dyDescent="0.2">
      <c r="A94" s="84" t="s">
        <v>101</v>
      </c>
      <c r="B94" s="21"/>
      <c r="C94" s="22"/>
      <c r="D94" s="21"/>
      <c r="E94" s="22"/>
      <c r="F94" s="29"/>
      <c r="G94" s="30"/>
      <c r="H94" s="21"/>
      <c r="I94" s="28"/>
      <c r="J94" s="30"/>
      <c r="K94" s="27"/>
      <c r="L94" s="22"/>
      <c r="M94" s="29"/>
      <c r="N94" s="22"/>
      <c r="O94" s="21"/>
      <c r="P94" s="30"/>
      <c r="Q94" s="27"/>
      <c r="R94" s="93"/>
      <c r="S94" s="94"/>
      <c r="T94" s="95"/>
      <c r="U94" s="96"/>
      <c r="V94" s="69"/>
      <c r="W94" s="69"/>
      <c r="X94" s="3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</row>
    <row r="95" spans="1:37" x14ac:dyDescent="0.2">
      <c r="A95" s="84" t="s">
        <v>102</v>
      </c>
      <c r="B95" s="21"/>
      <c r="C95" s="22"/>
      <c r="D95" s="21"/>
      <c r="E95" s="22"/>
      <c r="F95" s="29"/>
      <c r="G95" s="30"/>
      <c r="H95" s="21"/>
      <c r="I95" s="28"/>
      <c r="J95" s="30"/>
      <c r="K95" s="27"/>
      <c r="L95" s="22"/>
      <c r="M95" s="29"/>
      <c r="N95" s="22"/>
      <c r="O95" s="21"/>
      <c r="P95" s="30"/>
      <c r="Q95" s="27"/>
      <c r="R95" s="93"/>
      <c r="S95" s="94"/>
      <c r="T95" s="95"/>
      <c r="U95" s="96"/>
      <c r="V95" s="69"/>
      <c r="W95" s="69"/>
      <c r="X95" s="3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</row>
    <row r="96" spans="1:37" x14ac:dyDescent="0.2">
      <c r="A96" s="84" t="s">
        <v>103</v>
      </c>
      <c r="B96" s="21"/>
      <c r="C96" s="22"/>
      <c r="D96" s="21"/>
      <c r="E96" s="22"/>
      <c r="F96" s="29"/>
      <c r="G96" s="30"/>
      <c r="H96" s="21"/>
      <c r="I96" s="28"/>
      <c r="J96" s="30"/>
      <c r="K96" s="27"/>
      <c r="L96" s="22"/>
      <c r="M96" s="29"/>
      <c r="N96" s="22"/>
      <c r="O96" s="21"/>
      <c r="P96" s="30"/>
      <c r="Q96" s="27"/>
      <c r="R96" s="93"/>
      <c r="S96" s="94"/>
      <c r="T96" s="95"/>
      <c r="U96" s="96"/>
      <c r="V96" s="69"/>
      <c r="W96" s="69"/>
      <c r="X96" s="3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</row>
    <row r="97" spans="1:39" x14ac:dyDescent="0.2">
      <c r="A97" s="84" t="s">
        <v>104</v>
      </c>
      <c r="B97" s="21"/>
      <c r="C97" s="22"/>
      <c r="D97" s="21"/>
      <c r="E97" s="22"/>
      <c r="F97" s="29"/>
      <c r="G97" s="30"/>
      <c r="H97" s="21"/>
      <c r="I97" s="28"/>
      <c r="J97" s="30"/>
      <c r="K97" s="27"/>
      <c r="L97" s="22"/>
      <c r="M97" s="29"/>
      <c r="N97" s="22"/>
      <c r="O97" s="21"/>
      <c r="P97" s="30"/>
      <c r="Q97" s="27"/>
      <c r="R97" s="93"/>
      <c r="S97" s="94"/>
      <c r="T97" s="95"/>
      <c r="U97" s="96"/>
      <c r="V97" s="69"/>
      <c r="W97" s="69"/>
      <c r="X97" s="3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</row>
    <row r="98" spans="1:39" x14ac:dyDescent="0.2">
      <c r="A98" s="84" t="s">
        <v>105</v>
      </c>
      <c r="B98" s="21"/>
      <c r="C98" s="22"/>
      <c r="D98" s="21"/>
      <c r="E98" s="22"/>
      <c r="F98" s="29"/>
      <c r="G98" s="30"/>
      <c r="H98" s="21"/>
      <c r="I98" s="28"/>
      <c r="J98" s="30"/>
      <c r="K98" s="27"/>
      <c r="L98" s="22"/>
      <c r="M98" s="29"/>
      <c r="N98" s="22"/>
      <c r="O98" s="21"/>
      <c r="P98" s="30"/>
      <c r="Q98" s="27"/>
      <c r="R98" s="93"/>
      <c r="S98" s="94"/>
      <c r="T98" s="95"/>
      <c r="U98" s="96"/>
      <c r="V98" s="69"/>
      <c r="W98" s="69"/>
      <c r="X98" s="3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</row>
    <row r="99" spans="1:39" x14ac:dyDescent="0.2">
      <c r="A99" s="84" t="s">
        <v>106</v>
      </c>
      <c r="B99" s="21"/>
      <c r="C99" s="22"/>
      <c r="D99" s="21"/>
      <c r="E99" s="22"/>
      <c r="F99" s="29"/>
      <c r="G99" s="30"/>
      <c r="H99" s="39"/>
      <c r="I99" s="46"/>
      <c r="J99" s="48"/>
      <c r="K99" s="27"/>
      <c r="L99" s="22"/>
      <c r="M99" s="29"/>
      <c r="N99" s="22"/>
      <c r="O99" s="21"/>
      <c r="P99" s="30"/>
      <c r="Q99" s="27"/>
      <c r="R99" s="93"/>
      <c r="S99" s="94"/>
      <c r="T99" s="95"/>
      <c r="U99" s="96"/>
      <c r="V99" s="69"/>
      <c r="W99" s="69"/>
      <c r="X99" s="3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</row>
    <row r="100" spans="1:39" x14ac:dyDescent="0.2">
      <c r="A100" s="84" t="s">
        <v>107</v>
      </c>
      <c r="B100" s="97"/>
      <c r="C100" s="98"/>
      <c r="D100" s="97"/>
      <c r="E100" s="99"/>
      <c r="F100" s="100"/>
      <c r="G100" s="101"/>
      <c r="H100" s="102"/>
      <c r="I100" s="103"/>
      <c r="J100" s="104"/>
      <c r="K100" s="27">
        <v>67</v>
      </c>
      <c r="L100" s="22">
        <v>77</v>
      </c>
      <c r="M100" s="29">
        <v>31</v>
      </c>
      <c r="N100" s="22">
        <v>56</v>
      </c>
      <c r="O100" s="21">
        <v>596</v>
      </c>
      <c r="P100" s="30">
        <v>618</v>
      </c>
      <c r="Q100" s="27"/>
      <c r="R100" s="93"/>
      <c r="S100" s="94">
        <v>1445</v>
      </c>
      <c r="T100" s="95"/>
      <c r="U100" s="96">
        <v>1445</v>
      </c>
      <c r="V100" s="69"/>
      <c r="W100" s="69"/>
      <c r="X100" s="3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</row>
    <row r="101" spans="1:39" x14ac:dyDescent="0.2">
      <c r="A101" s="105" t="s">
        <v>108</v>
      </c>
      <c r="B101" s="106"/>
      <c r="C101" s="107"/>
      <c r="D101" s="106"/>
      <c r="E101" s="108"/>
      <c r="F101" s="109"/>
      <c r="G101" s="110"/>
      <c r="H101" s="111"/>
      <c r="I101" s="112"/>
      <c r="J101" s="113"/>
      <c r="K101" s="27"/>
      <c r="L101" s="22"/>
      <c r="M101" s="29"/>
      <c r="N101" s="22"/>
      <c r="O101" s="21"/>
      <c r="P101" s="30"/>
      <c r="Q101" s="27"/>
      <c r="R101" s="93"/>
      <c r="S101" s="94"/>
      <c r="T101" s="95"/>
      <c r="U101" s="96"/>
      <c r="V101" s="69"/>
      <c r="W101" s="69"/>
      <c r="X101" s="3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</row>
    <row r="102" spans="1:39" x14ac:dyDescent="0.2">
      <c r="A102" s="105" t="s">
        <v>109</v>
      </c>
      <c r="B102" s="21"/>
      <c r="C102" s="22"/>
      <c r="D102" s="21"/>
      <c r="E102" s="22"/>
      <c r="F102" s="29"/>
      <c r="G102" s="30"/>
      <c r="H102" s="21"/>
      <c r="I102" s="28"/>
      <c r="J102" s="30"/>
      <c r="K102" s="27"/>
      <c r="L102" s="22"/>
      <c r="M102" s="29"/>
      <c r="N102" s="22"/>
      <c r="O102" s="21"/>
      <c r="P102" s="30"/>
      <c r="Q102" s="27"/>
      <c r="R102" s="93"/>
      <c r="S102" s="94"/>
      <c r="T102" s="95"/>
      <c r="U102" s="96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</row>
    <row r="103" spans="1:39" x14ac:dyDescent="0.2">
      <c r="A103" s="84" t="s">
        <v>110</v>
      </c>
      <c r="B103" s="54"/>
      <c r="C103" s="55"/>
      <c r="D103" s="54"/>
      <c r="E103" s="55"/>
      <c r="F103" s="59"/>
      <c r="G103" s="60"/>
      <c r="H103" s="54"/>
      <c r="I103" s="58"/>
      <c r="J103" s="60"/>
      <c r="K103" s="57"/>
      <c r="L103" s="55"/>
      <c r="M103" s="59"/>
      <c r="N103" s="55"/>
      <c r="O103" s="54"/>
      <c r="P103" s="60"/>
      <c r="Q103" s="57"/>
      <c r="R103" s="114"/>
      <c r="S103" s="115"/>
      <c r="T103" s="116"/>
      <c r="U103" s="117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</row>
    <row r="104" spans="1:39" ht="15" x14ac:dyDescent="0.25">
      <c r="A104" s="118" t="s">
        <v>111</v>
      </c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</row>
    <row r="105" spans="1:39" ht="14.25" customHeight="1" x14ac:dyDescent="0.2">
      <c r="A105" s="359" t="s">
        <v>112</v>
      </c>
      <c r="B105" s="323" t="s">
        <v>113</v>
      </c>
      <c r="C105" s="324"/>
      <c r="D105" s="324"/>
      <c r="E105" s="324"/>
      <c r="F105" s="324"/>
      <c r="G105" s="325"/>
      <c r="H105" s="323" t="s">
        <v>114</v>
      </c>
      <c r="I105" s="324"/>
      <c r="J105" s="324"/>
      <c r="K105" s="324"/>
      <c r="L105" s="324"/>
      <c r="M105" s="326"/>
      <c r="N105" s="329" t="s">
        <v>115</v>
      </c>
      <c r="O105" s="324"/>
      <c r="P105" s="324"/>
      <c r="Q105" s="324"/>
      <c r="R105" s="324"/>
      <c r="S105" s="326"/>
      <c r="T105" s="327" t="s">
        <v>7</v>
      </c>
      <c r="U105" s="327"/>
      <c r="V105" s="328"/>
      <c r="W105" s="329" t="s">
        <v>116</v>
      </c>
      <c r="X105" s="324"/>
      <c r="Y105" s="324"/>
      <c r="Z105" s="324"/>
      <c r="AA105" s="324"/>
      <c r="AB105" s="325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</row>
    <row r="106" spans="1:39" ht="14.25" customHeight="1" x14ac:dyDescent="0.2">
      <c r="A106" s="360"/>
      <c r="B106" s="327" t="s">
        <v>10</v>
      </c>
      <c r="C106" s="334"/>
      <c r="D106" s="335" t="s">
        <v>11</v>
      </c>
      <c r="E106" s="334"/>
      <c r="F106" s="335" t="s">
        <v>12</v>
      </c>
      <c r="G106" s="334"/>
      <c r="H106" s="327" t="s">
        <v>10</v>
      </c>
      <c r="I106" s="334"/>
      <c r="J106" s="335" t="s">
        <v>11</v>
      </c>
      <c r="K106" s="334"/>
      <c r="L106" s="335" t="s">
        <v>12</v>
      </c>
      <c r="M106" s="328"/>
      <c r="N106" s="327" t="s">
        <v>10</v>
      </c>
      <c r="O106" s="334"/>
      <c r="P106" s="335" t="s">
        <v>11</v>
      </c>
      <c r="Q106" s="334"/>
      <c r="R106" s="335" t="s">
        <v>12</v>
      </c>
      <c r="S106" s="328"/>
      <c r="T106" s="71" t="s">
        <v>13</v>
      </c>
      <c r="U106" s="324" t="s">
        <v>14</v>
      </c>
      <c r="V106" s="326"/>
      <c r="W106" s="327" t="s">
        <v>10</v>
      </c>
      <c r="X106" s="334"/>
      <c r="Y106" s="335" t="s">
        <v>11</v>
      </c>
      <c r="Z106" s="334"/>
      <c r="AA106" s="335" t="s">
        <v>12</v>
      </c>
      <c r="AB106" s="334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</row>
    <row r="107" spans="1:39" ht="21" x14ac:dyDescent="0.2">
      <c r="A107" s="398"/>
      <c r="B107" s="7" t="s">
        <v>15</v>
      </c>
      <c r="C107" s="227" t="s">
        <v>16</v>
      </c>
      <c r="D107" s="9" t="s">
        <v>15</v>
      </c>
      <c r="E107" s="227" t="s">
        <v>16</v>
      </c>
      <c r="F107" s="9" t="s">
        <v>15</v>
      </c>
      <c r="G107" s="227" t="s">
        <v>16</v>
      </c>
      <c r="H107" s="9" t="s">
        <v>15</v>
      </c>
      <c r="I107" s="227" t="s">
        <v>16</v>
      </c>
      <c r="J107" s="9" t="s">
        <v>15</v>
      </c>
      <c r="K107" s="227" t="s">
        <v>16</v>
      </c>
      <c r="L107" s="9" t="s">
        <v>15</v>
      </c>
      <c r="M107" s="213" t="s">
        <v>16</v>
      </c>
      <c r="N107" s="10" t="s">
        <v>15</v>
      </c>
      <c r="O107" s="227" t="s">
        <v>16</v>
      </c>
      <c r="P107" s="7" t="s">
        <v>15</v>
      </c>
      <c r="Q107" s="227" t="s">
        <v>16</v>
      </c>
      <c r="R107" s="9" t="s">
        <v>15</v>
      </c>
      <c r="S107" s="213" t="s">
        <v>16</v>
      </c>
      <c r="T107" s="238" t="s">
        <v>86</v>
      </c>
      <c r="U107" s="243" t="s">
        <v>17</v>
      </c>
      <c r="V107" s="244" t="s">
        <v>18</v>
      </c>
      <c r="W107" s="10" t="s">
        <v>15</v>
      </c>
      <c r="X107" s="227" t="s">
        <v>16</v>
      </c>
      <c r="Y107" s="7" t="s">
        <v>15</v>
      </c>
      <c r="Z107" s="227" t="s">
        <v>16</v>
      </c>
      <c r="AA107" s="9" t="s">
        <v>15</v>
      </c>
      <c r="AB107" s="227" t="s">
        <v>16</v>
      </c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</row>
    <row r="108" spans="1:39" x14ac:dyDescent="0.2">
      <c r="A108" s="11" t="s">
        <v>19</v>
      </c>
      <c r="B108" s="12">
        <f>SUM(B109:B119)</f>
        <v>0</v>
      </c>
      <c r="C108" s="228">
        <f t="shared" ref="C108:AB108" si="6">SUM(C109:C119)</f>
        <v>0</v>
      </c>
      <c r="D108" s="12">
        <f t="shared" si="6"/>
        <v>0</v>
      </c>
      <c r="E108" s="228">
        <f t="shared" si="6"/>
        <v>0</v>
      </c>
      <c r="F108" s="12">
        <f t="shared" si="6"/>
        <v>0</v>
      </c>
      <c r="G108" s="228">
        <f t="shared" si="6"/>
        <v>0</v>
      </c>
      <c r="H108" s="12">
        <f t="shared" si="6"/>
        <v>0</v>
      </c>
      <c r="I108" s="228">
        <f t="shared" si="6"/>
        <v>0</v>
      </c>
      <c r="J108" s="12">
        <f t="shared" si="6"/>
        <v>0</v>
      </c>
      <c r="K108" s="228">
        <f t="shared" si="6"/>
        <v>0</v>
      </c>
      <c r="L108" s="12">
        <f t="shared" si="6"/>
        <v>0</v>
      </c>
      <c r="M108" s="12">
        <f t="shared" si="6"/>
        <v>0</v>
      </c>
      <c r="N108" s="18">
        <f t="shared" si="6"/>
        <v>0</v>
      </c>
      <c r="O108" s="268">
        <f t="shared" si="6"/>
        <v>0</v>
      </c>
      <c r="P108" s="18">
        <f t="shared" si="6"/>
        <v>0</v>
      </c>
      <c r="Q108" s="268">
        <f t="shared" si="6"/>
        <v>0</v>
      </c>
      <c r="R108" s="18">
        <f t="shared" si="6"/>
        <v>0</v>
      </c>
      <c r="S108" s="268">
        <f t="shared" si="6"/>
        <v>0</v>
      </c>
      <c r="T108" s="18">
        <f t="shared" si="6"/>
        <v>0</v>
      </c>
      <c r="U108" s="239">
        <f t="shared" si="6"/>
        <v>0</v>
      </c>
      <c r="V108" s="283">
        <f t="shared" si="6"/>
        <v>0</v>
      </c>
      <c r="W108" s="17">
        <f t="shared" si="6"/>
        <v>0</v>
      </c>
      <c r="X108" s="13">
        <f t="shared" si="6"/>
        <v>0</v>
      </c>
      <c r="Y108" s="12">
        <f t="shared" si="6"/>
        <v>0</v>
      </c>
      <c r="Z108" s="13">
        <f t="shared" si="6"/>
        <v>0</v>
      </c>
      <c r="AA108" s="14">
        <f>SUM(AA109:AA119)</f>
        <v>0</v>
      </c>
      <c r="AB108" s="13">
        <f t="shared" si="6"/>
        <v>0</v>
      </c>
      <c r="AC108" s="69"/>
      <c r="AD108" s="69"/>
      <c r="AE108" s="69"/>
      <c r="AF108" s="69"/>
      <c r="AG108" s="69"/>
      <c r="AH108" s="69"/>
      <c r="AI108" s="69"/>
      <c r="AJ108" s="69"/>
      <c r="AK108" s="69"/>
      <c r="AL108" s="69"/>
      <c r="AM108" s="69"/>
    </row>
    <row r="109" spans="1:39" x14ac:dyDescent="0.2">
      <c r="A109" s="84" t="s">
        <v>117</v>
      </c>
      <c r="B109" s="29"/>
      <c r="C109" s="22"/>
      <c r="D109" s="21"/>
      <c r="E109" s="22"/>
      <c r="F109" s="21"/>
      <c r="G109" s="22"/>
      <c r="H109" s="21"/>
      <c r="I109" s="22"/>
      <c r="J109" s="21"/>
      <c r="K109" s="22"/>
      <c r="L109" s="21"/>
      <c r="M109" s="30"/>
      <c r="N109" s="119">
        <f t="shared" ref="N109:S119" si="7">+B109+H109</f>
        <v>0</v>
      </c>
      <c r="O109" s="24">
        <f t="shared" si="7"/>
        <v>0</v>
      </c>
      <c r="P109" s="23">
        <f t="shared" si="7"/>
        <v>0</v>
      </c>
      <c r="Q109" s="24">
        <f t="shared" si="7"/>
        <v>0</v>
      </c>
      <c r="R109" s="25">
        <f t="shared" si="7"/>
        <v>0</v>
      </c>
      <c r="S109" s="120">
        <f t="shared" si="7"/>
        <v>0</v>
      </c>
      <c r="T109" s="29"/>
      <c r="U109" s="28"/>
      <c r="V109" s="30"/>
      <c r="W109" s="121"/>
      <c r="X109" s="122"/>
      <c r="Y109" s="123"/>
      <c r="Z109" s="122"/>
      <c r="AA109" s="124"/>
      <c r="AB109" s="122"/>
      <c r="AC109" s="69"/>
      <c r="AD109" s="69"/>
      <c r="AE109" s="69"/>
      <c r="AF109" s="69"/>
      <c r="AG109" s="69"/>
      <c r="AH109" s="69"/>
      <c r="AI109" s="69"/>
      <c r="AJ109" s="69"/>
      <c r="AK109" s="69"/>
      <c r="AL109" s="69"/>
      <c r="AM109" s="69"/>
    </row>
    <row r="110" spans="1:39" x14ac:dyDescent="0.2">
      <c r="A110" s="84" t="s">
        <v>118</v>
      </c>
      <c r="B110" s="29"/>
      <c r="C110" s="22"/>
      <c r="D110" s="21"/>
      <c r="E110" s="22"/>
      <c r="F110" s="21"/>
      <c r="G110" s="22"/>
      <c r="H110" s="21"/>
      <c r="I110" s="22"/>
      <c r="J110" s="21"/>
      <c r="K110" s="22"/>
      <c r="L110" s="21"/>
      <c r="M110" s="30"/>
      <c r="N110" s="119">
        <f t="shared" si="7"/>
        <v>0</v>
      </c>
      <c r="O110" s="24">
        <f t="shared" si="7"/>
        <v>0</v>
      </c>
      <c r="P110" s="23">
        <f t="shared" si="7"/>
        <v>0</v>
      </c>
      <c r="Q110" s="24">
        <f t="shared" si="7"/>
        <v>0</v>
      </c>
      <c r="R110" s="25">
        <f t="shared" si="7"/>
        <v>0</v>
      </c>
      <c r="S110" s="120">
        <f t="shared" si="7"/>
        <v>0</v>
      </c>
      <c r="T110" s="29"/>
      <c r="U110" s="28"/>
      <c r="V110" s="30"/>
      <c r="W110" s="31"/>
      <c r="X110" s="32"/>
      <c r="Y110" s="33"/>
      <c r="Z110" s="32"/>
      <c r="AA110" s="34"/>
      <c r="AB110" s="32"/>
      <c r="AC110" s="69"/>
      <c r="AD110" s="69"/>
      <c r="AE110" s="69"/>
      <c r="AF110" s="69"/>
      <c r="AG110" s="69"/>
      <c r="AH110" s="69"/>
      <c r="AI110" s="69"/>
      <c r="AJ110" s="69"/>
      <c r="AK110" s="69"/>
      <c r="AL110" s="69"/>
      <c r="AM110" s="69"/>
    </row>
    <row r="111" spans="1:39" x14ac:dyDescent="0.2">
      <c r="A111" s="84" t="s">
        <v>119</v>
      </c>
      <c r="B111" s="29"/>
      <c r="C111" s="22"/>
      <c r="D111" s="21"/>
      <c r="E111" s="22"/>
      <c r="F111" s="21"/>
      <c r="G111" s="22"/>
      <c r="H111" s="21"/>
      <c r="I111" s="22"/>
      <c r="J111" s="21"/>
      <c r="K111" s="22"/>
      <c r="L111" s="21"/>
      <c r="M111" s="30"/>
      <c r="N111" s="119">
        <f t="shared" si="7"/>
        <v>0</v>
      </c>
      <c r="O111" s="24">
        <f t="shared" si="7"/>
        <v>0</v>
      </c>
      <c r="P111" s="23">
        <f t="shared" si="7"/>
        <v>0</v>
      </c>
      <c r="Q111" s="24">
        <f t="shared" si="7"/>
        <v>0</v>
      </c>
      <c r="R111" s="25">
        <f t="shared" si="7"/>
        <v>0</v>
      </c>
      <c r="S111" s="120">
        <f t="shared" si="7"/>
        <v>0</v>
      </c>
      <c r="T111" s="29"/>
      <c r="U111" s="28"/>
      <c r="V111" s="30"/>
      <c r="W111" s="31"/>
      <c r="X111" s="32"/>
      <c r="Y111" s="33"/>
      <c r="Z111" s="32"/>
      <c r="AA111" s="34"/>
      <c r="AB111" s="32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  <c r="AM111" s="69"/>
    </row>
    <row r="112" spans="1:39" x14ac:dyDescent="0.2">
      <c r="A112" s="84" t="s">
        <v>120</v>
      </c>
      <c r="B112" s="29"/>
      <c r="C112" s="22"/>
      <c r="D112" s="21"/>
      <c r="E112" s="22"/>
      <c r="F112" s="21"/>
      <c r="G112" s="22"/>
      <c r="H112" s="21"/>
      <c r="I112" s="22"/>
      <c r="J112" s="21"/>
      <c r="K112" s="22"/>
      <c r="L112" s="21"/>
      <c r="M112" s="30"/>
      <c r="N112" s="119">
        <f t="shared" si="7"/>
        <v>0</v>
      </c>
      <c r="O112" s="24">
        <f t="shared" si="7"/>
        <v>0</v>
      </c>
      <c r="P112" s="23">
        <f t="shared" si="7"/>
        <v>0</v>
      </c>
      <c r="Q112" s="24">
        <f t="shared" si="7"/>
        <v>0</v>
      </c>
      <c r="R112" s="25">
        <f t="shared" si="7"/>
        <v>0</v>
      </c>
      <c r="S112" s="120">
        <f t="shared" si="7"/>
        <v>0</v>
      </c>
      <c r="T112" s="29"/>
      <c r="U112" s="28"/>
      <c r="V112" s="30"/>
      <c r="W112" s="31"/>
      <c r="X112" s="32"/>
      <c r="Y112" s="33"/>
      <c r="Z112" s="32"/>
      <c r="AA112" s="34"/>
      <c r="AB112" s="32"/>
      <c r="AC112" s="69"/>
      <c r="AD112" s="69"/>
      <c r="AE112" s="69"/>
      <c r="AF112" s="69"/>
      <c r="AG112" s="69"/>
      <c r="AH112" s="69"/>
      <c r="AI112" s="69"/>
      <c r="AJ112" s="69"/>
      <c r="AK112" s="69"/>
      <c r="AL112" s="69"/>
      <c r="AM112" s="69"/>
    </row>
    <row r="113" spans="1:39" x14ac:dyDescent="0.2">
      <c r="A113" s="84" t="s">
        <v>121</v>
      </c>
      <c r="B113" s="29"/>
      <c r="C113" s="22"/>
      <c r="D113" s="21"/>
      <c r="E113" s="22"/>
      <c r="F113" s="21"/>
      <c r="G113" s="22"/>
      <c r="H113" s="21"/>
      <c r="I113" s="22"/>
      <c r="J113" s="21"/>
      <c r="K113" s="22"/>
      <c r="L113" s="21"/>
      <c r="M113" s="30"/>
      <c r="N113" s="119">
        <f t="shared" si="7"/>
        <v>0</v>
      </c>
      <c r="O113" s="24">
        <f t="shared" si="7"/>
        <v>0</v>
      </c>
      <c r="P113" s="23">
        <f t="shared" si="7"/>
        <v>0</v>
      </c>
      <c r="Q113" s="24">
        <f t="shared" si="7"/>
        <v>0</v>
      </c>
      <c r="R113" s="25">
        <f t="shared" si="7"/>
        <v>0</v>
      </c>
      <c r="S113" s="120">
        <f t="shared" si="7"/>
        <v>0</v>
      </c>
      <c r="T113" s="29"/>
      <c r="U113" s="28"/>
      <c r="V113" s="30"/>
      <c r="W113" s="31"/>
      <c r="X113" s="32"/>
      <c r="Y113" s="33"/>
      <c r="Z113" s="32"/>
      <c r="AA113" s="34"/>
      <c r="AB113" s="32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</row>
    <row r="114" spans="1:39" x14ac:dyDescent="0.2">
      <c r="A114" s="84" t="s">
        <v>122</v>
      </c>
      <c r="B114" s="29"/>
      <c r="C114" s="22"/>
      <c r="D114" s="21"/>
      <c r="E114" s="22"/>
      <c r="F114" s="21"/>
      <c r="G114" s="22"/>
      <c r="H114" s="21"/>
      <c r="I114" s="22"/>
      <c r="J114" s="21"/>
      <c r="K114" s="22"/>
      <c r="L114" s="21"/>
      <c r="M114" s="30"/>
      <c r="N114" s="119">
        <f t="shared" si="7"/>
        <v>0</v>
      </c>
      <c r="O114" s="24">
        <f t="shared" si="7"/>
        <v>0</v>
      </c>
      <c r="P114" s="23">
        <f t="shared" si="7"/>
        <v>0</v>
      </c>
      <c r="Q114" s="24">
        <f t="shared" si="7"/>
        <v>0</v>
      </c>
      <c r="R114" s="25">
        <f t="shared" si="7"/>
        <v>0</v>
      </c>
      <c r="S114" s="120">
        <f t="shared" si="7"/>
        <v>0</v>
      </c>
      <c r="T114" s="29"/>
      <c r="U114" s="28"/>
      <c r="V114" s="30"/>
      <c r="W114" s="31"/>
      <c r="X114" s="32"/>
      <c r="Y114" s="33"/>
      <c r="Z114" s="32"/>
      <c r="AA114" s="34"/>
      <c r="AB114" s="32"/>
      <c r="AC114" s="69"/>
      <c r="AD114" s="69"/>
      <c r="AE114" s="69"/>
      <c r="AF114" s="69"/>
      <c r="AG114" s="69"/>
      <c r="AH114" s="69"/>
      <c r="AI114" s="69"/>
      <c r="AJ114" s="69"/>
      <c r="AK114" s="69"/>
      <c r="AL114" s="69"/>
      <c r="AM114" s="69"/>
    </row>
    <row r="115" spans="1:39" x14ac:dyDescent="0.2">
      <c r="A115" s="84" t="s">
        <v>123</v>
      </c>
      <c r="B115" s="29"/>
      <c r="C115" s="22"/>
      <c r="D115" s="21"/>
      <c r="E115" s="22"/>
      <c r="F115" s="21"/>
      <c r="G115" s="22"/>
      <c r="H115" s="21"/>
      <c r="I115" s="22"/>
      <c r="J115" s="21"/>
      <c r="K115" s="22"/>
      <c r="L115" s="21"/>
      <c r="M115" s="30"/>
      <c r="N115" s="119">
        <f t="shared" si="7"/>
        <v>0</v>
      </c>
      <c r="O115" s="24">
        <f t="shared" si="7"/>
        <v>0</v>
      </c>
      <c r="P115" s="23">
        <f t="shared" si="7"/>
        <v>0</v>
      </c>
      <c r="Q115" s="24">
        <f t="shared" si="7"/>
        <v>0</v>
      </c>
      <c r="R115" s="25">
        <f t="shared" si="7"/>
        <v>0</v>
      </c>
      <c r="S115" s="120">
        <f t="shared" si="7"/>
        <v>0</v>
      </c>
      <c r="T115" s="29"/>
      <c r="U115" s="28"/>
      <c r="V115" s="30"/>
      <c r="W115" s="31"/>
      <c r="X115" s="32"/>
      <c r="Y115" s="33"/>
      <c r="Z115" s="32"/>
      <c r="AA115" s="34"/>
      <c r="AB115" s="32"/>
      <c r="AC115" s="69"/>
      <c r="AD115" s="69"/>
      <c r="AE115" s="69"/>
      <c r="AF115" s="69"/>
      <c r="AG115" s="69"/>
      <c r="AH115" s="69"/>
      <c r="AI115" s="69"/>
      <c r="AJ115" s="69"/>
      <c r="AK115" s="69"/>
      <c r="AL115" s="69"/>
      <c r="AM115" s="69"/>
    </row>
    <row r="116" spans="1:39" x14ac:dyDescent="0.2">
      <c r="A116" s="84" t="s">
        <v>124</v>
      </c>
      <c r="B116" s="29"/>
      <c r="C116" s="22"/>
      <c r="D116" s="21"/>
      <c r="E116" s="22"/>
      <c r="F116" s="21"/>
      <c r="G116" s="22"/>
      <c r="H116" s="21"/>
      <c r="I116" s="22"/>
      <c r="J116" s="21"/>
      <c r="K116" s="22"/>
      <c r="L116" s="21"/>
      <c r="M116" s="30"/>
      <c r="N116" s="119">
        <f t="shared" si="7"/>
        <v>0</v>
      </c>
      <c r="O116" s="24">
        <f t="shared" si="7"/>
        <v>0</v>
      </c>
      <c r="P116" s="23">
        <f t="shared" si="7"/>
        <v>0</v>
      </c>
      <c r="Q116" s="24">
        <f t="shared" si="7"/>
        <v>0</v>
      </c>
      <c r="R116" s="25">
        <f t="shared" si="7"/>
        <v>0</v>
      </c>
      <c r="S116" s="120">
        <f t="shared" si="7"/>
        <v>0</v>
      </c>
      <c r="T116" s="29"/>
      <c r="U116" s="28"/>
      <c r="V116" s="30"/>
      <c r="W116" s="31"/>
      <c r="X116" s="32"/>
      <c r="Y116" s="33"/>
      <c r="Z116" s="32"/>
      <c r="AA116" s="34"/>
      <c r="AB116" s="32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</row>
    <row r="117" spans="1:39" x14ac:dyDescent="0.2">
      <c r="A117" s="84" t="s">
        <v>125</v>
      </c>
      <c r="B117" s="29"/>
      <c r="C117" s="22"/>
      <c r="D117" s="21"/>
      <c r="E117" s="22"/>
      <c r="F117" s="21"/>
      <c r="G117" s="22"/>
      <c r="H117" s="21"/>
      <c r="I117" s="22"/>
      <c r="J117" s="21"/>
      <c r="K117" s="22"/>
      <c r="L117" s="21"/>
      <c r="M117" s="30"/>
      <c r="N117" s="119">
        <f t="shared" si="7"/>
        <v>0</v>
      </c>
      <c r="O117" s="24">
        <f t="shared" si="7"/>
        <v>0</v>
      </c>
      <c r="P117" s="23">
        <f t="shared" si="7"/>
        <v>0</v>
      </c>
      <c r="Q117" s="24">
        <f t="shared" si="7"/>
        <v>0</v>
      </c>
      <c r="R117" s="25">
        <f t="shared" si="7"/>
        <v>0</v>
      </c>
      <c r="S117" s="120">
        <f t="shared" si="7"/>
        <v>0</v>
      </c>
      <c r="T117" s="29"/>
      <c r="U117" s="28"/>
      <c r="V117" s="30"/>
      <c r="W117" s="31"/>
      <c r="X117" s="32"/>
      <c r="Y117" s="33"/>
      <c r="Z117" s="32"/>
      <c r="AA117" s="34"/>
      <c r="AB117" s="32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</row>
    <row r="118" spans="1:39" x14ac:dyDescent="0.2">
      <c r="A118" s="84" t="s">
        <v>126</v>
      </c>
      <c r="B118" s="29"/>
      <c r="C118" s="22"/>
      <c r="D118" s="21"/>
      <c r="E118" s="22"/>
      <c r="F118" s="21"/>
      <c r="G118" s="22"/>
      <c r="H118" s="21"/>
      <c r="I118" s="22"/>
      <c r="J118" s="21"/>
      <c r="K118" s="22"/>
      <c r="L118" s="21"/>
      <c r="M118" s="30"/>
      <c r="N118" s="119">
        <f t="shared" si="7"/>
        <v>0</v>
      </c>
      <c r="O118" s="24">
        <f t="shared" si="7"/>
        <v>0</v>
      </c>
      <c r="P118" s="23">
        <f>+D118+J118</f>
        <v>0</v>
      </c>
      <c r="Q118" s="24">
        <f>+E118+K118</f>
        <v>0</v>
      </c>
      <c r="R118" s="25">
        <f t="shared" si="7"/>
        <v>0</v>
      </c>
      <c r="S118" s="120">
        <f t="shared" si="7"/>
        <v>0</v>
      </c>
      <c r="T118" s="29"/>
      <c r="U118" s="28"/>
      <c r="V118" s="30"/>
      <c r="W118" s="31"/>
      <c r="X118" s="32"/>
      <c r="Y118" s="33"/>
      <c r="Z118" s="32"/>
      <c r="AA118" s="34"/>
      <c r="AB118" s="32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</row>
    <row r="119" spans="1:39" x14ac:dyDescent="0.2">
      <c r="A119" s="125" t="s">
        <v>127</v>
      </c>
      <c r="B119" s="59"/>
      <c r="C119" s="55"/>
      <c r="D119" s="54"/>
      <c r="E119" s="55"/>
      <c r="F119" s="54"/>
      <c r="G119" s="55"/>
      <c r="H119" s="54"/>
      <c r="I119" s="55"/>
      <c r="J119" s="54"/>
      <c r="K119" s="55"/>
      <c r="L119" s="54"/>
      <c r="M119" s="60"/>
      <c r="N119" s="17">
        <f t="shared" si="7"/>
        <v>0</v>
      </c>
      <c r="O119" s="13">
        <f t="shared" si="7"/>
        <v>0</v>
      </c>
      <c r="P119" s="12">
        <f t="shared" si="7"/>
        <v>0</v>
      </c>
      <c r="Q119" s="13">
        <f t="shared" si="7"/>
        <v>0</v>
      </c>
      <c r="R119" s="14">
        <f t="shared" si="7"/>
        <v>0</v>
      </c>
      <c r="S119" s="15">
        <f t="shared" si="7"/>
        <v>0</v>
      </c>
      <c r="T119" s="59"/>
      <c r="U119" s="58"/>
      <c r="V119" s="60"/>
      <c r="W119" s="61"/>
      <c r="X119" s="62"/>
      <c r="Y119" s="63"/>
      <c r="Z119" s="62"/>
      <c r="AA119" s="64"/>
      <c r="AB119" s="62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</row>
    <row r="120" spans="1:39" x14ac:dyDescent="0.2">
      <c r="A120" s="126" t="s">
        <v>128</v>
      </c>
    </row>
    <row r="121" spans="1:39" ht="14.25" customHeight="1" x14ac:dyDescent="0.2">
      <c r="A121" s="370" t="s">
        <v>129</v>
      </c>
      <c r="B121" s="323" t="s">
        <v>93</v>
      </c>
      <c r="C121" s="324"/>
      <c r="D121" s="324"/>
      <c r="E121" s="324"/>
      <c r="F121" s="324"/>
      <c r="G121" s="324"/>
      <c r="H121" s="324"/>
      <c r="I121" s="324"/>
      <c r="J121" s="326"/>
      <c r="K121" s="373" t="s">
        <v>130</v>
      </c>
      <c r="L121" s="374"/>
      <c r="M121" s="374"/>
      <c r="N121" s="374"/>
      <c r="O121" s="374"/>
      <c r="P121" s="375"/>
    </row>
    <row r="122" spans="1:39" x14ac:dyDescent="0.2">
      <c r="A122" s="371"/>
      <c r="B122" s="327" t="s">
        <v>10</v>
      </c>
      <c r="C122" s="334"/>
      <c r="D122" s="335" t="s">
        <v>11</v>
      </c>
      <c r="E122" s="334"/>
      <c r="F122" s="327" t="s">
        <v>12</v>
      </c>
      <c r="G122" s="334"/>
      <c r="H122" s="330" t="s">
        <v>7</v>
      </c>
      <c r="I122" s="327"/>
      <c r="J122" s="328"/>
      <c r="K122" s="407"/>
      <c r="L122" s="377"/>
      <c r="M122" s="377"/>
      <c r="N122" s="377"/>
      <c r="O122" s="377"/>
      <c r="P122" s="400"/>
    </row>
    <row r="123" spans="1:39" ht="14.25" customHeight="1" x14ac:dyDescent="0.2">
      <c r="A123" s="371"/>
      <c r="B123" s="344" t="s">
        <v>15</v>
      </c>
      <c r="C123" s="346" t="s">
        <v>16</v>
      </c>
      <c r="D123" s="344" t="s">
        <v>15</v>
      </c>
      <c r="E123" s="346" t="s">
        <v>16</v>
      </c>
      <c r="F123" s="352" t="s">
        <v>15</v>
      </c>
      <c r="G123" s="354" t="s">
        <v>16</v>
      </c>
      <c r="H123" s="198" t="s">
        <v>13</v>
      </c>
      <c r="I123" s="323" t="s">
        <v>14</v>
      </c>
      <c r="J123" s="326"/>
      <c r="K123" s="330" t="s">
        <v>10</v>
      </c>
      <c r="L123" s="334"/>
      <c r="M123" s="327" t="s">
        <v>11</v>
      </c>
      <c r="N123" s="334"/>
      <c r="O123" s="335" t="s">
        <v>12</v>
      </c>
      <c r="P123" s="334"/>
    </row>
    <row r="124" spans="1:39" ht="21" x14ac:dyDescent="0.2">
      <c r="A124" s="399"/>
      <c r="B124" s="403"/>
      <c r="C124" s="396"/>
      <c r="D124" s="403"/>
      <c r="E124" s="396"/>
      <c r="F124" s="353"/>
      <c r="G124" s="397"/>
      <c r="H124" s="198" t="s">
        <v>86</v>
      </c>
      <c r="I124" s="200" t="s">
        <v>17</v>
      </c>
      <c r="J124" s="128" t="s">
        <v>18</v>
      </c>
      <c r="K124" s="10" t="s">
        <v>15</v>
      </c>
      <c r="L124" s="227" t="s">
        <v>16</v>
      </c>
      <c r="M124" s="7" t="s">
        <v>15</v>
      </c>
      <c r="N124" s="227" t="s">
        <v>16</v>
      </c>
      <c r="O124" s="9" t="s">
        <v>15</v>
      </c>
      <c r="P124" s="227" t="s">
        <v>16</v>
      </c>
    </row>
    <row r="125" spans="1:39" x14ac:dyDescent="0.2">
      <c r="A125" s="11" t="s">
        <v>19</v>
      </c>
      <c r="B125" s="16">
        <f>SUM(B126:B129)</f>
        <v>0</v>
      </c>
      <c r="C125" s="228">
        <f>SUM(C126:C129)</f>
        <v>0</v>
      </c>
      <c r="D125" s="76">
        <f>SUM(D126:D129)</f>
        <v>0</v>
      </c>
      <c r="E125" s="228">
        <f>SUM(E126:E129)</f>
        <v>0</v>
      </c>
      <c r="F125" s="16">
        <f t="shared" ref="F125:P125" si="8">SUM(F126:F129)</f>
        <v>0</v>
      </c>
      <c r="G125" s="268">
        <f t="shared" si="8"/>
        <v>0</v>
      </c>
      <c r="H125" s="80">
        <f t="shared" si="8"/>
        <v>0</v>
      </c>
      <c r="I125" s="129">
        <f t="shared" si="8"/>
        <v>0</v>
      </c>
      <c r="J125" s="79">
        <f t="shared" si="8"/>
        <v>0</v>
      </c>
      <c r="K125" s="78">
        <f t="shared" si="8"/>
        <v>0</v>
      </c>
      <c r="L125" s="229">
        <f t="shared" si="8"/>
        <v>0</v>
      </c>
      <c r="M125" s="129">
        <f t="shared" si="8"/>
        <v>0</v>
      </c>
      <c r="N125" s="269">
        <f t="shared" si="8"/>
        <v>0</v>
      </c>
      <c r="O125" s="81">
        <f t="shared" si="8"/>
        <v>3</v>
      </c>
      <c r="P125" s="229">
        <f t="shared" si="8"/>
        <v>0</v>
      </c>
    </row>
    <row r="126" spans="1:39" x14ac:dyDescent="0.2">
      <c r="A126" s="84" t="s">
        <v>131</v>
      </c>
      <c r="B126" s="87"/>
      <c r="C126" s="86"/>
      <c r="D126" s="85"/>
      <c r="E126" s="86"/>
      <c r="F126" s="87"/>
      <c r="G126" s="88"/>
      <c r="H126" s="131"/>
      <c r="I126" s="87"/>
      <c r="J126" s="92"/>
      <c r="K126" s="121"/>
      <c r="L126" s="122"/>
      <c r="M126" s="123"/>
      <c r="N126" s="122"/>
      <c r="O126" s="124"/>
      <c r="P126" s="32"/>
    </row>
    <row r="127" spans="1:39" x14ac:dyDescent="0.2">
      <c r="A127" s="84" t="s">
        <v>132</v>
      </c>
      <c r="B127" s="29"/>
      <c r="C127" s="22"/>
      <c r="D127" s="21"/>
      <c r="E127" s="22"/>
      <c r="F127" s="29"/>
      <c r="G127" s="30"/>
      <c r="H127" s="132"/>
      <c r="I127" s="29"/>
      <c r="J127" s="94"/>
      <c r="K127" s="31"/>
      <c r="L127" s="32"/>
      <c r="M127" s="33"/>
      <c r="N127" s="32"/>
      <c r="O127" s="34">
        <v>3</v>
      </c>
      <c r="P127" s="32"/>
    </row>
    <row r="128" spans="1:39" x14ac:dyDescent="0.2">
      <c r="A128" s="84" t="s">
        <v>133</v>
      </c>
      <c r="B128" s="29"/>
      <c r="C128" s="22"/>
      <c r="D128" s="21"/>
      <c r="E128" s="22"/>
      <c r="F128" s="29"/>
      <c r="G128" s="30"/>
      <c r="H128" s="132"/>
      <c r="I128" s="29"/>
      <c r="J128" s="94"/>
      <c r="K128" s="31"/>
      <c r="L128" s="32"/>
      <c r="M128" s="33"/>
      <c r="N128" s="32"/>
      <c r="O128" s="34"/>
      <c r="P128" s="32"/>
    </row>
    <row r="129" spans="1:16" x14ac:dyDescent="0.2">
      <c r="A129" s="125" t="s">
        <v>134</v>
      </c>
      <c r="B129" s="59"/>
      <c r="C129" s="55"/>
      <c r="D129" s="54"/>
      <c r="E129" s="55"/>
      <c r="F129" s="59"/>
      <c r="G129" s="60"/>
      <c r="H129" s="116"/>
      <c r="I129" s="59"/>
      <c r="J129" s="115"/>
      <c r="K129" s="61"/>
      <c r="L129" s="62"/>
      <c r="M129" s="63"/>
      <c r="N129" s="62"/>
      <c r="O129" s="64"/>
      <c r="P129" s="62"/>
    </row>
    <row r="130" spans="1:16" x14ac:dyDescent="0.2">
      <c r="A130" s="126" t="s">
        <v>135</v>
      </c>
    </row>
    <row r="131" spans="1:16" ht="14.25" customHeight="1" x14ac:dyDescent="0.2">
      <c r="A131" s="358" t="s">
        <v>136</v>
      </c>
      <c r="B131" s="320" t="s">
        <v>137</v>
      </c>
      <c r="C131" s="379" t="s">
        <v>138</v>
      </c>
      <c r="D131" s="374"/>
      <c r="E131" s="375"/>
      <c r="F131" s="344" t="s">
        <v>139</v>
      </c>
      <c r="G131" s="352"/>
      <c r="H131" s="354"/>
      <c r="I131" s="329" t="s">
        <v>140</v>
      </c>
      <c r="J131" s="324"/>
      <c r="K131" s="324"/>
      <c r="L131" s="324"/>
      <c r="M131" s="324"/>
      <c r="N131" s="325"/>
    </row>
    <row r="132" spans="1:16" x14ac:dyDescent="0.2">
      <c r="A132" s="358"/>
      <c r="B132" s="321"/>
      <c r="C132" s="409"/>
      <c r="D132" s="377"/>
      <c r="E132" s="400"/>
      <c r="F132" s="403"/>
      <c r="G132" s="353"/>
      <c r="H132" s="397"/>
      <c r="I132" s="330" t="s">
        <v>10</v>
      </c>
      <c r="J132" s="334"/>
      <c r="K132" s="327" t="s">
        <v>11</v>
      </c>
      <c r="L132" s="334"/>
      <c r="M132" s="335" t="s">
        <v>12</v>
      </c>
      <c r="N132" s="334"/>
    </row>
    <row r="133" spans="1:16" ht="21" x14ac:dyDescent="0.2">
      <c r="A133" s="358" t="s">
        <v>141</v>
      </c>
      <c r="B133" s="408"/>
      <c r="C133" s="71" t="s">
        <v>10</v>
      </c>
      <c r="D133" s="133" t="s">
        <v>11</v>
      </c>
      <c r="E133" s="198" t="s">
        <v>12</v>
      </c>
      <c r="F133" s="9" t="s">
        <v>142</v>
      </c>
      <c r="G133" s="7" t="s">
        <v>15</v>
      </c>
      <c r="H133" s="199" t="s">
        <v>16</v>
      </c>
      <c r="I133" s="10" t="s">
        <v>15</v>
      </c>
      <c r="J133" s="201" t="s">
        <v>16</v>
      </c>
      <c r="K133" s="7" t="s">
        <v>15</v>
      </c>
      <c r="L133" s="201" t="s">
        <v>16</v>
      </c>
      <c r="M133" s="7" t="s">
        <v>15</v>
      </c>
      <c r="N133" s="227" t="s">
        <v>16</v>
      </c>
    </row>
    <row r="134" spans="1:16" x14ac:dyDescent="0.2">
      <c r="A134" s="320"/>
      <c r="B134" s="136">
        <f>SUM(B135:B140)</f>
        <v>0</v>
      </c>
      <c r="C134" s="76">
        <f t="shared" ref="C134:N134" si="9">SUM(C135:C140)</f>
        <v>0</v>
      </c>
      <c r="D134" s="16">
        <f t="shared" si="9"/>
        <v>0</v>
      </c>
      <c r="E134" s="137">
        <f t="shared" si="9"/>
        <v>0</v>
      </c>
      <c r="F134" s="76">
        <f t="shared" si="9"/>
        <v>0</v>
      </c>
      <c r="G134" s="16">
        <f t="shared" si="9"/>
        <v>0</v>
      </c>
      <c r="H134" s="138">
        <f t="shared" si="9"/>
        <v>0</v>
      </c>
      <c r="I134" s="78">
        <f t="shared" si="9"/>
        <v>0</v>
      </c>
      <c r="J134" s="80">
        <f t="shared" si="9"/>
        <v>0</v>
      </c>
      <c r="K134" s="129">
        <f t="shared" si="9"/>
        <v>0</v>
      </c>
      <c r="L134" s="80">
        <f t="shared" si="9"/>
        <v>0</v>
      </c>
      <c r="M134" s="81">
        <f t="shared" si="9"/>
        <v>0</v>
      </c>
      <c r="N134" s="80">
        <f t="shared" si="9"/>
        <v>0</v>
      </c>
    </row>
    <row r="135" spans="1:16" x14ac:dyDescent="0.2">
      <c r="A135" s="272" t="s">
        <v>143</v>
      </c>
      <c r="B135" s="132"/>
      <c r="C135" s="21"/>
      <c r="D135" s="29"/>
      <c r="E135" s="132"/>
      <c r="F135" s="21"/>
      <c r="G135" s="29"/>
      <c r="H135" s="94"/>
      <c r="I135" s="31"/>
      <c r="J135" s="139"/>
      <c r="K135" s="33"/>
      <c r="L135" s="139"/>
      <c r="M135" s="34"/>
      <c r="N135" s="139"/>
    </row>
    <row r="136" spans="1:16" x14ac:dyDescent="0.2">
      <c r="A136" s="140" t="s">
        <v>144</v>
      </c>
      <c r="B136" s="132"/>
      <c r="C136" s="21"/>
      <c r="D136" s="29"/>
      <c r="E136" s="132"/>
      <c r="F136" s="21"/>
      <c r="G136" s="29"/>
      <c r="H136" s="94"/>
      <c r="I136" s="31"/>
      <c r="J136" s="139"/>
      <c r="K136" s="33"/>
      <c r="L136" s="139"/>
      <c r="M136" s="34"/>
      <c r="N136" s="139"/>
    </row>
    <row r="137" spans="1:16" x14ac:dyDescent="0.2">
      <c r="A137" s="140" t="s">
        <v>145</v>
      </c>
      <c r="B137" s="132"/>
      <c r="C137" s="21"/>
      <c r="D137" s="29"/>
      <c r="E137" s="132"/>
      <c r="F137" s="21"/>
      <c r="G137" s="29"/>
      <c r="H137" s="94"/>
      <c r="I137" s="31"/>
      <c r="J137" s="139"/>
      <c r="K137" s="33"/>
      <c r="L137" s="139"/>
      <c r="M137" s="34"/>
      <c r="N137" s="139"/>
    </row>
    <row r="138" spans="1:16" x14ac:dyDescent="0.2">
      <c r="A138" s="140" t="s">
        <v>146</v>
      </c>
      <c r="B138" s="132"/>
      <c r="C138" s="21"/>
      <c r="D138" s="29"/>
      <c r="E138" s="132"/>
      <c r="F138" s="21"/>
      <c r="G138" s="29"/>
      <c r="H138" s="94"/>
      <c r="I138" s="31"/>
      <c r="J138" s="139"/>
      <c r="K138" s="33"/>
      <c r="L138" s="139"/>
      <c r="M138" s="34"/>
      <c r="N138" s="139"/>
    </row>
    <row r="139" spans="1:16" x14ac:dyDescent="0.2">
      <c r="A139" s="140" t="s">
        <v>147</v>
      </c>
      <c r="B139" s="132"/>
      <c r="C139" s="21"/>
      <c r="D139" s="29"/>
      <c r="E139" s="132"/>
      <c r="F139" s="21"/>
      <c r="G139" s="29"/>
      <c r="H139" s="94"/>
      <c r="I139" s="31"/>
      <c r="J139" s="139"/>
      <c r="K139" s="33"/>
      <c r="L139" s="139"/>
      <c r="M139" s="34"/>
      <c r="N139" s="139"/>
    </row>
    <row r="140" spans="1:16" x14ac:dyDescent="0.2">
      <c r="A140" s="141" t="s">
        <v>148</v>
      </c>
      <c r="B140" s="116"/>
      <c r="C140" s="54"/>
      <c r="D140" s="59"/>
      <c r="E140" s="116"/>
      <c r="F140" s="54"/>
      <c r="G140" s="59"/>
      <c r="H140" s="115"/>
      <c r="I140" s="61"/>
      <c r="J140" s="142"/>
      <c r="K140" s="63"/>
      <c r="L140" s="142"/>
      <c r="M140" s="64"/>
      <c r="N140" s="142"/>
    </row>
    <row r="141" spans="1:16" x14ac:dyDescent="0.2">
      <c r="A141" s="143" t="s">
        <v>149</v>
      </c>
      <c r="B141" s="144"/>
      <c r="C141" s="144"/>
      <c r="D141" s="145"/>
    </row>
    <row r="142" spans="1:16" x14ac:dyDescent="0.2">
      <c r="A142" s="362" t="s">
        <v>150</v>
      </c>
      <c r="B142" s="365" t="s">
        <v>7</v>
      </c>
      <c r="C142" s="366"/>
      <c r="D142" s="367"/>
    </row>
    <row r="143" spans="1:16" ht="14.25" customHeight="1" x14ac:dyDescent="0.2">
      <c r="A143" s="363"/>
      <c r="B143" s="202" t="s">
        <v>13</v>
      </c>
      <c r="C143" s="368" t="s">
        <v>14</v>
      </c>
      <c r="D143" s="369"/>
    </row>
    <row r="144" spans="1:16" ht="21" x14ac:dyDescent="0.2">
      <c r="A144" s="406"/>
      <c r="B144" s="147" t="s">
        <v>86</v>
      </c>
      <c r="C144" s="148" t="s">
        <v>17</v>
      </c>
      <c r="D144" s="149" t="s">
        <v>18</v>
      </c>
    </row>
    <row r="145" spans="1:4" x14ac:dyDescent="0.2">
      <c r="A145" s="150" t="s">
        <v>151</v>
      </c>
      <c r="B145" s="151"/>
      <c r="C145" s="152"/>
      <c r="D145" s="230"/>
    </row>
    <row r="172" spans="1:1" x14ac:dyDescent="0.2">
      <c r="A172" s="153"/>
    </row>
    <row r="180" spans="1:2" s="154" customFormat="1" x14ac:dyDescent="0.2">
      <c r="A180" s="154">
        <f>SUM(B17:AK17,B82:P84,B90:U90,B125:P125,B134:N134,B108:AB108,B145:D145)</f>
        <v>4606</v>
      </c>
      <c r="B180" s="154">
        <v>0</v>
      </c>
    </row>
  </sheetData>
  <mergeCells count="117">
    <mergeCell ref="A142:A144"/>
    <mergeCell ref="B142:D142"/>
    <mergeCell ref="C143:D143"/>
    <mergeCell ref="I123:J123"/>
    <mergeCell ref="K123:L123"/>
    <mergeCell ref="M123:N123"/>
    <mergeCell ref="A121:A124"/>
    <mergeCell ref="B121:J121"/>
    <mergeCell ref="K121:P122"/>
    <mergeCell ref="B122:C122"/>
    <mergeCell ref="D122:E122"/>
    <mergeCell ref="F122:G122"/>
    <mergeCell ref="H122:J122"/>
    <mergeCell ref="O123:P123"/>
    <mergeCell ref="A131:A132"/>
    <mergeCell ref="B131:B133"/>
    <mergeCell ref="C131:E132"/>
    <mergeCell ref="F131:H132"/>
    <mergeCell ref="I131:N131"/>
    <mergeCell ref="I132:J132"/>
    <mergeCell ref="B123:B124"/>
    <mergeCell ref="C123:C124"/>
    <mergeCell ref="D123:D124"/>
    <mergeCell ref="E123:E124"/>
    <mergeCell ref="M132:N132"/>
    <mergeCell ref="A133:A134"/>
    <mergeCell ref="W105:AB105"/>
    <mergeCell ref="B106:C106"/>
    <mergeCell ref="D106:E106"/>
    <mergeCell ref="F106:G106"/>
    <mergeCell ref="H106:I106"/>
    <mergeCell ref="J106:K106"/>
    <mergeCell ref="L106:M106"/>
    <mergeCell ref="N106:O106"/>
    <mergeCell ref="P106:Q106"/>
    <mergeCell ref="R106:S106"/>
    <mergeCell ref="W106:X106"/>
    <mergeCell ref="Y106:Z106"/>
    <mergeCell ref="AA106:AB106"/>
    <mergeCell ref="A105:A107"/>
    <mergeCell ref="B105:G105"/>
    <mergeCell ref="H105:M105"/>
    <mergeCell ref="N105:S105"/>
    <mergeCell ref="T105:V105"/>
    <mergeCell ref="U106:V106"/>
    <mergeCell ref="F88:F89"/>
    <mergeCell ref="G88:G89"/>
    <mergeCell ref="H88:H89"/>
    <mergeCell ref="I88:J88"/>
    <mergeCell ref="K88:K89"/>
    <mergeCell ref="L88:L89"/>
    <mergeCell ref="F123:F124"/>
    <mergeCell ref="G123:G124"/>
    <mergeCell ref="K132:L132"/>
    <mergeCell ref="A86:A89"/>
    <mergeCell ref="B86:J86"/>
    <mergeCell ref="K86:S86"/>
    <mergeCell ref="B88:B89"/>
    <mergeCell ref="C88:C89"/>
    <mergeCell ref="D88:D89"/>
    <mergeCell ref="E88:E89"/>
    <mergeCell ref="T86:U87"/>
    <mergeCell ref="B87:C87"/>
    <mergeCell ref="D87:E87"/>
    <mergeCell ref="F87:G87"/>
    <mergeCell ref="H87:J87"/>
    <mergeCell ref="K87:L87"/>
    <mergeCell ref="M87:N87"/>
    <mergeCell ref="O87:P87"/>
    <mergeCell ref="Q87:S87"/>
    <mergeCell ref="T88:T89"/>
    <mergeCell ref="U88:U89"/>
    <mergeCell ref="M88:M89"/>
    <mergeCell ref="N88:N89"/>
    <mergeCell ref="O88:O89"/>
    <mergeCell ref="P88:P89"/>
    <mergeCell ref="Q88:Q89"/>
    <mergeCell ref="R88:S88"/>
    <mergeCell ref="A79:A81"/>
    <mergeCell ref="B79:G79"/>
    <mergeCell ref="H79:J79"/>
    <mergeCell ref="K79:P79"/>
    <mergeCell ref="B80:C80"/>
    <mergeCell ref="D80:E80"/>
    <mergeCell ref="F80:G80"/>
    <mergeCell ref="I80:J80"/>
    <mergeCell ref="W15:X15"/>
    <mergeCell ref="K80:L80"/>
    <mergeCell ref="M80:N80"/>
    <mergeCell ref="O80:P80"/>
    <mergeCell ref="AF14:AK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H15:AI15"/>
    <mergeCell ref="AJ15:AK15"/>
    <mergeCell ref="Y15:Z15"/>
    <mergeCell ref="AA15:AB15"/>
    <mergeCell ref="AC15:AC16"/>
    <mergeCell ref="AD15:AE15"/>
    <mergeCell ref="AF15:AG15"/>
    <mergeCell ref="A6:AE6"/>
    <mergeCell ref="A14:A16"/>
    <mergeCell ref="B14:G14"/>
    <mergeCell ref="H14:M14"/>
    <mergeCell ref="N14:S14"/>
    <mergeCell ref="T14:V14"/>
    <mergeCell ref="W14:AB14"/>
    <mergeCell ref="AC14:AE14"/>
    <mergeCell ref="T15:T16"/>
    <mergeCell ref="U15:V15"/>
  </mergeCells>
  <dataValidations count="1">
    <dataValidation type="whole" operator="greaterThanOrEqual" allowBlank="1" showInputMessage="1" showErrorMessage="1" sqref="B18:M77 T18:AJ77 B82:P84 B91:U103 B109:M119 T109:AB119 B126:P129 B135:N140 B145:D145">
      <formula1>0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80"/>
  <sheetViews>
    <sheetView workbookViewId="0">
      <selection activeCell="A6" sqref="A6:AE6"/>
    </sheetView>
  </sheetViews>
  <sheetFormatPr baseColWidth="10" defaultColWidth="11.42578125" defaultRowHeight="14.25" x14ac:dyDescent="0.2"/>
  <cols>
    <col min="1" max="1" width="66.42578125" style="2" customWidth="1"/>
    <col min="2" max="2" width="13.5703125" style="2" customWidth="1"/>
    <col min="3" max="7" width="11.42578125" style="2"/>
    <col min="8" max="8" width="16.7109375" style="2" customWidth="1"/>
    <col min="9" max="9" width="13.42578125" style="2" customWidth="1"/>
    <col min="10" max="10" width="13.28515625" style="2" bestFit="1" customWidth="1"/>
    <col min="11" max="15" width="11.42578125" style="2"/>
    <col min="16" max="16" width="11.42578125" style="2" customWidth="1"/>
    <col min="17" max="17" width="11.42578125" style="2"/>
    <col min="18" max="18" width="15.85546875" style="2" customWidth="1"/>
    <col min="19" max="19" width="14" style="2" customWidth="1"/>
    <col min="20" max="20" width="14.42578125" style="2" customWidth="1"/>
    <col min="21" max="23" width="11.42578125" style="2"/>
    <col min="24" max="24" width="11.28515625" style="2" customWidth="1"/>
    <col min="25" max="25" width="12" style="2" customWidth="1"/>
    <col min="26" max="16384" width="11.42578125" style="2"/>
  </cols>
  <sheetData>
    <row r="1" spans="1:37" x14ac:dyDescent="0.2">
      <c r="A1" s="1" t="s">
        <v>0</v>
      </c>
    </row>
    <row r="2" spans="1:37" x14ac:dyDescent="0.2">
      <c r="A2" s="1" t="str">
        <f>CONCATENATE("COMUNA: ",[10]NOMBRE!B2," - ","( ",[10]NOMBRE!C2,[10]NOMBRE!D2,[10]NOMBRE!E2,[10]NOMBRE!F2,[10]NOMBRE!G2," )")</f>
        <v>COMUNA: LINARES - ( 07401 )</v>
      </c>
      <c r="D2" s="284"/>
      <c r="E2" s="284"/>
      <c r="F2" s="284"/>
      <c r="G2" s="284"/>
    </row>
    <row r="3" spans="1:37" x14ac:dyDescent="0.2">
      <c r="A3" s="1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  <c r="E3" s="274"/>
      <c r="G3" s="274"/>
      <c r="H3" s="275"/>
    </row>
    <row r="4" spans="1:37" x14ac:dyDescent="0.2">
      <c r="A4" s="1" t="str">
        <f>CONCATENATE("MES: ",[10]NOMBRE!B6," - ","( ",[10]NOMBRE!C6,[10]NOMBRE!D6," )")</f>
        <v>MES: SEPTIEMBRE - ( 09 )</v>
      </c>
    </row>
    <row r="5" spans="1:37" x14ac:dyDescent="0.2">
      <c r="A5" s="1" t="str">
        <f>CONCATENATE("AÑO: ",[10]NOMBRE!B7)</f>
        <v>AÑO: 2023</v>
      </c>
    </row>
    <row r="6" spans="1:37" ht="15" x14ac:dyDescent="0.2">
      <c r="A6" s="319" t="s">
        <v>1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19"/>
      <c r="W6" s="319"/>
      <c r="X6" s="319"/>
      <c r="Y6" s="319"/>
      <c r="Z6" s="319"/>
      <c r="AA6" s="319"/>
      <c r="AB6" s="319"/>
      <c r="AC6" s="319"/>
      <c r="AD6" s="319"/>
      <c r="AE6" s="319"/>
      <c r="AF6" s="3"/>
      <c r="AG6" s="3"/>
    </row>
    <row r="7" spans="1:37" ht="15" x14ac:dyDescent="0.2">
      <c r="A7" s="4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7" ht="15" x14ac:dyDescent="0.2">
      <c r="A8" s="4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1:37" x14ac:dyDescent="0.2">
      <c r="A9" s="5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1:37" x14ac:dyDescent="0.2">
      <c r="A10" s="6" t="s">
        <v>2</v>
      </c>
      <c r="B10" s="6"/>
      <c r="C10" s="6"/>
      <c r="D10" s="6"/>
      <c r="E10" s="6"/>
      <c r="F10" s="6"/>
      <c r="G10" s="6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pans="1:37" x14ac:dyDescent="0.2">
      <c r="A11" s="5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</row>
    <row r="12" spans="1:37" x14ac:dyDescent="0.2">
      <c r="A12" s="5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7" x14ac:dyDescent="0.2">
      <c r="A13" s="5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</row>
    <row r="14" spans="1:37" ht="14.25" customHeight="1" x14ac:dyDescent="0.2">
      <c r="A14" s="320" t="s">
        <v>3</v>
      </c>
      <c r="B14" s="323" t="s">
        <v>4</v>
      </c>
      <c r="C14" s="324"/>
      <c r="D14" s="324"/>
      <c r="E14" s="324"/>
      <c r="F14" s="324"/>
      <c r="G14" s="325"/>
      <c r="H14" s="323" t="s">
        <v>5</v>
      </c>
      <c r="I14" s="324"/>
      <c r="J14" s="324"/>
      <c r="K14" s="324"/>
      <c r="L14" s="324"/>
      <c r="M14" s="325"/>
      <c r="N14" s="323" t="s">
        <v>6</v>
      </c>
      <c r="O14" s="324"/>
      <c r="P14" s="324"/>
      <c r="Q14" s="324"/>
      <c r="R14" s="324"/>
      <c r="S14" s="326"/>
      <c r="T14" s="327" t="s">
        <v>7</v>
      </c>
      <c r="U14" s="327"/>
      <c r="V14" s="328"/>
      <c r="W14" s="329" t="s">
        <v>8</v>
      </c>
      <c r="X14" s="324"/>
      <c r="Y14" s="324"/>
      <c r="Z14" s="324"/>
      <c r="AA14" s="324"/>
      <c r="AB14" s="326"/>
      <c r="AC14" s="330" t="s">
        <v>7</v>
      </c>
      <c r="AD14" s="327"/>
      <c r="AE14" s="328"/>
      <c r="AF14" s="329" t="s">
        <v>9</v>
      </c>
      <c r="AG14" s="324"/>
      <c r="AH14" s="324"/>
      <c r="AI14" s="324"/>
      <c r="AJ14" s="324"/>
      <c r="AK14" s="325"/>
    </row>
    <row r="15" spans="1:37" ht="14.25" customHeight="1" x14ac:dyDescent="0.2">
      <c r="A15" s="321"/>
      <c r="B15" s="327" t="s">
        <v>10</v>
      </c>
      <c r="C15" s="334"/>
      <c r="D15" s="335" t="s">
        <v>11</v>
      </c>
      <c r="E15" s="334"/>
      <c r="F15" s="335" t="s">
        <v>12</v>
      </c>
      <c r="G15" s="334"/>
      <c r="H15" s="327" t="s">
        <v>10</v>
      </c>
      <c r="I15" s="334"/>
      <c r="J15" s="335" t="s">
        <v>11</v>
      </c>
      <c r="K15" s="334"/>
      <c r="L15" s="335" t="s">
        <v>12</v>
      </c>
      <c r="M15" s="334"/>
      <c r="N15" s="335" t="s">
        <v>10</v>
      </c>
      <c r="O15" s="334"/>
      <c r="P15" s="335" t="s">
        <v>11</v>
      </c>
      <c r="Q15" s="334"/>
      <c r="R15" s="335" t="s">
        <v>12</v>
      </c>
      <c r="S15" s="328"/>
      <c r="T15" s="331" t="s">
        <v>13</v>
      </c>
      <c r="U15" s="333" t="s">
        <v>14</v>
      </c>
      <c r="V15" s="326"/>
      <c r="W15" s="330" t="s">
        <v>10</v>
      </c>
      <c r="X15" s="334"/>
      <c r="Y15" s="327" t="s">
        <v>11</v>
      </c>
      <c r="Z15" s="334"/>
      <c r="AA15" s="335" t="s">
        <v>12</v>
      </c>
      <c r="AB15" s="334"/>
      <c r="AC15" s="336" t="s">
        <v>13</v>
      </c>
      <c r="AD15" s="333" t="s">
        <v>14</v>
      </c>
      <c r="AE15" s="326"/>
      <c r="AF15" s="327" t="s">
        <v>10</v>
      </c>
      <c r="AG15" s="334"/>
      <c r="AH15" s="335" t="s">
        <v>11</v>
      </c>
      <c r="AI15" s="334"/>
      <c r="AJ15" s="335" t="s">
        <v>12</v>
      </c>
      <c r="AK15" s="334"/>
    </row>
    <row r="16" spans="1:37" ht="21" x14ac:dyDescent="0.2">
      <c r="A16" s="408"/>
      <c r="B16" s="7" t="s">
        <v>15</v>
      </c>
      <c r="C16" s="227" t="s">
        <v>16</v>
      </c>
      <c r="D16" s="9" t="s">
        <v>15</v>
      </c>
      <c r="E16" s="227" t="s">
        <v>16</v>
      </c>
      <c r="F16" s="9" t="s">
        <v>15</v>
      </c>
      <c r="G16" s="227" t="s">
        <v>16</v>
      </c>
      <c r="H16" s="9" t="s">
        <v>15</v>
      </c>
      <c r="I16" s="227" t="s">
        <v>16</v>
      </c>
      <c r="J16" s="9" t="s">
        <v>15</v>
      </c>
      <c r="K16" s="227" t="s">
        <v>16</v>
      </c>
      <c r="L16" s="9" t="s">
        <v>15</v>
      </c>
      <c r="M16" s="227" t="s">
        <v>16</v>
      </c>
      <c r="N16" s="9" t="s">
        <v>15</v>
      </c>
      <c r="O16" s="227" t="s">
        <v>16</v>
      </c>
      <c r="P16" s="9" t="s">
        <v>15</v>
      </c>
      <c r="Q16" s="227" t="s">
        <v>16</v>
      </c>
      <c r="R16" s="9" t="s">
        <v>15</v>
      </c>
      <c r="S16" s="213" t="s">
        <v>16</v>
      </c>
      <c r="T16" s="410"/>
      <c r="U16" s="243" t="s">
        <v>17</v>
      </c>
      <c r="V16" s="244" t="s">
        <v>18</v>
      </c>
      <c r="W16" s="10" t="s">
        <v>15</v>
      </c>
      <c r="X16" s="227" t="s">
        <v>16</v>
      </c>
      <c r="Y16" s="7" t="s">
        <v>15</v>
      </c>
      <c r="Z16" s="227" t="s">
        <v>16</v>
      </c>
      <c r="AA16" s="9" t="s">
        <v>15</v>
      </c>
      <c r="AB16" s="213" t="s">
        <v>16</v>
      </c>
      <c r="AC16" s="404"/>
      <c r="AD16" s="243" t="s">
        <v>17</v>
      </c>
      <c r="AE16" s="244" t="s">
        <v>18</v>
      </c>
      <c r="AF16" s="10" t="s">
        <v>15</v>
      </c>
      <c r="AG16" s="227" t="s">
        <v>16</v>
      </c>
      <c r="AH16" s="7" t="s">
        <v>15</v>
      </c>
      <c r="AI16" s="227" t="s">
        <v>16</v>
      </c>
      <c r="AJ16" s="9" t="s">
        <v>15</v>
      </c>
      <c r="AK16" s="227" t="s">
        <v>16</v>
      </c>
    </row>
    <row r="17" spans="1:41" x14ac:dyDescent="0.2">
      <c r="A17" s="11" t="s">
        <v>19</v>
      </c>
      <c r="B17" s="12">
        <f t="shared" ref="B17:AK17" si="0">SUM(B18:B77)</f>
        <v>3</v>
      </c>
      <c r="C17" s="13">
        <f t="shared" si="0"/>
        <v>3</v>
      </c>
      <c r="D17" s="14">
        <f t="shared" si="0"/>
        <v>1</v>
      </c>
      <c r="E17" s="13">
        <f t="shared" si="0"/>
        <v>3</v>
      </c>
      <c r="F17" s="14">
        <f>SUM(F18:F77)</f>
        <v>10</v>
      </c>
      <c r="G17" s="13">
        <f>SUM(G18:G77)</f>
        <v>47</v>
      </c>
      <c r="H17" s="14">
        <f>SUM(H18:H77)</f>
        <v>0</v>
      </c>
      <c r="I17" s="13">
        <f>SUM(I18:I77)</f>
        <v>0</v>
      </c>
      <c r="J17" s="14">
        <f t="shared" si="0"/>
        <v>0</v>
      </c>
      <c r="K17" s="13">
        <f t="shared" si="0"/>
        <v>0</v>
      </c>
      <c r="L17" s="14">
        <f t="shared" si="0"/>
        <v>0</v>
      </c>
      <c r="M17" s="13">
        <f t="shared" si="0"/>
        <v>0</v>
      </c>
      <c r="N17" s="14">
        <f>SUM(N18:N77)</f>
        <v>3</v>
      </c>
      <c r="O17" s="13">
        <f>SUM(O18:O77)</f>
        <v>3</v>
      </c>
      <c r="P17" s="12">
        <f>SUM(P18:P77)</f>
        <v>1</v>
      </c>
      <c r="Q17" s="13">
        <f t="shared" si="0"/>
        <v>3</v>
      </c>
      <c r="R17" s="14">
        <f t="shared" si="0"/>
        <v>10</v>
      </c>
      <c r="S17" s="15">
        <f t="shared" si="0"/>
        <v>47</v>
      </c>
      <c r="T17" s="16">
        <f t="shared" si="0"/>
        <v>67</v>
      </c>
      <c r="U17" s="12">
        <f t="shared" si="0"/>
        <v>0</v>
      </c>
      <c r="V17" s="245">
        <f t="shared" si="0"/>
        <v>0</v>
      </c>
      <c r="W17" s="17">
        <f>SUM(W18:W77)</f>
        <v>0</v>
      </c>
      <c r="X17" s="13">
        <f>SUM(X18:X77)</f>
        <v>0</v>
      </c>
      <c r="Y17" s="12">
        <f t="shared" si="0"/>
        <v>0</v>
      </c>
      <c r="Z17" s="13">
        <f t="shared" si="0"/>
        <v>0</v>
      </c>
      <c r="AA17" s="14">
        <f t="shared" si="0"/>
        <v>0</v>
      </c>
      <c r="AB17" s="15">
        <f t="shared" si="0"/>
        <v>0</v>
      </c>
      <c r="AC17" s="18">
        <f t="shared" si="0"/>
        <v>0</v>
      </c>
      <c r="AD17" s="12">
        <f t="shared" si="0"/>
        <v>0</v>
      </c>
      <c r="AE17" s="245">
        <f t="shared" si="0"/>
        <v>0</v>
      </c>
      <c r="AF17" s="17">
        <f>SUM(AF18:AF77)</f>
        <v>0</v>
      </c>
      <c r="AG17" s="13">
        <f>SUM(AG18:AG77)</f>
        <v>0</v>
      </c>
      <c r="AH17" s="12">
        <f t="shared" si="0"/>
        <v>0</v>
      </c>
      <c r="AI17" s="13">
        <f t="shared" si="0"/>
        <v>0</v>
      </c>
      <c r="AJ17" s="14">
        <f t="shared" si="0"/>
        <v>0</v>
      </c>
      <c r="AK17" s="13">
        <f t="shared" si="0"/>
        <v>0</v>
      </c>
    </row>
    <row r="18" spans="1:41" x14ac:dyDescent="0.2">
      <c r="A18" s="19" t="s">
        <v>20</v>
      </c>
      <c r="B18" s="246">
        <v>2</v>
      </c>
      <c r="C18" s="247">
        <v>3</v>
      </c>
      <c r="D18" s="246">
        <v>1</v>
      </c>
      <c r="E18" s="247"/>
      <c r="F18" s="246"/>
      <c r="G18" s="247"/>
      <c r="H18" s="246"/>
      <c r="I18" s="247"/>
      <c r="J18" s="246"/>
      <c r="K18" s="247"/>
      <c r="L18" s="246"/>
      <c r="M18" s="247"/>
      <c r="N18" s="248">
        <f t="shared" ref="N18:S33" si="1">SUM(B18+H18)</f>
        <v>2</v>
      </c>
      <c r="O18" s="249">
        <f t="shared" si="1"/>
        <v>3</v>
      </c>
      <c r="P18" s="248">
        <f t="shared" si="1"/>
        <v>1</v>
      </c>
      <c r="Q18" s="249">
        <f t="shared" si="1"/>
        <v>0</v>
      </c>
      <c r="R18" s="250">
        <f t="shared" si="1"/>
        <v>0</v>
      </c>
      <c r="S18" s="251">
        <f t="shared" si="1"/>
        <v>0</v>
      </c>
      <c r="T18" s="252">
        <v>6</v>
      </c>
      <c r="U18" s="253"/>
      <c r="V18" s="247"/>
      <c r="W18" s="252"/>
      <c r="X18" s="247"/>
      <c r="Y18" s="254"/>
      <c r="Z18" s="247"/>
      <c r="AA18" s="246"/>
      <c r="AB18" s="255"/>
      <c r="AC18" s="252"/>
      <c r="AD18" s="253"/>
      <c r="AE18" s="247"/>
      <c r="AF18" s="256"/>
      <c r="AG18" s="257"/>
      <c r="AH18" s="258"/>
      <c r="AI18" s="257"/>
      <c r="AJ18" s="259"/>
      <c r="AK18" s="257"/>
    </row>
    <row r="19" spans="1:41" x14ac:dyDescent="0.2">
      <c r="A19" s="20" t="s">
        <v>21</v>
      </c>
      <c r="B19" s="21"/>
      <c r="C19" s="22"/>
      <c r="D19" s="21"/>
      <c r="E19" s="22"/>
      <c r="F19" s="21">
        <v>2</v>
      </c>
      <c r="G19" s="22">
        <v>4</v>
      </c>
      <c r="H19" s="21"/>
      <c r="I19" s="22"/>
      <c r="J19" s="21"/>
      <c r="K19" s="22"/>
      <c r="L19" s="21"/>
      <c r="M19" s="22"/>
      <c r="N19" s="23">
        <f t="shared" si="1"/>
        <v>0</v>
      </c>
      <c r="O19" s="24">
        <f t="shared" si="1"/>
        <v>0</v>
      </c>
      <c r="P19" s="23">
        <f t="shared" si="1"/>
        <v>0</v>
      </c>
      <c r="Q19" s="24">
        <f t="shared" si="1"/>
        <v>0</v>
      </c>
      <c r="R19" s="25">
        <f t="shared" si="1"/>
        <v>2</v>
      </c>
      <c r="S19" s="26">
        <f t="shared" si="1"/>
        <v>4</v>
      </c>
      <c r="T19" s="27">
        <v>6</v>
      </c>
      <c r="U19" s="28"/>
      <c r="V19" s="22"/>
      <c r="W19" s="27"/>
      <c r="X19" s="22"/>
      <c r="Y19" s="29"/>
      <c r="Z19" s="22"/>
      <c r="AA19" s="21"/>
      <c r="AB19" s="30"/>
      <c r="AC19" s="27"/>
      <c r="AD19" s="28"/>
      <c r="AE19" s="22"/>
      <c r="AF19" s="31"/>
      <c r="AG19" s="32"/>
      <c r="AH19" s="33"/>
      <c r="AI19" s="32"/>
      <c r="AJ19" s="34"/>
      <c r="AK19" s="32"/>
    </row>
    <row r="20" spans="1:41" x14ac:dyDescent="0.2">
      <c r="A20" s="20" t="s">
        <v>22</v>
      </c>
      <c r="B20" s="21"/>
      <c r="C20" s="22"/>
      <c r="D20" s="21"/>
      <c r="E20" s="22"/>
      <c r="F20" s="21"/>
      <c r="G20" s="22"/>
      <c r="H20" s="21"/>
      <c r="I20" s="22"/>
      <c r="J20" s="21"/>
      <c r="K20" s="22"/>
      <c r="L20" s="21"/>
      <c r="M20" s="22"/>
      <c r="N20" s="23">
        <f t="shared" si="1"/>
        <v>0</v>
      </c>
      <c r="O20" s="24">
        <f t="shared" si="1"/>
        <v>0</v>
      </c>
      <c r="P20" s="23">
        <f t="shared" si="1"/>
        <v>0</v>
      </c>
      <c r="Q20" s="24">
        <f t="shared" si="1"/>
        <v>0</v>
      </c>
      <c r="R20" s="25">
        <f t="shared" si="1"/>
        <v>0</v>
      </c>
      <c r="S20" s="26">
        <f t="shared" si="1"/>
        <v>0</v>
      </c>
      <c r="T20" s="27"/>
      <c r="U20" s="28"/>
      <c r="V20" s="22"/>
      <c r="W20" s="27"/>
      <c r="X20" s="22"/>
      <c r="Y20" s="29"/>
      <c r="Z20" s="22"/>
      <c r="AA20" s="21"/>
      <c r="AB20" s="30"/>
      <c r="AC20" s="27"/>
      <c r="AD20" s="28"/>
      <c r="AE20" s="22"/>
      <c r="AF20" s="31"/>
      <c r="AG20" s="32"/>
      <c r="AH20" s="33"/>
      <c r="AI20" s="32"/>
      <c r="AJ20" s="34"/>
      <c r="AK20" s="32"/>
    </row>
    <row r="21" spans="1:41" x14ac:dyDescent="0.2">
      <c r="A21" s="20" t="s">
        <v>23</v>
      </c>
      <c r="B21" s="21"/>
      <c r="C21" s="22"/>
      <c r="D21" s="21"/>
      <c r="E21" s="22"/>
      <c r="F21" s="21"/>
      <c r="G21" s="22"/>
      <c r="H21" s="21"/>
      <c r="I21" s="22"/>
      <c r="J21" s="21"/>
      <c r="K21" s="22"/>
      <c r="L21" s="21"/>
      <c r="M21" s="22"/>
      <c r="N21" s="23">
        <f t="shared" si="1"/>
        <v>0</v>
      </c>
      <c r="O21" s="24">
        <f t="shared" si="1"/>
        <v>0</v>
      </c>
      <c r="P21" s="23">
        <f t="shared" si="1"/>
        <v>0</v>
      </c>
      <c r="Q21" s="24">
        <f t="shared" si="1"/>
        <v>0</v>
      </c>
      <c r="R21" s="25">
        <f t="shared" si="1"/>
        <v>0</v>
      </c>
      <c r="S21" s="26">
        <f t="shared" si="1"/>
        <v>0</v>
      </c>
      <c r="T21" s="27"/>
      <c r="U21" s="28"/>
      <c r="V21" s="22"/>
      <c r="W21" s="27"/>
      <c r="X21" s="22"/>
      <c r="Y21" s="29"/>
      <c r="Z21" s="22"/>
      <c r="AA21" s="21"/>
      <c r="AB21" s="30"/>
      <c r="AC21" s="27"/>
      <c r="AD21" s="28"/>
      <c r="AE21" s="22"/>
      <c r="AF21" s="31"/>
      <c r="AG21" s="32"/>
      <c r="AH21" s="33"/>
      <c r="AI21" s="32"/>
      <c r="AJ21" s="34"/>
      <c r="AK21" s="32"/>
    </row>
    <row r="22" spans="1:41" x14ac:dyDescent="0.2">
      <c r="A22" s="20" t="s">
        <v>24</v>
      </c>
      <c r="B22" s="21"/>
      <c r="C22" s="22"/>
      <c r="D22" s="21"/>
      <c r="E22" s="22"/>
      <c r="F22" s="21">
        <v>2</v>
      </c>
      <c r="G22" s="22">
        <v>1</v>
      </c>
      <c r="H22" s="21"/>
      <c r="I22" s="22"/>
      <c r="J22" s="21"/>
      <c r="K22" s="22"/>
      <c r="L22" s="21"/>
      <c r="M22" s="22"/>
      <c r="N22" s="23">
        <f t="shared" si="1"/>
        <v>0</v>
      </c>
      <c r="O22" s="24">
        <f t="shared" si="1"/>
        <v>0</v>
      </c>
      <c r="P22" s="23">
        <f t="shared" si="1"/>
        <v>0</v>
      </c>
      <c r="Q22" s="24">
        <f t="shared" si="1"/>
        <v>0</v>
      </c>
      <c r="R22" s="25">
        <f t="shared" si="1"/>
        <v>2</v>
      </c>
      <c r="S22" s="26">
        <f t="shared" si="1"/>
        <v>1</v>
      </c>
      <c r="T22" s="27">
        <v>3</v>
      </c>
      <c r="U22" s="28"/>
      <c r="V22" s="22"/>
      <c r="W22" s="27"/>
      <c r="X22" s="22"/>
      <c r="Y22" s="29"/>
      <c r="Z22" s="22"/>
      <c r="AA22" s="21"/>
      <c r="AB22" s="30"/>
      <c r="AC22" s="27"/>
      <c r="AD22" s="28"/>
      <c r="AE22" s="22"/>
      <c r="AF22" s="31"/>
      <c r="AG22" s="32"/>
      <c r="AH22" s="33"/>
      <c r="AI22" s="32"/>
      <c r="AJ22" s="34"/>
      <c r="AK22" s="32"/>
    </row>
    <row r="23" spans="1:41" x14ac:dyDescent="0.2">
      <c r="A23" s="20" t="s">
        <v>25</v>
      </c>
      <c r="B23" s="21">
        <v>1</v>
      </c>
      <c r="C23" s="22"/>
      <c r="D23" s="21"/>
      <c r="E23" s="22"/>
      <c r="F23" s="21"/>
      <c r="G23" s="22"/>
      <c r="H23" s="21"/>
      <c r="I23" s="22"/>
      <c r="J23" s="21"/>
      <c r="K23" s="22"/>
      <c r="L23" s="21"/>
      <c r="M23" s="22"/>
      <c r="N23" s="23">
        <f t="shared" si="1"/>
        <v>1</v>
      </c>
      <c r="O23" s="24">
        <f t="shared" si="1"/>
        <v>0</v>
      </c>
      <c r="P23" s="23">
        <f t="shared" si="1"/>
        <v>0</v>
      </c>
      <c r="Q23" s="24">
        <f t="shared" si="1"/>
        <v>0</v>
      </c>
      <c r="R23" s="25">
        <f t="shared" si="1"/>
        <v>0</v>
      </c>
      <c r="S23" s="26">
        <f t="shared" si="1"/>
        <v>0</v>
      </c>
      <c r="T23" s="27">
        <v>1</v>
      </c>
      <c r="U23" s="28"/>
      <c r="V23" s="22"/>
      <c r="W23" s="27"/>
      <c r="X23" s="22"/>
      <c r="Y23" s="29"/>
      <c r="Z23" s="22"/>
      <c r="AA23" s="21"/>
      <c r="AB23" s="30"/>
      <c r="AC23" s="27"/>
      <c r="AD23" s="28"/>
      <c r="AE23" s="22"/>
      <c r="AF23" s="31"/>
      <c r="AG23" s="32"/>
      <c r="AH23" s="33"/>
      <c r="AI23" s="32"/>
      <c r="AJ23" s="34"/>
      <c r="AK23" s="32"/>
    </row>
    <row r="24" spans="1:41" x14ac:dyDescent="0.2">
      <c r="A24" s="20" t="s">
        <v>26</v>
      </c>
      <c r="B24" s="21"/>
      <c r="C24" s="22"/>
      <c r="D24" s="21"/>
      <c r="E24" s="22"/>
      <c r="F24" s="21">
        <v>2</v>
      </c>
      <c r="G24" s="22"/>
      <c r="H24" s="21"/>
      <c r="I24" s="22"/>
      <c r="J24" s="21"/>
      <c r="K24" s="22"/>
      <c r="L24" s="21"/>
      <c r="M24" s="22"/>
      <c r="N24" s="23">
        <f t="shared" si="1"/>
        <v>0</v>
      </c>
      <c r="O24" s="24">
        <f t="shared" si="1"/>
        <v>0</v>
      </c>
      <c r="P24" s="23">
        <f t="shared" si="1"/>
        <v>0</v>
      </c>
      <c r="Q24" s="24">
        <f t="shared" si="1"/>
        <v>0</v>
      </c>
      <c r="R24" s="25">
        <f t="shared" si="1"/>
        <v>2</v>
      </c>
      <c r="S24" s="26">
        <f t="shared" si="1"/>
        <v>0</v>
      </c>
      <c r="T24" s="27">
        <v>2</v>
      </c>
      <c r="U24" s="28"/>
      <c r="V24" s="22"/>
      <c r="W24" s="27"/>
      <c r="X24" s="22"/>
      <c r="Y24" s="29"/>
      <c r="Z24" s="22"/>
      <c r="AA24" s="21"/>
      <c r="AB24" s="30"/>
      <c r="AC24" s="27"/>
      <c r="AD24" s="28"/>
      <c r="AE24" s="22"/>
      <c r="AF24" s="31"/>
      <c r="AG24" s="32"/>
      <c r="AH24" s="33"/>
      <c r="AI24" s="32"/>
      <c r="AJ24" s="34"/>
      <c r="AK24" s="32"/>
    </row>
    <row r="25" spans="1:41" x14ac:dyDescent="0.2">
      <c r="A25" s="20" t="s">
        <v>27</v>
      </c>
      <c r="B25" s="21"/>
      <c r="C25" s="22"/>
      <c r="D25" s="21"/>
      <c r="E25" s="22"/>
      <c r="F25" s="21"/>
      <c r="G25" s="22"/>
      <c r="H25" s="21"/>
      <c r="I25" s="22"/>
      <c r="J25" s="21"/>
      <c r="K25" s="22"/>
      <c r="L25" s="21"/>
      <c r="M25" s="22"/>
      <c r="N25" s="23">
        <f t="shared" si="1"/>
        <v>0</v>
      </c>
      <c r="O25" s="24">
        <f t="shared" si="1"/>
        <v>0</v>
      </c>
      <c r="P25" s="23">
        <f t="shared" si="1"/>
        <v>0</v>
      </c>
      <c r="Q25" s="24">
        <f t="shared" si="1"/>
        <v>0</v>
      </c>
      <c r="R25" s="25">
        <f t="shared" si="1"/>
        <v>0</v>
      </c>
      <c r="S25" s="26">
        <f t="shared" si="1"/>
        <v>0</v>
      </c>
      <c r="T25" s="27"/>
      <c r="U25" s="28"/>
      <c r="V25" s="22"/>
      <c r="W25" s="27"/>
      <c r="X25" s="22"/>
      <c r="Y25" s="29"/>
      <c r="Z25" s="22"/>
      <c r="AA25" s="21"/>
      <c r="AB25" s="30"/>
      <c r="AC25" s="27"/>
      <c r="AD25" s="28"/>
      <c r="AE25" s="22"/>
      <c r="AF25" s="31"/>
      <c r="AG25" s="32"/>
      <c r="AH25" s="33"/>
      <c r="AI25" s="32"/>
      <c r="AJ25" s="34"/>
      <c r="AK25" s="32"/>
    </row>
    <row r="26" spans="1:41" x14ac:dyDescent="0.2">
      <c r="A26" s="20" t="s">
        <v>28</v>
      </c>
      <c r="B26" s="21"/>
      <c r="C26" s="22"/>
      <c r="D26" s="21"/>
      <c r="E26" s="22"/>
      <c r="F26" s="21"/>
      <c r="G26" s="22"/>
      <c r="H26" s="21"/>
      <c r="I26" s="22"/>
      <c r="J26" s="21"/>
      <c r="K26" s="22"/>
      <c r="L26" s="21"/>
      <c r="M26" s="22"/>
      <c r="N26" s="23">
        <f t="shared" si="1"/>
        <v>0</v>
      </c>
      <c r="O26" s="24">
        <f t="shared" si="1"/>
        <v>0</v>
      </c>
      <c r="P26" s="23">
        <f t="shared" si="1"/>
        <v>0</v>
      </c>
      <c r="Q26" s="24">
        <f t="shared" si="1"/>
        <v>0</v>
      </c>
      <c r="R26" s="25">
        <f t="shared" si="1"/>
        <v>0</v>
      </c>
      <c r="S26" s="26">
        <f t="shared" si="1"/>
        <v>0</v>
      </c>
      <c r="T26" s="27"/>
      <c r="U26" s="28"/>
      <c r="V26" s="22"/>
      <c r="W26" s="27"/>
      <c r="X26" s="22"/>
      <c r="Y26" s="29"/>
      <c r="Z26" s="22"/>
      <c r="AA26" s="21"/>
      <c r="AB26" s="30"/>
      <c r="AC26" s="27"/>
      <c r="AD26" s="28"/>
      <c r="AE26" s="22"/>
      <c r="AF26" s="31"/>
      <c r="AG26" s="32"/>
      <c r="AH26" s="33"/>
      <c r="AI26" s="32"/>
      <c r="AJ26" s="34"/>
      <c r="AK26" s="32"/>
      <c r="AL26" s="35"/>
      <c r="AM26" s="35"/>
      <c r="AN26" s="35"/>
      <c r="AO26" s="35"/>
    </row>
    <row r="27" spans="1:41" x14ac:dyDescent="0.2">
      <c r="A27" s="20" t="s">
        <v>29</v>
      </c>
      <c r="B27" s="21"/>
      <c r="C27" s="22"/>
      <c r="D27" s="21"/>
      <c r="E27" s="22"/>
      <c r="F27" s="21"/>
      <c r="G27" s="22"/>
      <c r="H27" s="21"/>
      <c r="I27" s="22"/>
      <c r="J27" s="21"/>
      <c r="K27" s="22"/>
      <c r="L27" s="21"/>
      <c r="M27" s="22"/>
      <c r="N27" s="23">
        <f t="shared" si="1"/>
        <v>0</v>
      </c>
      <c r="O27" s="24">
        <f t="shared" si="1"/>
        <v>0</v>
      </c>
      <c r="P27" s="23">
        <f t="shared" si="1"/>
        <v>0</v>
      </c>
      <c r="Q27" s="24">
        <f t="shared" si="1"/>
        <v>0</v>
      </c>
      <c r="R27" s="25">
        <f t="shared" si="1"/>
        <v>0</v>
      </c>
      <c r="S27" s="26">
        <f t="shared" si="1"/>
        <v>0</v>
      </c>
      <c r="T27" s="27"/>
      <c r="U27" s="28"/>
      <c r="V27" s="22"/>
      <c r="W27" s="27"/>
      <c r="X27" s="22"/>
      <c r="Y27" s="29"/>
      <c r="Z27" s="22"/>
      <c r="AA27" s="21"/>
      <c r="AB27" s="30"/>
      <c r="AC27" s="27"/>
      <c r="AD27" s="28"/>
      <c r="AE27" s="22"/>
      <c r="AF27" s="31"/>
      <c r="AG27" s="32"/>
      <c r="AH27" s="33"/>
      <c r="AI27" s="32"/>
      <c r="AJ27" s="34"/>
      <c r="AK27" s="32"/>
      <c r="AL27" s="35"/>
      <c r="AM27" s="35"/>
      <c r="AN27" s="35"/>
      <c r="AO27" s="35"/>
    </row>
    <row r="28" spans="1:41" x14ac:dyDescent="0.2">
      <c r="A28" s="20" t="s">
        <v>30</v>
      </c>
      <c r="B28" s="21"/>
      <c r="C28" s="22"/>
      <c r="D28" s="21"/>
      <c r="E28" s="22"/>
      <c r="F28" s="21"/>
      <c r="G28" s="22"/>
      <c r="H28" s="21"/>
      <c r="I28" s="22"/>
      <c r="J28" s="21"/>
      <c r="K28" s="22"/>
      <c r="L28" s="21"/>
      <c r="M28" s="22"/>
      <c r="N28" s="23">
        <f t="shared" si="1"/>
        <v>0</v>
      </c>
      <c r="O28" s="24">
        <f t="shared" si="1"/>
        <v>0</v>
      </c>
      <c r="P28" s="23">
        <f t="shared" si="1"/>
        <v>0</v>
      </c>
      <c r="Q28" s="24">
        <f t="shared" si="1"/>
        <v>0</v>
      </c>
      <c r="R28" s="25">
        <f t="shared" si="1"/>
        <v>0</v>
      </c>
      <c r="S28" s="26">
        <f t="shared" si="1"/>
        <v>0</v>
      </c>
      <c r="T28" s="27"/>
      <c r="U28" s="28"/>
      <c r="V28" s="22"/>
      <c r="W28" s="27"/>
      <c r="X28" s="22"/>
      <c r="Y28" s="29"/>
      <c r="Z28" s="22"/>
      <c r="AA28" s="21"/>
      <c r="AB28" s="30"/>
      <c r="AC28" s="27"/>
      <c r="AD28" s="28"/>
      <c r="AE28" s="22"/>
      <c r="AF28" s="31"/>
      <c r="AG28" s="32"/>
      <c r="AH28" s="33"/>
      <c r="AI28" s="32"/>
      <c r="AJ28" s="34"/>
      <c r="AK28" s="32"/>
      <c r="AL28" s="35"/>
      <c r="AM28" s="35"/>
      <c r="AN28" s="35"/>
      <c r="AO28" s="35"/>
    </row>
    <row r="29" spans="1:41" x14ac:dyDescent="0.2">
      <c r="A29" s="20" t="s">
        <v>31</v>
      </c>
      <c r="B29" s="21"/>
      <c r="C29" s="22"/>
      <c r="D29" s="21"/>
      <c r="E29" s="22"/>
      <c r="F29" s="21"/>
      <c r="G29" s="22"/>
      <c r="H29" s="21"/>
      <c r="I29" s="22"/>
      <c r="J29" s="21"/>
      <c r="K29" s="22"/>
      <c r="L29" s="21"/>
      <c r="M29" s="22"/>
      <c r="N29" s="23">
        <f t="shared" si="1"/>
        <v>0</v>
      </c>
      <c r="O29" s="24">
        <f t="shared" si="1"/>
        <v>0</v>
      </c>
      <c r="P29" s="23">
        <f t="shared" si="1"/>
        <v>0</v>
      </c>
      <c r="Q29" s="24">
        <f t="shared" si="1"/>
        <v>0</v>
      </c>
      <c r="R29" s="25">
        <f t="shared" si="1"/>
        <v>0</v>
      </c>
      <c r="S29" s="26">
        <f t="shared" si="1"/>
        <v>0</v>
      </c>
      <c r="T29" s="27"/>
      <c r="U29" s="28"/>
      <c r="V29" s="22"/>
      <c r="W29" s="27"/>
      <c r="X29" s="22"/>
      <c r="Y29" s="29"/>
      <c r="Z29" s="22"/>
      <c r="AA29" s="21"/>
      <c r="AB29" s="30"/>
      <c r="AC29" s="27"/>
      <c r="AD29" s="28"/>
      <c r="AE29" s="22"/>
      <c r="AF29" s="31"/>
      <c r="AG29" s="32"/>
      <c r="AH29" s="33"/>
      <c r="AI29" s="32"/>
      <c r="AJ29" s="34"/>
      <c r="AK29" s="32"/>
      <c r="AL29" s="35"/>
      <c r="AM29" s="35"/>
      <c r="AN29" s="35"/>
      <c r="AO29" s="35"/>
    </row>
    <row r="30" spans="1:41" x14ac:dyDescent="0.2">
      <c r="A30" s="20" t="s">
        <v>32</v>
      </c>
      <c r="B30" s="21"/>
      <c r="C30" s="22"/>
      <c r="D30" s="21"/>
      <c r="E30" s="22"/>
      <c r="F30" s="21"/>
      <c r="G30" s="22"/>
      <c r="H30" s="21"/>
      <c r="I30" s="22"/>
      <c r="J30" s="21"/>
      <c r="K30" s="22"/>
      <c r="L30" s="21"/>
      <c r="M30" s="22"/>
      <c r="N30" s="23">
        <f t="shared" si="1"/>
        <v>0</v>
      </c>
      <c r="O30" s="24">
        <f t="shared" si="1"/>
        <v>0</v>
      </c>
      <c r="P30" s="23">
        <f t="shared" si="1"/>
        <v>0</v>
      </c>
      <c r="Q30" s="24">
        <f t="shared" si="1"/>
        <v>0</v>
      </c>
      <c r="R30" s="25">
        <f t="shared" si="1"/>
        <v>0</v>
      </c>
      <c r="S30" s="26">
        <f t="shared" si="1"/>
        <v>0</v>
      </c>
      <c r="T30" s="27"/>
      <c r="U30" s="28"/>
      <c r="V30" s="22"/>
      <c r="W30" s="27"/>
      <c r="X30" s="22"/>
      <c r="Y30" s="29"/>
      <c r="Z30" s="22"/>
      <c r="AA30" s="21"/>
      <c r="AB30" s="30"/>
      <c r="AC30" s="27"/>
      <c r="AD30" s="28"/>
      <c r="AE30" s="22"/>
      <c r="AF30" s="31"/>
      <c r="AG30" s="32"/>
      <c r="AH30" s="33"/>
      <c r="AI30" s="32"/>
      <c r="AJ30" s="34"/>
      <c r="AK30" s="32"/>
      <c r="AL30" s="35"/>
      <c r="AM30" s="35"/>
      <c r="AN30" s="35"/>
      <c r="AO30" s="35"/>
    </row>
    <row r="31" spans="1:41" x14ac:dyDescent="0.2">
      <c r="A31" s="20" t="s">
        <v>33</v>
      </c>
      <c r="B31" s="21"/>
      <c r="C31" s="22"/>
      <c r="D31" s="21"/>
      <c r="E31" s="22"/>
      <c r="F31" s="21"/>
      <c r="G31" s="22"/>
      <c r="H31" s="21"/>
      <c r="I31" s="22"/>
      <c r="J31" s="21"/>
      <c r="K31" s="22"/>
      <c r="L31" s="21"/>
      <c r="M31" s="22"/>
      <c r="N31" s="23">
        <f t="shared" si="1"/>
        <v>0</v>
      </c>
      <c r="O31" s="24">
        <f t="shared" si="1"/>
        <v>0</v>
      </c>
      <c r="P31" s="23">
        <f t="shared" si="1"/>
        <v>0</v>
      </c>
      <c r="Q31" s="24">
        <f t="shared" si="1"/>
        <v>0</v>
      </c>
      <c r="R31" s="25">
        <f t="shared" si="1"/>
        <v>0</v>
      </c>
      <c r="S31" s="26">
        <f t="shared" si="1"/>
        <v>0</v>
      </c>
      <c r="T31" s="27"/>
      <c r="U31" s="28"/>
      <c r="V31" s="22"/>
      <c r="W31" s="27"/>
      <c r="X31" s="22"/>
      <c r="Y31" s="29"/>
      <c r="Z31" s="22"/>
      <c r="AA31" s="21"/>
      <c r="AB31" s="30"/>
      <c r="AC31" s="27"/>
      <c r="AD31" s="28"/>
      <c r="AE31" s="22"/>
      <c r="AF31" s="31"/>
      <c r="AG31" s="32"/>
      <c r="AH31" s="33"/>
      <c r="AI31" s="32"/>
      <c r="AJ31" s="34"/>
      <c r="AK31" s="32"/>
      <c r="AL31" s="35"/>
      <c r="AM31" s="35"/>
      <c r="AN31" s="35"/>
      <c r="AO31" s="35"/>
    </row>
    <row r="32" spans="1:41" x14ac:dyDescent="0.2">
      <c r="A32" s="20" t="s">
        <v>34</v>
      </c>
      <c r="B32" s="21"/>
      <c r="C32" s="22"/>
      <c r="D32" s="21"/>
      <c r="E32" s="22"/>
      <c r="F32" s="21"/>
      <c r="G32" s="22"/>
      <c r="H32" s="21"/>
      <c r="I32" s="22"/>
      <c r="J32" s="21"/>
      <c r="K32" s="22"/>
      <c r="L32" s="21"/>
      <c r="M32" s="22"/>
      <c r="N32" s="23">
        <f t="shared" si="1"/>
        <v>0</v>
      </c>
      <c r="O32" s="24">
        <f t="shared" si="1"/>
        <v>0</v>
      </c>
      <c r="P32" s="23">
        <f t="shared" si="1"/>
        <v>0</v>
      </c>
      <c r="Q32" s="24">
        <f t="shared" si="1"/>
        <v>0</v>
      </c>
      <c r="R32" s="25">
        <f t="shared" si="1"/>
        <v>0</v>
      </c>
      <c r="S32" s="26">
        <f t="shared" si="1"/>
        <v>0</v>
      </c>
      <c r="T32" s="27"/>
      <c r="U32" s="28"/>
      <c r="V32" s="22"/>
      <c r="W32" s="27"/>
      <c r="X32" s="22"/>
      <c r="Y32" s="29"/>
      <c r="Z32" s="22"/>
      <c r="AA32" s="21"/>
      <c r="AB32" s="30"/>
      <c r="AC32" s="27"/>
      <c r="AD32" s="28"/>
      <c r="AE32" s="22"/>
      <c r="AF32" s="31"/>
      <c r="AG32" s="32"/>
      <c r="AH32" s="33"/>
      <c r="AI32" s="32"/>
      <c r="AJ32" s="34"/>
      <c r="AK32" s="32"/>
      <c r="AL32" s="35"/>
      <c r="AM32" s="35"/>
      <c r="AN32" s="35"/>
      <c r="AO32" s="35"/>
    </row>
    <row r="33" spans="1:41" x14ac:dyDescent="0.2">
      <c r="A33" s="20" t="s">
        <v>35</v>
      </c>
      <c r="B33" s="21"/>
      <c r="C33" s="22"/>
      <c r="D33" s="21"/>
      <c r="E33" s="22"/>
      <c r="F33" s="21"/>
      <c r="G33" s="22"/>
      <c r="H33" s="21"/>
      <c r="I33" s="22"/>
      <c r="J33" s="21"/>
      <c r="K33" s="22"/>
      <c r="L33" s="21"/>
      <c r="M33" s="22"/>
      <c r="N33" s="23">
        <f t="shared" si="1"/>
        <v>0</v>
      </c>
      <c r="O33" s="24">
        <f t="shared" si="1"/>
        <v>0</v>
      </c>
      <c r="P33" s="23">
        <f t="shared" si="1"/>
        <v>0</v>
      </c>
      <c r="Q33" s="24">
        <f t="shared" si="1"/>
        <v>0</v>
      </c>
      <c r="R33" s="25">
        <f t="shared" si="1"/>
        <v>0</v>
      </c>
      <c r="S33" s="26">
        <f t="shared" si="1"/>
        <v>0</v>
      </c>
      <c r="T33" s="27"/>
      <c r="U33" s="28"/>
      <c r="V33" s="22"/>
      <c r="W33" s="27"/>
      <c r="X33" s="22"/>
      <c r="Y33" s="29"/>
      <c r="Z33" s="22"/>
      <c r="AA33" s="21"/>
      <c r="AB33" s="30"/>
      <c r="AC33" s="27"/>
      <c r="AD33" s="28"/>
      <c r="AE33" s="22"/>
      <c r="AF33" s="31"/>
      <c r="AG33" s="32"/>
      <c r="AH33" s="33"/>
      <c r="AI33" s="32"/>
      <c r="AJ33" s="34"/>
      <c r="AK33" s="32"/>
      <c r="AL33" s="35"/>
      <c r="AM33" s="35"/>
      <c r="AN33" s="35"/>
      <c r="AO33" s="35"/>
    </row>
    <row r="34" spans="1:41" x14ac:dyDescent="0.2">
      <c r="A34" s="20" t="s">
        <v>36</v>
      </c>
      <c r="B34" s="21"/>
      <c r="C34" s="22"/>
      <c r="D34" s="21"/>
      <c r="E34" s="22"/>
      <c r="F34" s="21"/>
      <c r="G34" s="22"/>
      <c r="H34" s="21"/>
      <c r="I34" s="22"/>
      <c r="J34" s="21"/>
      <c r="K34" s="22"/>
      <c r="L34" s="21"/>
      <c r="M34" s="22"/>
      <c r="N34" s="23">
        <f t="shared" ref="N34:S76" si="2">SUM(B34+H34)</f>
        <v>0</v>
      </c>
      <c r="O34" s="24">
        <f t="shared" si="2"/>
        <v>0</v>
      </c>
      <c r="P34" s="23">
        <f t="shared" si="2"/>
        <v>0</v>
      </c>
      <c r="Q34" s="24">
        <f t="shared" si="2"/>
        <v>0</v>
      </c>
      <c r="R34" s="25">
        <f t="shared" si="2"/>
        <v>0</v>
      </c>
      <c r="S34" s="26">
        <f>SUM(G34+M34)</f>
        <v>0</v>
      </c>
      <c r="T34" s="27"/>
      <c r="U34" s="28"/>
      <c r="V34" s="22"/>
      <c r="W34" s="27"/>
      <c r="X34" s="22"/>
      <c r="Y34" s="29"/>
      <c r="Z34" s="22"/>
      <c r="AA34" s="21"/>
      <c r="AB34" s="30"/>
      <c r="AC34" s="27"/>
      <c r="AD34" s="28"/>
      <c r="AE34" s="22"/>
      <c r="AF34" s="31"/>
      <c r="AG34" s="32"/>
      <c r="AH34" s="33"/>
      <c r="AI34" s="32"/>
      <c r="AJ34" s="34"/>
      <c r="AK34" s="32"/>
      <c r="AL34" s="35"/>
      <c r="AM34" s="35"/>
      <c r="AN34" s="35"/>
      <c r="AO34" s="35"/>
    </row>
    <row r="35" spans="1:41" x14ac:dyDescent="0.2">
      <c r="A35" s="20" t="s">
        <v>37</v>
      </c>
      <c r="B35" s="21"/>
      <c r="C35" s="22"/>
      <c r="D35" s="21"/>
      <c r="E35" s="22"/>
      <c r="F35" s="21"/>
      <c r="G35" s="22"/>
      <c r="H35" s="21"/>
      <c r="I35" s="22"/>
      <c r="J35" s="21"/>
      <c r="K35" s="22"/>
      <c r="L35" s="21"/>
      <c r="M35" s="22"/>
      <c r="N35" s="23">
        <f t="shared" si="2"/>
        <v>0</v>
      </c>
      <c r="O35" s="24">
        <f t="shared" si="2"/>
        <v>0</v>
      </c>
      <c r="P35" s="23">
        <f t="shared" si="2"/>
        <v>0</v>
      </c>
      <c r="Q35" s="24">
        <f t="shared" si="2"/>
        <v>0</v>
      </c>
      <c r="R35" s="25">
        <f t="shared" si="2"/>
        <v>0</v>
      </c>
      <c r="S35" s="26">
        <f t="shared" si="2"/>
        <v>0</v>
      </c>
      <c r="T35" s="27"/>
      <c r="U35" s="28"/>
      <c r="V35" s="22"/>
      <c r="W35" s="27"/>
      <c r="X35" s="22"/>
      <c r="Y35" s="29"/>
      <c r="Z35" s="22"/>
      <c r="AA35" s="21"/>
      <c r="AB35" s="30"/>
      <c r="AC35" s="27"/>
      <c r="AD35" s="28"/>
      <c r="AE35" s="22"/>
      <c r="AF35" s="31"/>
      <c r="AG35" s="32"/>
      <c r="AH35" s="33"/>
      <c r="AI35" s="32"/>
      <c r="AJ35" s="34"/>
      <c r="AK35" s="32"/>
      <c r="AL35" s="35"/>
      <c r="AM35" s="35"/>
      <c r="AN35" s="35"/>
      <c r="AO35" s="35"/>
    </row>
    <row r="36" spans="1:41" x14ac:dyDescent="0.2">
      <c r="A36" s="20" t="s">
        <v>38</v>
      </c>
      <c r="B36" s="21"/>
      <c r="C36" s="22"/>
      <c r="D36" s="21"/>
      <c r="E36" s="22"/>
      <c r="F36" s="21"/>
      <c r="G36" s="22"/>
      <c r="H36" s="21"/>
      <c r="I36" s="22"/>
      <c r="J36" s="21"/>
      <c r="K36" s="22"/>
      <c r="L36" s="21"/>
      <c r="M36" s="22"/>
      <c r="N36" s="23">
        <f t="shared" si="2"/>
        <v>0</v>
      </c>
      <c r="O36" s="24">
        <f t="shared" si="2"/>
        <v>0</v>
      </c>
      <c r="P36" s="23">
        <f t="shared" si="2"/>
        <v>0</v>
      </c>
      <c r="Q36" s="24">
        <f t="shared" si="2"/>
        <v>0</v>
      </c>
      <c r="R36" s="25">
        <f t="shared" si="2"/>
        <v>0</v>
      </c>
      <c r="S36" s="26">
        <f t="shared" si="2"/>
        <v>0</v>
      </c>
      <c r="T36" s="27"/>
      <c r="U36" s="28"/>
      <c r="V36" s="22"/>
      <c r="W36" s="27"/>
      <c r="X36" s="22"/>
      <c r="Y36" s="29"/>
      <c r="Z36" s="22"/>
      <c r="AA36" s="21"/>
      <c r="AB36" s="30"/>
      <c r="AC36" s="27"/>
      <c r="AD36" s="28"/>
      <c r="AE36" s="22"/>
      <c r="AF36" s="31"/>
      <c r="AG36" s="32"/>
      <c r="AH36" s="33"/>
      <c r="AI36" s="32"/>
      <c r="AJ36" s="34"/>
      <c r="AK36" s="32"/>
      <c r="AL36" s="35"/>
      <c r="AM36" s="35"/>
      <c r="AN36" s="35"/>
      <c r="AO36" s="35"/>
    </row>
    <row r="37" spans="1:41" x14ac:dyDescent="0.2">
      <c r="A37" s="20" t="s">
        <v>39</v>
      </c>
      <c r="B37" s="21"/>
      <c r="C37" s="22"/>
      <c r="D37" s="21"/>
      <c r="E37" s="22"/>
      <c r="F37" s="21"/>
      <c r="G37" s="22"/>
      <c r="H37" s="21"/>
      <c r="I37" s="22"/>
      <c r="J37" s="21"/>
      <c r="K37" s="22"/>
      <c r="L37" s="21"/>
      <c r="M37" s="22"/>
      <c r="N37" s="23">
        <f t="shared" si="2"/>
        <v>0</v>
      </c>
      <c r="O37" s="24">
        <f t="shared" si="2"/>
        <v>0</v>
      </c>
      <c r="P37" s="23">
        <f t="shared" si="2"/>
        <v>0</v>
      </c>
      <c r="Q37" s="24">
        <f t="shared" si="2"/>
        <v>0</v>
      </c>
      <c r="R37" s="25">
        <f t="shared" si="2"/>
        <v>0</v>
      </c>
      <c r="S37" s="26">
        <f t="shared" si="2"/>
        <v>0</v>
      </c>
      <c r="T37" s="27"/>
      <c r="U37" s="28"/>
      <c r="V37" s="22"/>
      <c r="W37" s="27"/>
      <c r="X37" s="22"/>
      <c r="Y37" s="29"/>
      <c r="Z37" s="22"/>
      <c r="AA37" s="21"/>
      <c r="AB37" s="30"/>
      <c r="AC37" s="27"/>
      <c r="AD37" s="28"/>
      <c r="AE37" s="22"/>
      <c r="AF37" s="31"/>
      <c r="AG37" s="32"/>
      <c r="AH37" s="33"/>
      <c r="AI37" s="32"/>
      <c r="AJ37" s="34"/>
      <c r="AK37" s="32"/>
      <c r="AL37" s="35"/>
      <c r="AM37" s="35"/>
      <c r="AN37" s="35"/>
      <c r="AO37" s="35"/>
    </row>
    <row r="38" spans="1:41" x14ac:dyDescent="0.2">
      <c r="A38" s="20" t="s">
        <v>40</v>
      </c>
      <c r="B38" s="21"/>
      <c r="C38" s="22"/>
      <c r="D38" s="21"/>
      <c r="E38" s="22"/>
      <c r="F38" s="21"/>
      <c r="G38" s="22">
        <v>1</v>
      </c>
      <c r="H38" s="21"/>
      <c r="I38" s="22"/>
      <c r="J38" s="21"/>
      <c r="K38" s="22"/>
      <c r="L38" s="21"/>
      <c r="M38" s="22"/>
      <c r="N38" s="23">
        <f t="shared" si="2"/>
        <v>0</v>
      </c>
      <c r="O38" s="24">
        <f t="shared" si="2"/>
        <v>0</v>
      </c>
      <c r="P38" s="23">
        <f t="shared" si="2"/>
        <v>0</v>
      </c>
      <c r="Q38" s="24">
        <f t="shared" si="2"/>
        <v>0</v>
      </c>
      <c r="R38" s="25">
        <f t="shared" si="2"/>
        <v>0</v>
      </c>
      <c r="S38" s="26">
        <f t="shared" si="2"/>
        <v>1</v>
      </c>
      <c r="T38" s="27">
        <v>1</v>
      </c>
      <c r="U38" s="28"/>
      <c r="V38" s="22"/>
      <c r="W38" s="27"/>
      <c r="X38" s="22"/>
      <c r="Y38" s="29"/>
      <c r="Z38" s="22"/>
      <c r="AA38" s="21"/>
      <c r="AB38" s="30"/>
      <c r="AC38" s="27"/>
      <c r="AD38" s="28"/>
      <c r="AE38" s="22"/>
      <c r="AF38" s="31"/>
      <c r="AG38" s="32"/>
      <c r="AH38" s="33"/>
      <c r="AI38" s="32"/>
      <c r="AJ38" s="34"/>
      <c r="AK38" s="32"/>
      <c r="AL38" s="35"/>
      <c r="AM38" s="35"/>
      <c r="AN38" s="35"/>
      <c r="AO38" s="35"/>
    </row>
    <row r="39" spans="1:41" x14ac:dyDescent="0.2">
      <c r="A39" s="20" t="s">
        <v>41</v>
      </c>
      <c r="B39" s="21"/>
      <c r="C39" s="22"/>
      <c r="D39" s="21"/>
      <c r="E39" s="22"/>
      <c r="F39" s="21"/>
      <c r="G39" s="22"/>
      <c r="H39" s="21"/>
      <c r="I39" s="22"/>
      <c r="J39" s="21"/>
      <c r="K39" s="22"/>
      <c r="L39" s="21"/>
      <c r="M39" s="22"/>
      <c r="N39" s="23">
        <f t="shared" si="2"/>
        <v>0</v>
      </c>
      <c r="O39" s="24">
        <f t="shared" si="2"/>
        <v>0</v>
      </c>
      <c r="P39" s="23">
        <f t="shared" si="2"/>
        <v>0</v>
      </c>
      <c r="Q39" s="24">
        <f t="shared" si="2"/>
        <v>0</v>
      </c>
      <c r="R39" s="25">
        <f t="shared" si="2"/>
        <v>0</v>
      </c>
      <c r="S39" s="26">
        <f t="shared" si="2"/>
        <v>0</v>
      </c>
      <c r="T39" s="27"/>
      <c r="U39" s="28"/>
      <c r="V39" s="22"/>
      <c r="W39" s="27"/>
      <c r="X39" s="22"/>
      <c r="Y39" s="29"/>
      <c r="Z39" s="22"/>
      <c r="AA39" s="21"/>
      <c r="AB39" s="30"/>
      <c r="AC39" s="27"/>
      <c r="AD39" s="28"/>
      <c r="AE39" s="22"/>
      <c r="AF39" s="31"/>
      <c r="AG39" s="32"/>
      <c r="AH39" s="33"/>
      <c r="AI39" s="32"/>
      <c r="AJ39" s="34"/>
      <c r="AK39" s="32"/>
      <c r="AL39" s="35"/>
      <c r="AM39" s="35"/>
      <c r="AN39" s="35"/>
      <c r="AO39" s="35"/>
    </row>
    <row r="40" spans="1:41" x14ac:dyDescent="0.2">
      <c r="A40" s="20" t="s">
        <v>42</v>
      </c>
      <c r="B40" s="21"/>
      <c r="C40" s="22"/>
      <c r="D40" s="21"/>
      <c r="E40" s="22"/>
      <c r="F40" s="21"/>
      <c r="G40" s="22"/>
      <c r="H40" s="21"/>
      <c r="I40" s="22"/>
      <c r="J40" s="21"/>
      <c r="K40" s="22"/>
      <c r="L40" s="21"/>
      <c r="M40" s="22"/>
      <c r="N40" s="23">
        <f t="shared" si="2"/>
        <v>0</v>
      </c>
      <c r="O40" s="24">
        <f t="shared" si="2"/>
        <v>0</v>
      </c>
      <c r="P40" s="23">
        <f t="shared" si="2"/>
        <v>0</v>
      </c>
      <c r="Q40" s="24">
        <f t="shared" si="2"/>
        <v>0</v>
      </c>
      <c r="R40" s="25">
        <f t="shared" si="2"/>
        <v>0</v>
      </c>
      <c r="S40" s="26">
        <f t="shared" si="2"/>
        <v>0</v>
      </c>
      <c r="T40" s="27"/>
      <c r="U40" s="28"/>
      <c r="V40" s="22"/>
      <c r="W40" s="27"/>
      <c r="X40" s="22"/>
      <c r="Y40" s="29"/>
      <c r="Z40" s="22"/>
      <c r="AA40" s="21"/>
      <c r="AB40" s="30"/>
      <c r="AC40" s="27"/>
      <c r="AD40" s="28"/>
      <c r="AE40" s="22"/>
      <c r="AF40" s="31"/>
      <c r="AG40" s="32"/>
      <c r="AH40" s="33"/>
      <c r="AI40" s="32"/>
      <c r="AJ40" s="34"/>
      <c r="AK40" s="32"/>
      <c r="AL40" s="35"/>
      <c r="AM40" s="35"/>
      <c r="AN40" s="35"/>
      <c r="AO40" s="35"/>
    </row>
    <row r="41" spans="1:41" x14ac:dyDescent="0.2">
      <c r="A41" s="20" t="s">
        <v>43</v>
      </c>
      <c r="B41" s="21"/>
      <c r="C41" s="22"/>
      <c r="D41" s="21"/>
      <c r="E41" s="22"/>
      <c r="F41" s="21"/>
      <c r="G41" s="22"/>
      <c r="H41" s="21"/>
      <c r="I41" s="22"/>
      <c r="J41" s="21"/>
      <c r="K41" s="22"/>
      <c r="L41" s="21"/>
      <c r="M41" s="22"/>
      <c r="N41" s="23">
        <f t="shared" si="2"/>
        <v>0</v>
      </c>
      <c r="O41" s="24">
        <f t="shared" si="2"/>
        <v>0</v>
      </c>
      <c r="P41" s="23">
        <f t="shared" si="2"/>
        <v>0</v>
      </c>
      <c r="Q41" s="24">
        <f t="shared" si="2"/>
        <v>0</v>
      </c>
      <c r="R41" s="25">
        <f t="shared" si="2"/>
        <v>0</v>
      </c>
      <c r="S41" s="26">
        <f t="shared" si="2"/>
        <v>0</v>
      </c>
      <c r="T41" s="27"/>
      <c r="U41" s="28"/>
      <c r="V41" s="22"/>
      <c r="W41" s="27"/>
      <c r="X41" s="22"/>
      <c r="Y41" s="29"/>
      <c r="Z41" s="22"/>
      <c r="AA41" s="21"/>
      <c r="AB41" s="30"/>
      <c r="AC41" s="27"/>
      <c r="AD41" s="28"/>
      <c r="AE41" s="22"/>
      <c r="AF41" s="31"/>
      <c r="AG41" s="32"/>
      <c r="AH41" s="33"/>
      <c r="AI41" s="32"/>
      <c r="AJ41" s="34"/>
      <c r="AK41" s="32"/>
      <c r="AL41" s="35"/>
      <c r="AM41" s="35"/>
      <c r="AN41" s="35"/>
      <c r="AO41" s="35"/>
    </row>
    <row r="42" spans="1:41" x14ac:dyDescent="0.2">
      <c r="A42" s="20" t="s">
        <v>44</v>
      </c>
      <c r="B42" s="21"/>
      <c r="C42" s="22"/>
      <c r="D42" s="21"/>
      <c r="E42" s="22"/>
      <c r="F42" s="21"/>
      <c r="G42" s="22"/>
      <c r="H42" s="21"/>
      <c r="I42" s="22"/>
      <c r="J42" s="21"/>
      <c r="K42" s="22"/>
      <c r="L42" s="21"/>
      <c r="M42" s="22"/>
      <c r="N42" s="23">
        <f t="shared" si="2"/>
        <v>0</v>
      </c>
      <c r="O42" s="24">
        <f t="shared" si="2"/>
        <v>0</v>
      </c>
      <c r="P42" s="23">
        <f t="shared" si="2"/>
        <v>0</v>
      </c>
      <c r="Q42" s="24">
        <f t="shared" si="2"/>
        <v>0</v>
      </c>
      <c r="R42" s="25">
        <f t="shared" si="2"/>
        <v>0</v>
      </c>
      <c r="S42" s="26">
        <f t="shared" si="2"/>
        <v>0</v>
      </c>
      <c r="T42" s="27"/>
      <c r="U42" s="28"/>
      <c r="V42" s="22"/>
      <c r="W42" s="27"/>
      <c r="X42" s="22"/>
      <c r="Y42" s="29"/>
      <c r="Z42" s="22"/>
      <c r="AA42" s="21"/>
      <c r="AB42" s="30"/>
      <c r="AC42" s="27"/>
      <c r="AD42" s="28"/>
      <c r="AE42" s="22"/>
      <c r="AF42" s="31"/>
      <c r="AG42" s="32"/>
      <c r="AH42" s="33"/>
      <c r="AI42" s="32"/>
      <c r="AJ42" s="34"/>
      <c r="AK42" s="32"/>
      <c r="AL42" s="35"/>
      <c r="AM42" s="35"/>
      <c r="AN42" s="35"/>
      <c r="AO42" s="35"/>
    </row>
    <row r="43" spans="1:41" x14ac:dyDescent="0.2">
      <c r="A43" s="20" t="s">
        <v>45</v>
      </c>
      <c r="B43" s="21"/>
      <c r="C43" s="22"/>
      <c r="D43" s="21"/>
      <c r="E43" s="22"/>
      <c r="F43" s="21"/>
      <c r="G43" s="22"/>
      <c r="H43" s="21"/>
      <c r="I43" s="22"/>
      <c r="J43" s="21"/>
      <c r="K43" s="22"/>
      <c r="L43" s="21"/>
      <c r="M43" s="22"/>
      <c r="N43" s="23">
        <f t="shared" si="2"/>
        <v>0</v>
      </c>
      <c r="O43" s="24">
        <f t="shared" si="2"/>
        <v>0</v>
      </c>
      <c r="P43" s="23">
        <f t="shared" si="2"/>
        <v>0</v>
      </c>
      <c r="Q43" s="24">
        <f t="shared" si="2"/>
        <v>0</v>
      </c>
      <c r="R43" s="25">
        <f t="shared" si="2"/>
        <v>0</v>
      </c>
      <c r="S43" s="26">
        <f t="shared" si="2"/>
        <v>0</v>
      </c>
      <c r="T43" s="27"/>
      <c r="U43" s="28"/>
      <c r="V43" s="22"/>
      <c r="W43" s="27"/>
      <c r="X43" s="22"/>
      <c r="Y43" s="29"/>
      <c r="Z43" s="22"/>
      <c r="AA43" s="21"/>
      <c r="AB43" s="30"/>
      <c r="AC43" s="27"/>
      <c r="AD43" s="28"/>
      <c r="AE43" s="22"/>
      <c r="AF43" s="31"/>
      <c r="AG43" s="32"/>
      <c r="AH43" s="33"/>
      <c r="AI43" s="32"/>
      <c r="AJ43" s="34"/>
      <c r="AK43" s="32"/>
      <c r="AL43" s="35"/>
      <c r="AM43" s="35"/>
      <c r="AN43" s="35"/>
      <c r="AO43" s="35"/>
    </row>
    <row r="44" spans="1:41" x14ac:dyDescent="0.2">
      <c r="A44" s="20" t="s">
        <v>46</v>
      </c>
      <c r="B44" s="21"/>
      <c r="C44" s="22"/>
      <c r="D44" s="21"/>
      <c r="E44" s="22"/>
      <c r="F44" s="21"/>
      <c r="G44" s="22"/>
      <c r="H44" s="21"/>
      <c r="I44" s="22"/>
      <c r="J44" s="21"/>
      <c r="K44" s="22"/>
      <c r="L44" s="21"/>
      <c r="M44" s="22"/>
      <c r="N44" s="23">
        <f t="shared" si="2"/>
        <v>0</v>
      </c>
      <c r="O44" s="24">
        <f t="shared" si="2"/>
        <v>0</v>
      </c>
      <c r="P44" s="23">
        <f t="shared" si="2"/>
        <v>0</v>
      </c>
      <c r="Q44" s="24">
        <f t="shared" si="2"/>
        <v>0</v>
      </c>
      <c r="R44" s="25">
        <f t="shared" si="2"/>
        <v>0</v>
      </c>
      <c r="S44" s="26">
        <f t="shared" si="2"/>
        <v>0</v>
      </c>
      <c r="T44" s="27"/>
      <c r="U44" s="28"/>
      <c r="V44" s="22"/>
      <c r="W44" s="27"/>
      <c r="X44" s="22"/>
      <c r="Y44" s="29"/>
      <c r="Z44" s="22"/>
      <c r="AA44" s="21"/>
      <c r="AB44" s="30"/>
      <c r="AC44" s="27"/>
      <c r="AD44" s="28"/>
      <c r="AE44" s="22"/>
      <c r="AF44" s="31"/>
      <c r="AG44" s="32"/>
      <c r="AH44" s="33"/>
      <c r="AI44" s="32"/>
      <c r="AJ44" s="34"/>
      <c r="AK44" s="32"/>
      <c r="AL44" s="35"/>
      <c r="AM44" s="35"/>
      <c r="AN44" s="35"/>
      <c r="AO44" s="35"/>
    </row>
    <row r="45" spans="1:41" x14ac:dyDescent="0.2">
      <c r="A45" s="20" t="s">
        <v>47</v>
      </c>
      <c r="B45" s="21"/>
      <c r="C45" s="22"/>
      <c r="D45" s="21"/>
      <c r="E45" s="22"/>
      <c r="F45" s="21"/>
      <c r="G45" s="22"/>
      <c r="H45" s="21"/>
      <c r="I45" s="22"/>
      <c r="J45" s="21"/>
      <c r="K45" s="22"/>
      <c r="L45" s="21"/>
      <c r="M45" s="22"/>
      <c r="N45" s="23">
        <f t="shared" si="2"/>
        <v>0</v>
      </c>
      <c r="O45" s="24">
        <f t="shared" si="2"/>
        <v>0</v>
      </c>
      <c r="P45" s="23">
        <f t="shared" si="2"/>
        <v>0</v>
      </c>
      <c r="Q45" s="24">
        <f t="shared" si="2"/>
        <v>0</v>
      </c>
      <c r="R45" s="25">
        <f t="shared" si="2"/>
        <v>0</v>
      </c>
      <c r="S45" s="26">
        <f t="shared" si="2"/>
        <v>0</v>
      </c>
      <c r="T45" s="27"/>
      <c r="U45" s="28"/>
      <c r="V45" s="22"/>
      <c r="W45" s="27"/>
      <c r="X45" s="22"/>
      <c r="Y45" s="29"/>
      <c r="Z45" s="22"/>
      <c r="AA45" s="21"/>
      <c r="AB45" s="30"/>
      <c r="AC45" s="27"/>
      <c r="AD45" s="28"/>
      <c r="AE45" s="22"/>
      <c r="AF45" s="31"/>
      <c r="AG45" s="32"/>
      <c r="AH45" s="33"/>
      <c r="AI45" s="32"/>
      <c r="AJ45" s="34"/>
      <c r="AK45" s="32"/>
      <c r="AL45" s="35"/>
      <c r="AM45" s="35"/>
      <c r="AN45" s="35"/>
      <c r="AO45" s="35"/>
    </row>
    <row r="46" spans="1:41" x14ac:dyDescent="0.2">
      <c r="A46" s="20" t="s">
        <v>48</v>
      </c>
      <c r="B46" s="21"/>
      <c r="C46" s="22"/>
      <c r="D46" s="21"/>
      <c r="E46" s="22"/>
      <c r="F46" s="21"/>
      <c r="G46" s="22"/>
      <c r="H46" s="21"/>
      <c r="I46" s="22"/>
      <c r="J46" s="21"/>
      <c r="K46" s="22"/>
      <c r="L46" s="21"/>
      <c r="M46" s="22"/>
      <c r="N46" s="23">
        <f t="shared" si="2"/>
        <v>0</v>
      </c>
      <c r="O46" s="24">
        <f t="shared" si="2"/>
        <v>0</v>
      </c>
      <c r="P46" s="23">
        <f t="shared" si="2"/>
        <v>0</v>
      </c>
      <c r="Q46" s="24">
        <f t="shared" si="2"/>
        <v>0</v>
      </c>
      <c r="R46" s="25">
        <f t="shared" si="2"/>
        <v>0</v>
      </c>
      <c r="S46" s="26">
        <f t="shared" si="2"/>
        <v>0</v>
      </c>
      <c r="T46" s="27"/>
      <c r="U46" s="28"/>
      <c r="V46" s="22"/>
      <c r="W46" s="27"/>
      <c r="X46" s="22"/>
      <c r="Y46" s="29"/>
      <c r="Z46" s="22"/>
      <c r="AA46" s="21"/>
      <c r="AB46" s="30"/>
      <c r="AC46" s="27"/>
      <c r="AD46" s="28"/>
      <c r="AE46" s="22"/>
      <c r="AF46" s="31"/>
      <c r="AG46" s="32"/>
      <c r="AH46" s="33"/>
      <c r="AI46" s="32"/>
      <c r="AJ46" s="34"/>
      <c r="AK46" s="32"/>
      <c r="AL46" s="35"/>
      <c r="AM46" s="35"/>
      <c r="AN46" s="35"/>
      <c r="AO46" s="35"/>
    </row>
    <row r="47" spans="1:41" x14ac:dyDescent="0.2">
      <c r="A47" s="20" t="s">
        <v>49</v>
      </c>
      <c r="B47" s="21"/>
      <c r="C47" s="22"/>
      <c r="D47" s="21"/>
      <c r="E47" s="22"/>
      <c r="F47" s="21"/>
      <c r="G47" s="22"/>
      <c r="H47" s="21"/>
      <c r="I47" s="22"/>
      <c r="J47" s="21"/>
      <c r="K47" s="22"/>
      <c r="L47" s="21"/>
      <c r="M47" s="22"/>
      <c r="N47" s="23">
        <f t="shared" si="2"/>
        <v>0</v>
      </c>
      <c r="O47" s="24">
        <f t="shared" si="2"/>
        <v>0</v>
      </c>
      <c r="P47" s="23">
        <f t="shared" si="2"/>
        <v>0</v>
      </c>
      <c r="Q47" s="24">
        <f t="shared" si="2"/>
        <v>0</v>
      </c>
      <c r="R47" s="25">
        <f t="shared" si="2"/>
        <v>0</v>
      </c>
      <c r="S47" s="26">
        <f t="shared" si="2"/>
        <v>0</v>
      </c>
      <c r="T47" s="27"/>
      <c r="U47" s="28"/>
      <c r="V47" s="22"/>
      <c r="W47" s="27"/>
      <c r="X47" s="22"/>
      <c r="Y47" s="29"/>
      <c r="Z47" s="22"/>
      <c r="AA47" s="21"/>
      <c r="AB47" s="30"/>
      <c r="AC47" s="27"/>
      <c r="AD47" s="28"/>
      <c r="AE47" s="22"/>
      <c r="AF47" s="31"/>
      <c r="AG47" s="32"/>
      <c r="AH47" s="33"/>
      <c r="AI47" s="32"/>
      <c r="AJ47" s="34"/>
      <c r="AK47" s="32"/>
      <c r="AL47" s="35"/>
      <c r="AM47" s="35"/>
      <c r="AN47" s="35"/>
      <c r="AO47" s="35"/>
    </row>
    <row r="48" spans="1:41" x14ac:dyDescent="0.2">
      <c r="A48" s="20" t="s">
        <v>50</v>
      </c>
      <c r="B48" s="21"/>
      <c r="C48" s="22"/>
      <c r="D48" s="21"/>
      <c r="E48" s="22"/>
      <c r="F48" s="21"/>
      <c r="G48" s="22"/>
      <c r="H48" s="21"/>
      <c r="I48" s="22"/>
      <c r="J48" s="21"/>
      <c r="K48" s="22"/>
      <c r="L48" s="21"/>
      <c r="M48" s="22"/>
      <c r="N48" s="23">
        <f t="shared" si="2"/>
        <v>0</v>
      </c>
      <c r="O48" s="24">
        <f t="shared" si="2"/>
        <v>0</v>
      </c>
      <c r="P48" s="23">
        <f t="shared" si="2"/>
        <v>0</v>
      </c>
      <c r="Q48" s="24">
        <f t="shared" si="2"/>
        <v>0</v>
      </c>
      <c r="R48" s="25">
        <f t="shared" si="2"/>
        <v>0</v>
      </c>
      <c r="S48" s="26">
        <f t="shared" si="2"/>
        <v>0</v>
      </c>
      <c r="T48" s="27"/>
      <c r="U48" s="28"/>
      <c r="V48" s="22"/>
      <c r="W48" s="27"/>
      <c r="X48" s="22"/>
      <c r="Y48" s="29"/>
      <c r="Z48" s="22"/>
      <c r="AA48" s="21"/>
      <c r="AB48" s="30"/>
      <c r="AC48" s="27"/>
      <c r="AD48" s="28"/>
      <c r="AE48" s="22"/>
      <c r="AF48" s="31"/>
      <c r="AG48" s="32"/>
      <c r="AH48" s="33"/>
      <c r="AI48" s="32"/>
      <c r="AJ48" s="34"/>
      <c r="AK48" s="32"/>
      <c r="AL48" s="35"/>
      <c r="AM48" s="35"/>
      <c r="AN48" s="35"/>
      <c r="AO48" s="35"/>
    </row>
    <row r="49" spans="1:41" x14ac:dyDescent="0.2">
      <c r="A49" s="20" t="s">
        <v>51</v>
      </c>
      <c r="B49" s="21"/>
      <c r="C49" s="22"/>
      <c r="D49" s="21"/>
      <c r="E49" s="22"/>
      <c r="F49" s="21"/>
      <c r="G49" s="22">
        <v>2</v>
      </c>
      <c r="H49" s="21"/>
      <c r="I49" s="22"/>
      <c r="J49" s="21"/>
      <c r="K49" s="22"/>
      <c r="L49" s="21"/>
      <c r="M49" s="22"/>
      <c r="N49" s="23">
        <f t="shared" si="2"/>
        <v>0</v>
      </c>
      <c r="O49" s="24">
        <f t="shared" si="2"/>
        <v>0</v>
      </c>
      <c r="P49" s="23">
        <f t="shared" si="2"/>
        <v>0</v>
      </c>
      <c r="Q49" s="24">
        <f t="shared" si="2"/>
        <v>0</v>
      </c>
      <c r="R49" s="25">
        <f t="shared" si="2"/>
        <v>0</v>
      </c>
      <c r="S49" s="26">
        <f t="shared" si="2"/>
        <v>2</v>
      </c>
      <c r="T49" s="27">
        <v>2</v>
      </c>
      <c r="U49" s="28"/>
      <c r="V49" s="22"/>
      <c r="W49" s="27"/>
      <c r="X49" s="22"/>
      <c r="Y49" s="29"/>
      <c r="Z49" s="22"/>
      <c r="AA49" s="21"/>
      <c r="AB49" s="30"/>
      <c r="AC49" s="27"/>
      <c r="AD49" s="28"/>
      <c r="AE49" s="22"/>
      <c r="AF49" s="31"/>
      <c r="AG49" s="32"/>
      <c r="AH49" s="33"/>
      <c r="AI49" s="32"/>
      <c r="AJ49" s="34"/>
      <c r="AK49" s="32"/>
      <c r="AL49" s="35"/>
      <c r="AM49" s="35"/>
      <c r="AN49" s="35"/>
      <c r="AO49" s="35"/>
    </row>
    <row r="50" spans="1:41" x14ac:dyDescent="0.2">
      <c r="A50" s="20" t="s">
        <v>52</v>
      </c>
      <c r="B50" s="21"/>
      <c r="C50" s="22"/>
      <c r="D50" s="21"/>
      <c r="E50" s="22"/>
      <c r="F50" s="21"/>
      <c r="G50" s="22"/>
      <c r="H50" s="21"/>
      <c r="I50" s="22"/>
      <c r="J50" s="21"/>
      <c r="K50" s="22"/>
      <c r="L50" s="21"/>
      <c r="M50" s="22"/>
      <c r="N50" s="23">
        <f t="shared" si="2"/>
        <v>0</v>
      </c>
      <c r="O50" s="24">
        <f t="shared" si="2"/>
        <v>0</v>
      </c>
      <c r="P50" s="23">
        <f t="shared" si="2"/>
        <v>0</v>
      </c>
      <c r="Q50" s="24">
        <f t="shared" si="2"/>
        <v>0</v>
      </c>
      <c r="R50" s="25">
        <f t="shared" si="2"/>
        <v>0</v>
      </c>
      <c r="S50" s="26">
        <f t="shared" si="2"/>
        <v>0</v>
      </c>
      <c r="T50" s="27"/>
      <c r="U50" s="28"/>
      <c r="V50" s="22"/>
      <c r="W50" s="27"/>
      <c r="X50" s="22"/>
      <c r="Y50" s="29"/>
      <c r="Z50" s="22"/>
      <c r="AA50" s="21"/>
      <c r="AB50" s="30"/>
      <c r="AC50" s="27"/>
      <c r="AD50" s="28"/>
      <c r="AE50" s="22"/>
      <c r="AF50" s="31"/>
      <c r="AG50" s="32"/>
      <c r="AH50" s="33"/>
      <c r="AI50" s="32"/>
      <c r="AJ50" s="34"/>
      <c r="AK50" s="32"/>
      <c r="AL50" s="35"/>
      <c r="AM50" s="35"/>
      <c r="AN50" s="35"/>
      <c r="AO50" s="35"/>
    </row>
    <row r="51" spans="1:41" x14ac:dyDescent="0.2">
      <c r="A51" s="20" t="s">
        <v>53</v>
      </c>
      <c r="B51" s="21"/>
      <c r="C51" s="22"/>
      <c r="D51" s="21"/>
      <c r="E51" s="22">
        <v>1</v>
      </c>
      <c r="F51" s="21">
        <v>1</v>
      </c>
      <c r="G51" s="22"/>
      <c r="H51" s="21"/>
      <c r="I51" s="22"/>
      <c r="J51" s="21"/>
      <c r="K51" s="22"/>
      <c r="L51" s="21"/>
      <c r="M51" s="22"/>
      <c r="N51" s="23">
        <f t="shared" si="2"/>
        <v>0</v>
      </c>
      <c r="O51" s="24">
        <f t="shared" si="2"/>
        <v>0</v>
      </c>
      <c r="P51" s="23">
        <f t="shared" si="2"/>
        <v>0</v>
      </c>
      <c r="Q51" s="24">
        <f t="shared" si="2"/>
        <v>1</v>
      </c>
      <c r="R51" s="25">
        <f t="shared" si="2"/>
        <v>1</v>
      </c>
      <c r="S51" s="26">
        <f t="shared" si="2"/>
        <v>0</v>
      </c>
      <c r="T51" s="27">
        <v>2</v>
      </c>
      <c r="U51" s="28"/>
      <c r="V51" s="22"/>
      <c r="W51" s="27"/>
      <c r="X51" s="22"/>
      <c r="Y51" s="29"/>
      <c r="Z51" s="22"/>
      <c r="AA51" s="21"/>
      <c r="AB51" s="30"/>
      <c r="AC51" s="27"/>
      <c r="AD51" s="28"/>
      <c r="AE51" s="22"/>
      <c r="AF51" s="31"/>
      <c r="AG51" s="32"/>
      <c r="AH51" s="33"/>
      <c r="AI51" s="32"/>
      <c r="AJ51" s="34"/>
      <c r="AK51" s="32"/>
      <c r="AL51" s="35"/>
      <c r="AM51" s="35"/>
      <c r="AN51" s="35"/>
      <c r="AO51" s="35"/>
    </row>
    <row r="52" spans="1:41" x14ac:dyDescent="0.2">
      <c r="A52" s="36" t="s">
        <v>54</v>
      </c>
      <c r="B52" s="21"/>
      <c r="C52" s="22"/>
      <c r="D52" s="21"/>
      <c r="E52" s="22"/>
      <c r="F52" s="21"/>
      <c r="G52" s="22"/>
      <c r="H52" s="21"/>
      <c r="I52" s="22"/>
      <c r="J52" s="21"/>
      <c r="K52" s="22"/>
      <c r="L52" s="21"/>
      <c r="M52" s="22"/>
      <c r="N52" s="23">
        <f t="shared" si="2"/>
        <v>0</v>
      </c>
      <c r="O52" s="24">
        <f t="shared" si="2"/>
        <v>0</v>
      </c>
      <c r="P52" s="23">
        <f t="shared" si="2"/>
        <v>0</v>
      </c>
      <c r="Q52" s="24">
        <f t="shared" si="2"/>
        <v>0</v>
      </c>
      <c r="R52" s="25">
        <f t="shared" si="2"/>
        <v>0</v>
      </c>
      <c r="S52" s="26">
        <f t="shared" si="2"/>
        <v>0</v>
      </c>
      <c r="T52" s="27"/>
      <c r="U52" s="28"/>
      <c r="V52" s="22"/>
      <c r="W52" s="27"/>
      <c r="X52" s="22"/>
      <c r="Y52" s="29"/>
      <c r="Z52" s="22"/>
      <c r="AA52" s="21"/>
      <c r="AB52" s="30"/>
      <c r="AC52" s="27"/>
      <c r="AD52" s="28"/>
      <c r="AE52" s="22"/>
      <c r="AF52" s="31"/>
      <c r="AG52" s="32"/>
      <c r="AH52" s="33"/>
      <c r="AI52" s="32"/>
      <c r="AJ52" s="34"/>
      <c r="AK52" s="32"/>
      <c r="AL52" s="35"/>
      <c r="AM52" s="35"/>
      <c r="AN52" s="35"/>
      <c r="AO52" s="35"/>
    </row>
    <row r="53" spans="1:41" x14ac:dyDescent="0.2">
      <c r="A53" s="37" t="s">
        <v>55</v>
      </c>
      <c r="B53" s="21"/>
      <c r="C53" s="22"/>
      <c r="D53" s="21"/>
      <c r="E53" s="22"/>
      <c r="F53" s="21"/>
      <c r="G53" s="22"/>
      <c r="H53" s="21"/>
      <c r="I53" s="22"/>
      <c r="J53" s="21"/>
      <c r="K53" s="22"/>
      <c r="L53" s="21"/>
      <c r="M53" s="22"/>
      <c r="N53" s="23">
        <f t="shared" si="2"/>
        <v>0</v>
      </c>
      <c r="O53" s="24">
        <f t="shared" si="2"/>
        <v>0</v>
      </c>
      <c r="P53" s="23">
        <f t="shared" si="2"/>
        <v>0</v>
      </c>
      <c r="Q53" s="24">
        <f t="shared" si="2"/>
        <v>0</v>
      </c>
      <c r="R53" s="25">
        <f t="shared" si="2"/>
        <v>0</v>
      </c>
      <c r="S53" s="26">
        <f t="shared" si="2"/>
        <v>0</v>
      </c>
      <c r="T53" s="27"/>
      <c r="U53" s="28"/>
      <c r="V53" s="22"/>
      <c r="W53" s="27"/>
      <c r="X53" s="22"/>
      <c r="Y53" s="29"/>
      <c r="Z53" s="22"/>
      <c r="AA53" s="21"/>
      <c r="AB53" s="30"/>
      <c r="AC53" s="27"/>
      <c r="AD53" s="28"/>
      <c r="AE53" s="22"/>
      <c r="AF53" s="31"/>
      <c r="AG53" s="32"/>
      <c r="AH53" s="33"/>
      <c r="AI53" s="32"/>
      <c r="AJ53" s="34"/>
      <c r="AK53" s="32"/>
      <c r="AL53" s="35"/>
      <c r="AM53" s="35"/>
      <c r="AN53" s="35"/>
      <c r="AO53" s="35"/>
    </row>
    <row r="54" spans="1:41" x14ac:dyDescent="0.2">
      <c r="A54" s="20" t="s">
        <v>56</v>
      </c>
      <c r="B54" s="21"/>
      <c r="C54" s="22"/>
      <c r="D54" s="21"/>
      <c r="E54" s="22"/>
      <c r="F54" s="21"/>
      <c r="G54" s="22"/>
      <c r="H54" s="21"/>
      <c r="I54" s="22"/>
      <c r="J54" s="21"/>
      <c r="K54" s="22"/>
      <c r="L54" s="21"/>
      <c r="M54" s="22"/>
      <c r="N54" s="23">
        <f t="shared" si="2"/>
        <v>0</v>
      </c>
      <c r="O54" s="24">
        <f t="shared" si="2"/>
        <v>0</v>
      </c>
      <c r="P54" s="23">
        <f t="shared" si="2"/>
        <v>0</v>
      </c>
      <c r="Q54" s="24">
        <f t="shared" si="2"/>
        <v>0</v>
      </c>
      <c r="R54" s="25">
        <f t="shared" si="2"/>
        <v>0</v>
      </c>
      <c r="S54" s="26">
        <f t="shared" si="2"/>
        <v>0</v>
      </c>
      <c r="T54" s="27"/>
      <c r="U54" s="28"/>
      <c r="V54" s="22"/>
      <c r="W54" s="27"/>
      <c r="X54" s="22"/>
      <c r="Y54" s="29"/>
      <c r="Z54" s="22"/>
      <c r="AA54" s="21"/>
      <c r="AB54" s="30"/>
      <c r="AC54" s="27"/>
      <c r="AD54" s="28"/>
      <c r="AE54" s="22"/>
      <c r="AF54" s="31"/>
      <c r="AG54" s="32"/>
      <c r="AH54" s="33"/>
      <c r="AI54" s="32"/>
      <c r="AJ54" s="34"/>
      <c r="AK54" s="32"/>
      <c r="AL54" s="35"/>
      <c r="AM54" s="35"/>
      <c r="AN54" s="35"/>
      <c r="AO54" s="35"/>
    </row>
    <row r="55" spans="1:41" x14ac:dyDescent="0.2">
      <c r="A55" s="20" t="s">
        <v>57</v>
      </c>
      <c r="B55" s="21"/>
      <c r="C55" s="22"/>
      <c r="D55" s="21"/>
      <c r="E55" s="22"/>
      <c r="F55" s="21"/>
      <c r="G55" s="22"/>
      <c r="H55" s="21"/>
      <c r="I55" s="22"/>
      <c r="J55" s="21"/>
      <c r="K55" s="22"/>
      <c r="L55" s="21"/>
      <c r="M55" s="22"/>
      <c r="N55" s="23">
        <f t="shared" si="2"/>
        <v>0</v>
      </c>
      <c r="O55" s="24">
        <f t="shared" si="2"/>
        <v>0</v>
      </c>
      <c r="P55" s="23">
        <f t="shared" si="2"/>
        <v>0</v>
      </c>
      <c r="Q55" s="24">
        <f t="shared" si="2"/>
        <v>0</v>
      </c>
      <c r="R55" s="25">
        <f t="shared" si="2"/>
        <v>0</v>
      </c>
      <c r="S55" s="26">
        <f t="shared" si="2"/>
        <v>0</v>
      </c>
      <c r="T55" s="27"/>
      <c r="U55" s="28"/>
      <c r="V55" s="22"/>
      <c r="W55" s="27"/>
      <c r="X55" s="22"/>
      <c r="Y55" s="29"/>
      <c r="Z55" s="22"/>
      <c r="AA55" s="21"/>
      <c r="AB55" s="30"/>
      <c r="AC55" s="27"/>
      <c r="AD55" s="28"/>
      <c r="AE55" s="22"/>
      <c r="AF55" s="31"/>
      <c r="AG55" s="32"/>
      <c r="AH55" s="33"/>
      <c r="AI55" s="32"/>
      <c r="AJ55" s="34"/>
      <c r="AK55" s="32"/>
      <c r="AL55" s="35"/>
      <c r="AM55" s="35"/>
      <c r="AN55" s="35"/>
      <c r="AO55" s="35"/>
    </row>
    <row r="56" spans="1:41" x14ac:dyDescent="0.2">
      <c r="A56" s="20" t="s">
        <v>58</v>
      </c>
      <c r="B56" s="21"/>
      <c r="C56" s="22"/>
      <c r="D56" s="21"/>
      <c r="E56" s="22"/>
      <c r="F56" s="21"/>
      <c r="G56" s="22"/>
      <c r="H56" s="21"/>
      <c r="I56" s="22"/>
      <c r="J56" s="21"/>
      <c r="K56" s="22"/>
      <c r="L56" s="21"/>
      <c r="M56" s="22"/>
      <c r="N56" s="23">
        <f t="shared" si="2"/>
        <v>0</v>
      </c>
      <c r="O56" s="24">
        <f t="shared" si="2"/>
        <v>0</v>
      </c>
      <c r="P56" s="23">
        <f t="shared" si="2"/>
        <v>0</v>
      </c>
      <c r="Q56" s="24">
        <f t="shared" si="2"/>
        <v>0</v>
      </c>
      <c r="R56" s="25">
        <f t="shared" si="2"/>
        <v>0</v>
      </c>
      <c r="S56" s="26">
        <f t="shared" si="2"/>
        <v>0</v>
      </c>
      <c r="T56" s="27"/>
      <c r="U56" s="28"/>
      <c r="V56" s="22"/>
      <c r="W56" s="27"/>
      <c r="X56" s="22"/>
      <c r="Y56" s="29"/>
      <c r="Z56" s="22"/>
      <c r="AA56" s="21"/>
      <c r="AB56" s="30"/>
      <c r="AC56" s="27"/>
      <c r="AD56" s="28"/>
      <c r="AE56" s="22"/>
      <c r="AF56" s="31"/>
      <c r="AG56" s="32"/>
      <c r="AH56" s="33"/>
      <c r="AI56" s="32"/>
      <c r="AJ56" s="34"/>
      <c r="AK56" s="32"/>
      <c r="AL56" s="35"/>
      <c r="AM56" s="35"/>
      <c r="AN56" s="35"/>
      <c r="AO56" s="35"/>
    </row>
    <row r="57" spans="1:41" x14ac:dyDescent="0.2">
      <c r="A57" s="20" t="s">
        <v>59</v>
      </c>
      <c r="B57" s="21"/>
      <c r="C57" s="22"/>
      <c r="D57" s="21"/>
      <c r="E57" s="22"/>
      <c r="F57" s="21"/>
      <c r="G57" s="22"/>
      <c r="H57" s="21"/>
      <c r="I57" s="22"/>
      <c r="J57" s="21"/>
      <c r="K57" s="22"/>
      <c r="L57" s="21"/>
      <c r="M57" s="22"/>
      <c r="N57" s="23">
        <f t="shared" si="2"/>
        <v>0</v>
      </c>
      <c r="O57" s="24">
        <f t="shared" si="2"/>
        <v>0</v>
      </c>
      <c r="P57" s="23">
        <f t="shared" si="2"/>
        <v>0</v>
      </c>
      <c r="Q57" s="24">
        <f t="shared" si="2"/>
        <v>0</v>
      </c>
      <c r="R57" s="25">
        <f t="shared" si="2"/>
        <v>0</v>
      </c>
      <c r="S57" s="26">
        <f t="shared" si="2"/>
        <v>0</v>
      </c>
      <c r="T57" s="27"/>
      <c r="U57" s="28"/>
      <c r="V57" s="22"/>
      <c r="W57" s="27"/>
      <c r="X57" s="22"/>
      <c r="Y57" s="29"/>
      <c r="Z57" s="22"/>
      <c r="AA57" s="21"/>
      <c r="AB57" s="30"/>
      <c r="AC57" s="27"/>
      <c r="AD57" s="28"/>
      <c r="AE57" s="22"/>
      <c r="AF57" s="31"/>
      <c r="AG57" s="32"/>
      <c r="AH57" s="33"/>
      <c r="AI57" s="32"/>
      <c r="AJ57" s="34"/>
      <c r="AK57" s="32"/>
      <c r="AL57" s="35"/>
      <c r="AM57" s="35"/>
      <c r="AN57" s="35"/>
      <c r="AO57" s="35"/>
    </row>
    <row r="58" spans="1:41" x14ac:dyDescent="0.2">
      <c r="A58" s="20" t="s">
        <v>60</v>
      </c>
      <c r="B58" s="21"/>
      <c r="C58" s="22"/>
      <c r="D58" s="21"/>
      <c r="E58" s="22"/>
      <c r="F58" s="21"/>
      <c r="G58" s="22"/>
      <c r="H58" s="21"/>
      <c r="I58" s="22"/>
      <c r="J58" s="21"/>
      <c r="K58" s="22"/>
      <c r="L58" s="21"/>
      <c r="M58" s="22"/>
      <c r="N58" s="23">
        <f t="shared" si="2"/>
        <v>0</v>
      </c>
      <c r="O58" s="24">
        <f t="shared" si="2"/>
        <v>0</v>
      </c>
      <c r="P58" s="23">
        <f t="shared" si="2"/>
        <v>0</v>
      </c>
      <c r="Q58" s="24">
        <f t="shared" si="2"/>
        <v>0</v>
      </c>
      <c r="R58" s="25">
        <f t="shared" si="2"/>
        <v>0</v>
      </c>
      <c r="S58" s="26">
        <f t="shared" si="2"/>
        <v>0</v>
      </c>
      <c r="T58" s="27"/>
      <c r="U58" s="28"/>
      <c r="V58" s="22"/>
      <c r="W58" s="27"/>
      <c r="X58" s="22"/>
      <c r="Y58" s="29"/>
      <c r="Z58" s="22"/>
      <c r="AA58" s="21"/>
      <c r="AB58" s="30"/>
      <c r="AC58" s="27"/>
      <c r="AD58" s="28"/>
      <c r="AE58" s="22"/>
      <c r="AF58" s="31"/>
      <c r="AG58" s="32"/>
      <c r="AH58" s="33"/>
      <c r="AI58" s="32"/>
      <c r="AJ58" s="34"/>
      <c r="AK58" s="32"/>
      <c r="AL58" s="35"/>
      <c r="AM58" s="35"/>
      <c r="AN58" s="35"/>
      <c r="AO58" s="35"/>
    </row>
    <row r="59" spans="1:41" x14ac:dyDescent="0.2">
      <c r="A59" s="20" t="s">
        <v>61</v>
      </c>
      <c r="B59" s="21"/>
      <c r="C59" s="22"/>
      <c r="D59" s="21"/>
      <c r="E59" s="22"/>
      <c r="F59" s="21"/>
      <c r="G59" s="22"/>
      <c r="H59" s="21"/>
      <c r="I59" s="22"/>
      <c r="J59" s="21"/>
      <c r="K59" s="22"/>
      <c r="L59" s="21"/>
      <c r="M59" s="22"/>
      <c r="N59" s="23">
        <f t="shared" si="2"/>
        <v>0</v>
      </c>
      <c r="O59" s="24">
        <f t="shared" si="2"/>
        <v>0</v>
      </c>
      <c r="P59" s="23">
        <f t="shared" si="2"/>
        <v>0</v>
      </c>
      <c r="Q59" s="24">
        <f t="shared" si="2"/>
        <v>0</v>
      </c>
      <c r="R59" s="25">
        <f t="shared" si="2"/>
        <v>0</v>
      </c>
      <c r="S59" s="26">
        <f t="shared" si="2"/>
        <v>0</v>
      </c>
      <c r="T59" s="27"/>
      <c r="U59" s="28"/>
      <c r="V59" s="22"/>
      <c r="W59" s="27"/>
      <c r="X59" s="22"/>
      <c r="Y59" s="29"/>
      <c r="Z59" s="22"/>
      <c r="AA59" s="21"/>
      <c r="AB59" s="30"/>
      <c r="AC59" s="27"/>
      <c r="AD59" s="28"/>
      <c r="AE59" s="22"/>
      <c r="AF59" s="31"/>
      <c r="AG59" s="32"/>
      <c r="AH59" s="33"/>
      <c r="AI59" s="32"/>
      <c r="AJ59" s="34"/>
      <c r="AK59" s="32"/>
      <c r="AL59" s="35"/>
      <c r="AM59" s="35"/>
      <c r="AN59" s="35"/>
      <c r="AO59" s="35"/>
    </row>
    <row r="60" spans="1:41" x14ac:dyDescent="0.2">
      <c r="A60" s="20" t="s">
        <v>62</v>
      </c>
      <c r="B60" s="21"/>
      <c r="C60" s="22"/>
      <c r="D60" s="21"/>
      <c r="E60" s="22"/>
      <c r="F60" s="21"/>
      <c r="G60" s="22"/>
      <c r="H60" s="21"/>
      <c r="I60" s="22"/>
      <c r="J60" s="21"/>
      <c r="K60" s="22"/>
      <c r="L60" s="21"/>
      <c r="M60" s="22"/>
      <c r="N60" s="23">
        <f t="shared" si="2"/>
        <v>0</v>
      </c>
      <c r="O60" s="24">
        <f t="shared" si="2"/>
        <v>0</v>
      </c>
      <c r="P60" s="23">
        <f t="shared" si="2"/>
        <v>0</v>
      </c>
      <c r="Q60" s="24">
        <f t="shared" si="2"/>
        <v>0</v>
      </c>
      <c r="R60" s="25">
        <f t="shared" si="2"/>
        <v>0</v>
      </c>
      <c r="S60" s="26">
        <f t="shared" si="2"/>
        <v>0</v>
      </c>
      <c r="T60" s="27"/>
      <c r="U60" s="28"/>
      <c r="V60" s="22"/>
      <c r="W60" s="27"/>
      <c r="X60" s="22"/>
      <c r="Y60" s="29"/>
      <c r="Z60" s="22"/>
      <c r="AA60" s="21"/>
      <c r="AB60" s="30"/>
      <c r="AC60" s="27"/>
      <c r="AD60" s="28"/>
      <c r="AE60" s="22"/>
      <c r="AF60" s="31"/>
      <c r="AG60" s="32"/>
      <c r="AH60" s="33"/>
      <c r="AI60" s="32"/>
      <c r="AJ60" s="34"/>
      <c r="AK60" s="32"/>
      <c r="AL60" s="35"/>
      <c r="AM60" s="35"/>
      <c r="AN60" s="35"/>
      <c r="AO60" s="35"/>
    </row>
    <row r="61" spans="1:41" x14ac:dyDescent="0.2">
      <c r="A61" s="19" t="s">
        <v>63</v>
      </c>
      <c r="B61" s="21"/>
      <c r="C61" s="22"/>
      <c r="D61" s="21"/>
      <c r="E61" s="22"/>
      <c r="F61" s="21">
        <v>1</v>
      </c>
      <c r="G61" s="22">
        <v>2</v>
      </c>
      <c r="H61" s="21"/>
      <c r="I61" s="22"/>
      <c r="J61" s="21"/>
      <c r="K61" s="22"/>
      <c r="L61" s="21"/>
      <c r="M61" s="22"/>
      <c r="N61" s="23">
        <f t="shared" si="2"/>
        <v>0</v>
      </c>
      <c r="O61" s="24">
        <f t="shared" si="2"/>
        <v>0</v>
      </c>
      <c r="P61" s="23">
        <f t="shared" si="2"/>
        <v>0</v>
      </c>
      <c r="Q61" s="24">
        <f t="shared" si="2"/>
        <v>0</v>
      </c>
      <c r="R61" s="25">
        <f t="shared" si="2"/>
        <v>1</v>
      </c>
      <c r="S61" s="26">
        <f t="shared" si="2"/>
        <v>2</v>
      </c>
      <c r="T61" s="27">
        <v>3</v>
      </c>
      <c r="U61" s="28"/>
      <c r="V61" s="22"/>
      <c r="W61" s="27"/>
      <c r="X61" s="22"/>
      <c r="Y61" s="29"/>
      <c r="Z61" s="22"/>
      <c r="AA61" s="21"/>
      <c r="AB61" s="30"/>
      <c r="AC61" s="27"/>
      <c r="AD61" s="28"/>
      <c r="AE61" s="22"/>
      <c r="AF61" s="31"/>
      <c r="AG61" s="32"/>
      <c r="AH61" s="33"/>
      <c r="AI61" s="32"/>
      <c r="AJ61" s="34"/>
      <c r="AK61" s="32"/>
      <c r="AL61" s="35"/>
      <c r="AM61" s="35"/>
      <c r="AN61" s="35"/>
      <c r="AO61" s="35"/>
    </row>
    <row r="62" spans="1:41" x14ac:dyDescent="0.2">
      <c r="A62" s="37" t="s">
        <v>64</v>
      </c>
      <c r="B62" s="21"/>
      <c r="C62" s="22"/>
      <c r="D62" s="21"/>
      <c r="E62" s="22">
        <v>2</v>
      </c>
      <c r="F62" s="21"/>
      <c r="G62" s="22">
        <v>22</v>
      </c>
      <c r="H62" s="21"/>
      <c r="I62" s="22"/>
      <c r="J62" s="21"/>
      <c r="K62" s="22"/>
      <c r="L62" s="21"/>
      <c r="M62" s="22"/>
      <c r="N62" s="23">
        <f t="shared" si="2"/>
        <v>0</v>
      </c>
      <c r="O62" s="24">
        <f t="shared" si="2"/>
        <v>0</v>
      </c>
      <c r="P62" s="23">
        <f t="shared" si="2"/>
        <v>0</v>
      </c>
      <c r="Q62" s="24">
        <f t="shared" si="2"/>
        <v>2</v>
      </c>
      <c r="R62" s="25">
        <f t="shared" si="2"/>
        <v>0</v>
      </c>
      <c r="S62" s="26">
        <f t="shared" si="2"/>
        <v>22</v>
      </c>
      <c r="T62" s="27">
        <v>24</v>
      </c>
      <c r="U62" s="28"/>
      <c r="V62" s="22"/>
      <c r="W62" s="27"/>
      <c r="X62" s="22"/>
      <c r="Y62" s="29"/>
      <c r="Z62" s="22"/>
      <c r="AA62" s="21"/>
      <c r="AB62" s="30"/>
      <c r="AC62" s="27"/>
      <c r="AD62" s="28"/>
      <c r="AE62" s="22"/>
      <c r="AF62" s="31"/>
      <c r="AG62" s="32"/>
      <c r="AH62" s="33"/>
      <c r="AI62" s="32"/>
      <c r="AJ62" s="34"/>
      <c r="AK62" s="32"/>
      <c r="AL62" s="35"/>
      <c r="AM62" s="35"/>
      <c r="AN62" s="35"/>
      <c r="AO62" s="35"/>
    </row>
    <row r="63" spans="1:41" x14ac:dyDescent="0.2">
      <c r="A63" s="37" t="s">
        <v>65</v>
      </c>
      <c r="B63" s="21"/>
      <c r="C63" s="22"/>
      <c r="D63" s="21"/>
      <c r="E63" s="22"/>
      <c r="F63" s="21"/>
      <c r="G63" s="22"/>
      <c r="H63" s="21"/>
      <c r="I63" s="22"/>
      <c r="J63" s="21"/>
      <c r="K63" s="22"/>
      <c r="L63" s="21"/>
      <c r="M63" s="22"/>
      <c r="N63" s="23">
        <f t="shared" si="2"/>
        <v>0</v>
      </c>
      <c r="O63" s="24">
        <f t="shared" si="2"/>
        <v>0</v>
      </c>
      <c r="P63" s="23">
        <f t="shared" si="2"/>
        <v>0</v>
      </c>
      <c r="Q63" s="24">
        <f t="shared" si="2"/>
        <v>0</v>
      </c>
      <c r="R63" s="25">
        <f t="shared" si="2"/>
        <v>0</v>
      </c>
      <c r="S63" s="26">
        <f t="shared" si="2"/>
        <v>0</v>
      </c>
      <c r="T63" s="27"/>
      <c r="U63" s="28"/>
      <c r="V63" s="22"/>
      <c r="W63" s="27"/>
      <c r="X63" s="22"/>
      <c r="Y63" s="29"/>
      <c r="Z63" s="22"/>
      <c r="AA63" s="21"/>
      <c r="AB63" s="30"/>
      <c r="AC63" s="27"/>
      <c r="AD63" s="28"/>
      <c r="AE63" s="22"/>
      <c r="AF63" s="31"/>
      <c r="AG63" s="32"/>
      <c r="AH63" s="33"/>
      <c r="AI63" s="32"/>
      <c r="AJ63" s="34"/>
      <c r="AK63" s="32"/>
      <c r="AL63" s="35"/>
      <c r="AM63" s="35"/>
      <c r="AN63" s="35"/>
      <c r="AO63" s="35"/>
    </row>
    <row r="64" spans="1:41" x14ac:dyDescent="0.2">
      <c r="A64" s="37" t="s">
        <v>66</v>
      </c>
      <c r="B64" s="21"/>
      <c r="C64" s="22"/>
      <c r="D64" s="21"/>
      <c r="E64" s="22"/>
      <c r="F64" s="21"/>
      <c r="G64" s="22">
        <v>15</v>
      </c>
      <c r="H64" s="21"/>
      <c r="I64" s="22"/>
      <c r="J64" s="21"/>
      <c r="K64" s="22"/>
      <c r="L64" s="21"/>
      <c r="M64" s="22"/>
      <c r="N64" s="23">
        <f t="shared" si="2"/>
        <v>0</v>
      </c>
      <c r="O64" s="24">
        <f t="shared" si="2"/>
        <v>0</v>
      </c>
      <c r="P64" s="23">
        <f t="shared" si="2"/>
        <v>0</v>
      </c>
      <c r="Q64" s="24">
        <f t="shared" si="2"/>
        <v>0</v>
      </c>
      <c r="R64" s="25">
        <f t="shared" si="2"/>
        <v>0</v>
      </c>
      <c r="S64" s="26">
        <f t="shared" si="2"/>
        <v>15</v>
      </c>
      <c r="T64" s="27">
        <v>15</v>
      </c>
      <c r="U64" s="28"/>
      <c r="V64" s="22"/>
      <c r="W64" s="27"/>
      <c r="X64" s="22"/>
      <c r="Y64" s="29"/>
      <c r="Z64" s="22"/>
      <c r="AA64" s="21"/>
      <c r="AB64" s="30"/>
      <c r="AC64" s="27"/>
      <c r="AD64" s="28"/>
      <c r="AE64" s="22"/>
      <c r="AF64" s="31"/>
      <c r="AG64" s="32"/>
      <c r="AH64" s="33"/>
      <c r="AI64" s="32"/>
      <c r="AJ64" s="34"/>
      <c r="AK64" s="32"/>
      <c r="AL64" s="35"/>
      <c r="AM64" s="35"/>
      <c r="AN64" s="35"/>
      <c r="AO64" s="35"/>
    </row>
    <row r="65" spans="1:41" x14ac:dyDescent="0.2">
      <c r="A65" s="20" t="s">
        <v>67</v>
      </c>
      <c r="B65" s="21"/>
      <c r="C65" s="22"/>
      <c r="D65" s="21"/>
      <c r="E65" s="22"/>
      <c r="F65" s="21"/>
      <c r="G65" s="22"/>
      <c r="H65" s="21"/>
      <c r="I65" s="22"/>
      <c r="J65" s="21"/>
      <c r="K65" s="22"/>
      <c r="L65" s="21"/>
      <c r="M65" s="22"/>
      <c r="N65" s="23">
        <f t="shared" si="2"/>
        <v>0</v>
      </c>
      <c r="O65" s="24">
        <f t="shared" si="2"/>
        <v>0</v>
      </c>
      <c r="P65" s="23">
        <f t="shared" si="2"/>
        <v>0</v>
      </c>
      <c r="Q65" s="24">
        <f t="shared" si="2"/>
        <v>0</v>
      </c>
      <c r="R65" s="25">
        <f t="shared" si="2"/>
        <v>0</v>
      </c>
      <c r="S65" s="26">
        <f t="shared" si="2"/>
        <v>0</v>
      </c>
      <c r="T65" s="27"/>
      <c r="U65" s="28"/>
      <c r="V65" s="22"/>
      <c r="W65" s="27"/>
      <c r="X65" s="22"/>
      <c r="Y65" s="29"/>
      <c r="Z65" s="22"/>
      <c r="AA65" s="21"/>
      <c r="AB65" s="30"/>
      <c r="AC65" s="27"/>
      <c r="AD65" s="28"/>
      <c r="AE65" s="22"/>
      <c r="AF65" s="31"/>
      <c r="AG65" s="32"/>
      <c r="AH65" s="33"/>
      <c r="AI65" s="32"/>
      <c r="AJ65" s="34"/>
      <c r="AK65" s="32"/>
      <c r="AL65" s="35"/>
      <c r="AM65" s="35"/>
      <c r="AN65" s="35"/>
      <c r="AO65" s="35"/>
    </row>
    <row r="66" spans="1:41" x14ac:dyDescent="0.2">
      <c r="A66" s="20" t="s">
        <v>68</v>
      </c>
      <c r="B66" s="21"/>
      <c r="C66" s="22"/>
      <c r="D66" s="21"/>
      <c r="E66" s="22"/>
      <c r="F66" s="21"/>
      <c r="G66" s="22"/>
      <c r="H66" s="21"/>
      <c r="I66" s="22"/>
      <c r="J66" s="21"/>
      <c r="K66" s="22"/>
      <c r="L66" s="21"/>
      <c r="M66" s="22"/>
      <c r="N66" s="23">
        <f t="shared" si="2"/>
        <v>0</v>
      </c>
      <c r="O66" s="24">
        <f t="shared" si="2"/>
        <v>0</v>
      </c>
      <c r="P66" s="23">
        <f t="shared" si="2"/>
        <v>0</v>
      </c>
      <c r="Q66" s="24">
        <f t="shared" si="2"/>
        <v>0</v>
      </c>
      <c r="R66" s="25">
        <f t="shared" si="2"/>
        <v>0</v>
      </c>
      <c r="S66" s="26">
        <f t="shared" si="2"/>
        <v>0</v>
      </c>
      <c r="T66" s="27"/>
      <c r="U66" s="28"/>
      <c r="V66" s="22"/>
      <c r="W66" s="27"/>
      <c r="X66" s="22"/>
      <c r="Y66" s="29"/>
      <c r="Z66" s="22"/>
      <c r="AA66" s="21"/>
      <c r="AB66" s="30"/>
      <c r="AC66" s="27"/>
      <c r="AD66" s="28"/>
      <c r="AE66" s="22"/>
      <c r="AF66" s="31"/>
      <c r="AG66" s="32"/>
      <c r="AH66" s="33"/>
      <c r="AI66" s="32"/>
      <c r="AJ66" s="34"/>
      <c r="AK66" s="32"/>
      <c r="AL66" s="35"/>
      <c r="AM66" s="35"/>
      <c r="AN66" s="35"/>
      <c r="AO66" s="35"/>
    </row>
    <row r="67" spans="1:41" x14ac:dyDescent="0.2">
      <c r="A67" s="20" t="s">
        <v>69</v>
      </c>
      <c r="B67" s="21"/>
      <c r="C67" s="22"/>
      <c r="D67" s="21"/>
      <c r="E67" s="22"/>
      <c r="F67" s="21"/>
      <c r="G67" s="22"/>
      <c r="H67" s="21"/>
      <c r="I67" s="22"/>
      <c r="J67" s="21"/>
      <c r="K67" s="22"/>
      <c r="L67" s="21"/>
      <c r="M67" s="22"/>
      <c r="N67" s="23">
        <f t="shared" si="2"/>
        <v>0</v>
      </c>
      <c r="O67" s="24">
        <f t="shared" si="2"/>
        <v>0</v>
      </c>
      <c r="P67" s="23">
        <f t="shared" si="2"/>
        <v>0</v>
      </c>
      <c r="Q67" s="24">
        <f t="shared" si="2"/>
        <v>0</v>
      </c>
      <c r="R67" s="25">
        <f t="shared" si="2"/>
        <v>0</v>
      </c>
      <c r="S67" s="26">
        <f t="shared" si="2"/>
        <v>0</v>
      </c>
      <c r="T67" s="27"/>
      <c r="U67" s="28"/>
      <c r="V67" s="22"/>
      <c r="W67" s="27"/>
      <c r="X67" s="22"/>
      <c r="Y67" s="29"/>
      <c r="Z67" s="22"/>
      <c r="AA67" s="21"/>
      <c r="AB67" s="30"/>
      <c r="AC67" s="27"/>
      <c r="AD67" s="28"/>
      <c r="AE67" s="22"/>
      <c r="AF67" s="31"/>
      <c r="AG67" s="32"/>
      <c r="AH67" s="33"/>
      <c r="AI67" s="32"/>
      <c r="AJ67" s="34"/>
      <c r="AK67" s="32"/>
      <c r="AL67" s="35"/>
      <c r="AM67" s="35"/>
      <c r="AN67" s="35"/>
      <c r="AO67" s="35"/>
    </row>
    <row r="68" spans="1:41" x14ac:dyDescent="0.2">
      <c r="A68" s="20" t="s">
        <v>70</v>
      </c>
      <c r="B68" s="21"/>
      <c r="C68" s="22"/>
      <c r="D68" s="21"/>
      <c r="E68" s="22"/>
      <c r="F68" s="21">
        <v>2</v>
      </c>
      <c r="G68" s="22"/>
      <c r="H68" s="21"/>
      <c r="I68" s="22"/>
      <c r="J68" s="21"/>
      <c r="K68" s="22"/>
      <c r="L68" s="21"/>
      <c r="M68" s="22"/>
      <c r="N68" s="23">
        <f t="shared" si="2"/>
        <v>0</v>
      </c>
      <c r="O68" s="24">
        <f t="shared" si="2"/>
        <v>0</v>
      </c>
      <c r="P68" s="23">
        <f t="shared" si="2"/>
        <v>0</v>
      </c>
      <c r="Q68" s="24">
        <f t="shared" si="2"/>
        <v>0</v>
      </c>
      <c r="R68" s="25">
        <f t="shared" si="2"/>
        <v>2</v>
      </c>
      <c r="S68" s="26">
        <f t="shared" si="2"/>
        <v>0</v>
      </c>
      <c r="T68" s="27">
        <v>2</v>
      </c>
      <c r="U68" s="28"/>
      <c r="V68" s="22"/>
      <c r="W68" s="27"/>
      <c r="X68" s="22"/>
      <c r="Y68" s="29"/>
      <c r="Z68" s="22"/>
      <c r="AA68" s="21"/>
      <c r="AB68" s="30"/>
      <c r="AC68" s="27"/>
      <c r="AD68" s="28"/>
      <c r="AE68" s="22"/>
      <c r="AF68" s="31"/>
      <c r="AG68" s="32"/>
      <c r="AH68" s="33"/>
      <c r="AI68" s="32"/>
      <c r="AJ68" s="34"/>
      <c r="AK68" s="32"/>
      <c r="AL68" s="35"/>
      <c r="AM68" s="35"/>
      <c r="AN68" s="35"/>
      <c r="AO68" s="35"/>
    </row>
    <row r="69" spans="1:41" x14ac:dyDescent="0.2">
      <c r="A69" s="20" t="s">
        <v>71</v>
      </c>
      <c r="B69" s="21"/>
      <c r="C69" s="22"/>
      <c r="D69" s="21"/>
      <c r="E69" s="22"/>
      <c r="F69" s="21"/>
      <c r="G69" s="22"/>
      <c r="H69" s="21"/>
      <c r="I69" s="22"/>
      <c r="J69" s="21"/>
      <c r="K69" s="22"/>
      <c r="L69" s="21"/>
      <c r="M69" s="22"/>
      <c r="N69" s="23">
        <f t="shared" si="2"/>
        <v>0</v>
      </c>
      <c r="O69" s="24">
        <f t="shared" si="2"/>
        <v>0</v>
      </c>
      <c r="P69" s="23">
        <f t="shared" si="2"/>
        <v>0</v>
      </c>
      <c r="Q69" s="24">
        <f t="shared" si="2"/>
        <v>0</v>
      </c>
      <c r="R69" s="25">
        <f t="shared" si="2"/>
        <v>0</v>
      </c>
      <c r="S69" s="26">
        <f t="shared" si="2"/>
        <v>0</v>
      </c>
      <c r="T69" s="27"/>
      <c r="U69" s="28"/>
      <c r="V69" s="22"/>
      <c r="W69" s="27"/>
      <c r="X69" s="22"/>
      <c r="Y69" s="29"/>
      <c r="Z69" s="22"/>
      <c r="AA69" s="21"/>
      <c r="AB69" s="30"/>
      <c r="AC69" s="27"/>
      <c r="AD69" s="28"/>
      <c r="AE69" s="22"/>
      <c r="AF69" s="31"/>
      <c r="AG69" s="32"/>
      <c r="AH69" s="33"/>
      <c r="AI69" s="32"/>
      <c r="AJ69" s="34"/>
      <c r="AK69" s="32"/>
      <c r="AL69" s="35"/>
      <c r="AM69" s="35"/>
      <c r="AN69" s="35"/>
      <c r="AO69" s="35"/>
    </row>
    <row r="70" spans="1:41" x14ac:dyDescent="0.2">
      <c r="A70" s="20" t="s">
        <v>72</v>
      </c>
      <c r="B70" s="21"/>
      <c r="C70" s="22"/>
      <c r="D70" s="21"/>
      <c r="E70" s="22"/>
      <c r="F70" s="21"/>
      <c r="G70" s="22"/>
      <c r="H70" s="21"/>
      <c r="I70" s="22"/>
      <c r="J70" s="21"/>
      <c r="K70" s="22"/>
      <c r="L70" s="21"/>
      <c r="M70" s="22"/>
      <c r="N70" s="23">
        <f t="shared" si="2"/>
        <v>0</v>
      </c>
      <c r="O70" s="24">
        <f t="shared" si="2"/>
        <v>0</v>
      </c>
      <c r="P70" s="23">
        <f t="shared" si="2"/>
        <v>0</v>
      </c>
      <c r="Q70" s="24">
        <f t="shared" si="2"/>
        <v>0</v>
      </c>
      <c r="R70" s="25">
        <f t="shared" si="2"/>
        <v>0</v>
      </c>
      <c r="S70" s="26">
        <f t="shared" si="2"/>
        <v>0</v>
      </c>
      <c r="T70" s="27"/>
      <c r="U70" s="28"/>
      <c r="V70" s="22"/>
      <c r="W70" s="27"/>
      <c r="X70" s="22"/>
      <c r="Y70" s="29"/>
      <c r="Z70" s="22"/>
      <c r="AA70" s="21"/>
      <c r="AB70" s="30"/>
      <c r="AC70" s="27"/>
      <c r="AD70" s="28"/>
      <c r="AE70" s="22"/>
      <c r="AF70" s="31"/>
      <c r="AG70" s="32"/>
      <c r="AH70" s="33"/>
      <c r="AI70" s="32"/>
      <c r="AJ70" s="34"/>
      <c r="AK70" s="32"/>
      <c r="AL70" s="35"/>
      <c r="AM70" s="35"/>
      <c r="AN70" s="35"/>
      <c r="AO70" s="35"/>
    </row>
    <row r="71" spans="1:41" x14ac:dyDescent="0.2">
      <c r="A71" s="20" t="s">
        <v>73</v>
      </c>
      <c r="B71" s="21"/>
      <c r="C71" s="22"/>
      <c r="D71" s="21"/>
      <c r="E71" s="22"/>
      <c r="F71" s="21"/>
      <c r="G71" s="22"/>
      <c r="H71" s="21"/>
      <c r="I71" s="22"/>
      <c r="J71" s="21"/>
      <c r="K71" s="22"/>
      <c r="L71" s="21"/>
      <c r="M71" s="22"/>
      <c r="N71" s="23">
        <f t="shared" si="2"/>
        <v>0</v>
      </c>
      <c r="O71" s="24">
        <f t="shared" si="2"/>
        <v>0</v>
      </c>
      <c r="P71" s="23">
        <f t="shared" si="2"/>
        <v>0</v>
      </c>
      <c r="Q71" s="24">
        <f t="shared" si="2"/>
        <v>0</v>
      </c>
      <c r="R71" s="25">
        <f t="shared" si="2"/>
        <v>0</v>
      </c>
      <c r="S71" s="26">
        <f t="shared" si="2"/>
        <v>0</v>
      </c>
      <c r="T71" s="27"/>
      <c r="U71" s="28"/>
      <c r="V71" s="22"/>
      <c r="W71" s="27"/>
      <c r="X71" s="22"/>
      <c r="Y71" s="29"/>
      <c r="Z71" s="22"/>
      <c r="AA71" s="21"/>
      <c r="AB71" s="30"/>
      <c r="AC71" s="27"/>
      <c r="AD71" s="28"/>
      <c r="AE71" s="22"/>
      <c r="AF71" s="31"/>
      <c r="AG71" s="32"/>
      <c r="AH71" s="33"/>
      <c r="AI71" s="32"/>
      <c r="AJ71" s="34"/>
      <c r="AK71" s="32"/>
      <c r="AL71" s="35"/>
      <c r="AM71" s="35"/>
      <c r="AN71" s="35"/>
      <c r="AO71" s="35"/>
    </row>
    <row r="72" spans="1:41" x14ac:dyDescent="0.2">
      <c r="A72" s="20" t="s">
        <v>74</v>
      </c>
      <c r="B72" s="21"/>
      <c r="C72" s="22"/>
      <c r="D72" s="21"/>
      <c r="E72" s="22"/>
      <c r="F72" s="21"/>
      <c r="G72" s="22"/>
      <c r="H72" s="21"/>
      <c r="I72" s="22"/>
      <c r="J72" s="21"/>
      <c r="K72" s="22"/>
      <c r="L72" s="21"/>
      <c r="M72" s="22"/>
      <c r="N72" s="23">
        <f t="shared" si="2"/>
        <v>0</v>
      </c>
      <c r="O72" s="24">
        <f t="shared" si="2"/>
        <v>0</v>
      </c>
      <c r="P72" s="23">
        <f t="shared" si="2"/>
        <v>0</v>
      </c>
      <c r="Q72" s="24">
        <f t="shared" si="2"/>
        <v>0</v>
      </c>
      <c r="R72" s="25">
        <f t="shared" si="2"/>
        <v>0</v>
      </c>
      <c r="S72" s="26">
        <f t="shared" si="2"/>
        <v>0</v>
      </c>
      <c r="T72" s="27"/>
      <c r="U72" s="28"/>
      <c r="V72" s="22"/>
      <c r="W72" s="27"/>
      <c r="X72" s="22"/>
      <c r="Y72" s="29"/>
      <c r="Z72" s="22"/>
      <c r="AA72" s="21"/>
      <c r="AB72" s="30"/>
      <c r="AC72" s="27"/>
      <c r="AD72" s="28"/>
      <c r="AE72" s="22"/>
      <c r="AF72" s="31"/>
      <c r="AG72" s="32"/>
      <c r="AH72" s="33"/>
      <c r="AI72" s="32"/>
      <c r="AJ72" s="34"/>
      <c r="AK72" s="32"/>
      <c r="AL72" s="35"/>
      <c r="AM72" s="35"/>
      <c r="AN72" s="35"/>
      <c r="AO72" s="35"/>
    </row>
    <row r="73" spans="1:41" x14ac:dyDescent="0.2">
      <c r="A73" s="20" t="s">
        <v>75</v>
      </c>
      <c r="B73" s="21"/>
      <c r="C73" s="22"/>
      <c r="D73" s="21"/>
      <c r="E73" s="22"/>
      <c r="F73" s="21"/>
      <c r="G73" s="22"/>
      <c r="H73" s="21"/>
      <c r="I73" s="22"/>
      <c r="J73" s="21"/>
      <c r="K73" s="22"/>
      <c r="L73" s="21"/>
      <c r="M73" s="22"/>
      <c r="N73" s="23">
        <f t="shared" si="2"/>
        <v>0</v>
      </c>
      <c r="O73" s="24">
        <f t="shared" si="2"/>
        <v>0</v>
      </c>
      <c r="P73" s="23">
        <f t="shared" si="2"/>
        <v>0</v>
      </c>
      <c r="Q73" s="24">
        <f t="shared" si="2"/>
        <v>0</v>
      </c>
      <c r="R73" s="25">
        <f t="shared" si="2"/>
        <v>0</v>
      </c>
      <c r="S73" s="26">
        <f t="shared" si="2"/>
        <v>0</v>
      </c>
      <c r="T73" s="27"/>
      <c r="U73" s="28"/>
      <c r="V73" s="22"/>
      <c r="W73" s="27"/>
      <c r="X73" s="22"/>
      <c r="Y73" s="29"/>
      <c r="Z73" s="22"/>
      <c r="AA73" s="21"/>
      <c r="AB73" s="30"/>
      <c r="AC73" s="27"/>
      <c r="AD73" s="28"/>
      <c r="AE73" s="22"/>
      <c r="AF73" s="31"/>
      <c r="AG73" s="32"/>
      <c r="AH73" s="33"/>
      <c r="AI73" s="32"/>
      <c r="AJ73" s="34"/>
      <c r="AK73" s="32"/>
      <c r="AL73" s="35"/>
      <c r="AM73" s="35"/>
      <c r="AN73" s="35"/>
      <c r="AO73" s="35"/>
    </row>
    <row r="74" spans="1:41" x14ac:dyDescent="0.2">
      <c r="A74" s="20" t="s">
        <v>76</v>
      </c>
      <c r="B74" s="21"/>
      <c r="C74" s="22"/>
      <c r="D74" s="21"/>
      <c r="E74" s="22"/>
      <c r="F74" s="21"/>
      <c r="G74" s="22"/>
      <c r="H74" s="21"/>
      <c r="I74" s="22"/>
      <c r="J74" s="21"/>
      <c r="K74" s="22"/>
      <c r="L74" s="21"/>
      <c r="M74" s="22"/>
      <c r="N74" s="23">
        <f t="shared" si="2"/>
        <v>0</v>
      </c>
      <c r="O74" s="24">
        <f t="shared" si="2"/>
        <v>0</v>
      </c>
      <c r="P74" s="23">
        <f t="shared" si="2"/>
        <v>0</v>
      </c>
      <c r="Q74" s="24">
        <f t="shared" si="2"/>
        <v>0</v>
      </c>
      <c r="R74" s="25">
        <f t="shared" si="2"/>
        <v>0</v>
      </c>
      <c r="S74" s="26">
        <f t="shared" si="2"/>
        <v>0</v>
      </c>
      <c r="T74" s="27"/>
      <c r="U74" s="28"/>
      <c r="V74" s="22"/>
      <c r="W74" s="27"/>
      <c r="X74" s="22"/>
      <c r="Y74" s="29"/>
      <c r="Z74" s="22"/>
      <c r="AA74" s="21"/>
      <c r="AB74" s="30"/>
      <c r="AC74" s="27"/>
      <c r="AD74" s="28"/>
      <c r="AE74" s="22"/>
      <c r="AF74" s="31"/>
      <c r="AG74" s="32"/>
      <c r="AH74" s="33"/>
      <c r="AI74" s="32"/>
      <c r="AJ74" s="34"/>
      <c r="AK74" s="32"/>
      <c r="AL74" s="35"/>
      <c r="AM74" s="35"/>
      <c r="AN74" s="35"/>
      <c r="AO74" s="35"/>
    </row>
    <row r="75" spans="1:41" x14ac:dyDescent="0.2">
      <c r="A75" s="38" t="s">
        <v>77</v>
      </c>
      <c r="B75" s="39"/>
      <c r="C75" s="40"/>
      <c r="D75" s="39"/>
      <c r="E75" s="40"/>
      <c r="F75" s="39"/>
      <c r="G75" s="40"/>
      <c r="H75" s="39"/>
      <c r="I75" s="40"/>
      <c r="J75" s="39"/>
      <c r="K75" s="40"/>
      <c r="L75" s="39"/>
      <c r="M75" s="40"/>
      <c r="N75" s="41">
        <f t="shared" si="2"/>
        <v>0</v>
      </c>
      <c r="O75" s="42">
        <f t="shared" si="2"/>
        <v>0</v>
      </c>
      <c r="P75" s="41">
        <f t="shared" si="2"/>
        <v>0</v>
      </c>
      <c r="Q75" s="42">
        <f t="shared" si="2"/>
        <v>0</v>
      </c>
      <c r="R75" s="43">
        <f t="shared" si="2"/>
        <v>0</v>
      </c>
      <c r="S75" s="44">
        <f t="shared" si="2"/>
        <v>0</v>
      </c>
      <c r="T75" s="45"/>
      <c r="U75" s="46"/>
      <c r="V75" s="40"/>
      <c r="W75" s="45"/>
      <c r="X75" s="40"/>
      <c r="Y75" s="47"/>
      <c r="Z75" s="40"/>
      <c r="AA75" s="39"/>
      <c r="AB75" s="48"/>
      <c r="AC75" s="45"/>
      <c r="AD75" s="46"/>
      <c r="AE75" s="40"/>
      <c r="AF75" s="49"/>
      <c r="AG75" s="50"/>
      <c r="AH75" s="51"/>
      <c r="AI75" s="50"/>
      <c r="AJ75" s="52"/>
      <c r="AK75" s="50"/>
      <c r="AL75" s="35"/>
      <c r="AM75" s="35"/>
      <c r="AN75" s="35"/>
      <c r="AO75" s="35"/>
    </row>
    <row r="76" spans="1:41" x14ac:dyDescent="0.2">
      <c r="A76" s="19" t="s">
        <v>78</v>
      </c>
      <c r="B76" s="39"/>
      <c r="C76" s="40"/>
      <c r="D76" s="39"/>
      <c r="E76" s="40"/>
      <c r="F76" s="39"/>
      <c r="G76" s="40"/>
      <c r="H76" s="39"/>
      <c r="I76" s="40"/>
      <c r="J76" s="39"/>
      <c r="K76" s="40"/>
      <c r="L76" s="39"/>
      <c r="M76" s="40"/>
      <c r="N76" s="41">
        <f t="shared" si="2"/>
        <v>0</v>
      </c>
      <c r="O76" s="42">
        <f t="shared" si="2"/>
        <v>0</v>
      </c>
      <c r="P76" s="41">
        <f t="shared" si="2"/>
        <v>0</v>
      </c>
      <c r="Q76" s="42">
        <f t="shared" si="2"/>
        <v>0</v>
      </c>
      <c r="R76" s="43">
        <f t="shared" ref="R76:S77" si="3">SUM(F76+L76)</f>
        <v>0</v>
      </c>
      <c r="S76" s="44">
        <f t="shared" si="3"/>
        <v>0</v>
      </c>
      <c r="T76" s="45"/>
      <c r="U76" s="46"/>
      <c r="V76" s="40"/>
      <c r="W76" s="45"/>
      <c r="X76" s="40"/>
      <c r="Y76" s="47"/>
      <c r="Z76" s="40"/>
      <c r="AA76" s="39"/>
      <c r="AB76" s="48"/>
      <c r="AC76" s="45"/>
      <c r="AD76" s="46"/>
      <c r="AE76" s="40"/>
      <c r="AF76" s="49"/>
      <c r="AG76" s="50"/>
      <c r="AH76" s="51"/>
      <c r="AI76" s="50"/>
      <c r="AJ76" s="52"/>
      <c r="AK76" s="50"/>
      <c r="AL76" s="35"/>
      <c r="AM76" s="35"/>
      <c r="AN76" s="35"/>
      <c r="AO76" s="35"/>
    </row>
    <row r="77" spans="1:41" x14ac:dyDescent="0.2">
      <c r="A77" s="53" t="s">
        <v>79</v>
      </c>
      <c r="B77" s="54"/>
      <c r="C77" s="55"/>
      <c r="D77" s="54"/>
      <c r="E77" s="55"/>
      <c r="F77" s="54"/>
      <c r="G77" s="55"/>
      <c r="H77" s="54"/>
      <c r="I77" s="55"/>
      <c r="J77" s="54"/>
      <c r="K77" s="55"/>
      <c r="L77" s="54"/>
      <c r="M77" s="55"/>
      <c r="N77" s="12">
        <f t="shared" ref="N77:Q77" si="4">SUM(B77+H77)</f>
        <v>0</v>
      </c>
      <c r="O77" s="13">
        <f t="shared" si="4"/>
        <v>0</v>
      </c>
      <c r="P77" s="12">
        <f t="shared" si="4"/>
        <v>0</v>
      </c>
      <c r="Q77" s="13">
        <f t="shared" si="4"/>
        <v>0</v>
      </c>
      <c r="R77" s="14">
        <f t="shared" si="3"/>
        <v>0</v>
      </c>
      <c r="S77" s="56">
        <f t="shared" si="3"/>
        <v>0</v>
      </c>
      <c r="T77" s="57"/>
      <c r="U77" s="58"/>
      <c r="V77" s="55"/>
      <c r="W77" s="57"/>
      <c r="X77" s="55"/>
      <c r="Y77" s="59"/>
      <c r="Z77" s="55"/>
      <c r="AA77" s="54"/>
      <c r="AB77" s="60"/>
      <c r="AC77" s="57"/>
      <c r="AD77" s="58"/>
      <c r="AE77" s="55"/>
      <c r="AF77" s="61"/>
      <c r="AG77" s="62"/>
      <c r="AH77" s="63"/>
      <c r="AI77" s="62"/>
      <c r="AJ77" s="64"/>
      <c r="AK77" s="62"/>
      <c r="AL77" s="35"/>
      <c r="AM77" s="35"/>
      <c r="AN77" s="35"/>
      <c r="AO77" s="35"/>
    </row>
    <row r="78" spans="1:41" ht="32.1" customHeight="1" x14ac:dyDescent="0.2">
      <c r="A78" s="65" t="s">
        <v>80</v>
      </c>
      <c r="B78" s="66"/>
      <c r="C78" s="66"/>
      <c r="D78" s="36"/>
      <c r="E78" s="36"/>
      <c r="F78" s="36"/>
      <c r="G78" s="36"/>
      <c r="H78" s="67"/>
      <c r="I78" s="67"/>
      <c r="J78" s="67"/>
      <c r="K78" s="68"/>
      <c r="L78" s="68"/>
      <c r="M78" s="68"/>
      <c r="N78" s="67"/>
      <c r="O78" s="68"/>
      <c r="P78" s="68"/>
      <c r="Q78" s="68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</row>
    <row r="79" spans="1:41" ht="47.25" customHeight="1" x14ac:dyDescent="0.2">
      <c r="A79" s="338" t="s">
        <v>81</v>
      </c>
      <c r="B79" s="323" t="s">
        <v>82</v>
      </c>
      <c r="C79" s="324"/>
      <c r="D79" s="324"/>
      <c r="E79" s="324"/>
      <c r="F79" s="324"/>
      <c r="G79" s="326"/>
      <c r="H79" s="330" t="s">
        <v>7</v>
      </c>
      <c r="I79" s="327"/>
      <c r="J79" s="328"/>
      <c r="K79" s="329" t="s">
        <v>83</v>
      </c>
      <c r="L79" s="324"/>
      <c r="M79" s="324"/>
      <c r="N79" s="324"/>
      <c r="O79" s="324"/>
      <c r="P79" s="325"/>
    </row>
    <row r="80" spans="1:41" ht="14.25" customHeight="1" x14ac:dyDescent="0.2">
      <c r="A80" s="339"/>
      <c r="B80" s="327" t="s">
        <v>10</v>
      </c>
      <c r="C80" s="334"/>
      <c r="D80" s="335" t="s">
        <v>11</v>
      </c>
      <c r="E80" s="334"/>
      <c r="F80" s="335" t="s">
        <v>12</v>
      </c>
      <c r="G80" s="328"/>
      <c r="H80" s="198" t="s">
        <v>84</v>
      </c>
      <c r="I80" s="323" t="s">
        <v>14</v>
      </c>
      <c r="J80" s="326"/>
      <c r="K80" s="327" t="s">
        <v>10</v>
      </c>
      <c r="L80" s="334"/>
      <c r="M80" s="335" t="s">
        <v>11</v>
      </c>
      <c r="N80" s="334"/>
      <c r="O80" s="335" t="s">
        <v>12</v>
      </c>
      <c r="P80" s="334"/>
    </row>
    <row r="81" spans="1:37" ht="21" x14ac:dyDescent="0.2">
      <c r="A81" s="401"/>
      <c r="B81" s="7" t="s">
        <v>85</v>
      </c>
      <c r="C81" s="227" t="s">
        <v>16</v>
      </c>
      <c r="D81" s="9" t="s">
        <v>15</v>
      </c>
      <c r="E81" s="227" t="s">
        <v>16</v>
      </c>
      <c r="F81" s="7" t="s">
        <v>15</v>
      </c>
      <c r="G81" s="213" t="s">
        <v>16</v>
      </c>
      <c r="H81" s="198" t="s">
        <v>86</v>
      </c>
      <c r="I81" s="71" t="s">
        <v>17</v>
      </c>
      <c r="J81" s="198" t="s">
        <v>18</v>
      </c>
      <c r="K81" s="10" t="s">
        <v>15</v>
      </c>
      <c r="L81" s="227" t="s">
        <v>16</v>
      </c>
      <c r="M81" s="7" t="s">
        <v>15</v>
      </c>
      <c r="N81" s="227" t="s">
        <v>16</v>
      </c>
      <c r="O81" s="9" t="s">
        <v>15</v>
      </c>
      <c r="P81" s="227" t="s">
        <v>16</v>
      </c>
    </row>
    <row r="82" spans="1:37" x14ac:dyDescent="0.2">
      <c r="A82" s="260" t="s">
        <v>87</v>
      </c>
      <c r="B82" s="246"/>
      <c r="C82" s="247"/>
      <c r="D82" s="246"/>
      <c r="E82" s="247"/>
      <c r="F82" s="254"/>
      <c r="G82" s="255"/>
      <c r="H82" s="261"/>
      <c r="I82" s="246"/>
      <c r="J82" s="247"/>
      <c r="K82" s="252"/>
      <c r="L82" s="247"/>
      <c r="M82" s="254"/>
      <c r="N82" s="247"/>
      <c r="O82" s="246"/>
      <c r="P82" s="247"/>
    </row>
    <row r="83" spans="1:37" x14ac:dyDescent="0.2">
      <c r="A83" s="72" t="s">
        <v>88</v>
      </c>
      <c r="B83" s="39"/>
      <c r="C83" s="40"/>
      <c r="D83" s="39"/>
      <c r="E83" s="40"/>
      <c r="F83" s="47"/>
      <c r="G83" s="48"/>
      <c r="H83" s="40"/>
      <c r="I83" s="39"/>
      <c r="J83" s="40"/>
      <c r="K83" s="45"/>
      <c r="L83" s="40"/>
      <c r="M83" s="47"/>
      <c r="N83" s="40"/>
      <c r="O83" s="39">
        <v>2</v>
      </c>
      <c r="P83" s="40">
        <v>3</v>
      </c>
    </row>
    <row r="84" spans="1:37" x14ac:dyDescent="0.2">
      <c r="A84" s="232" t="s">
        <v>89</v>
      </c>
      <c r="B84" s="233"/>
      <c r="C84" s="264"/>
      <c r="D84" s="235"/>
      <c r="E84" s="264"/>
      <c r="F84" s="233"/>
      <c r="G84" s="281"/>
      <c r="H84" s="264"/>
      <c r="I84" s="235"/>
      <c r="J84" s="264"/>
      <c r="K84" s="237"/>
      <c r="L84" s="264"/>
      <c r="M84" s="233"/>
      <c r="N84" s="264"/>
      <c r="O84" s="235"/>
      <c r="P84" s="264"/>
    </row>
    <row r="85" spans="1:37" x14ac:dyDescent="0.2">
      <c r="A85" s="6" t="s">
        <v>90</v>
      </c>
      <c r="B85" s="36"/>
      <c r="C85" s="36"/>
      <c r="D85" s="36"/>
      <c r="E85" s="36"/>
      <c r="F85" s="3"/>
      <c r="G85" s="36"/>
      <c r="H85" s="3"/>
      <c r="I85" s="3"/>
      <c r="J85" s="3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</row>
    <row r="86" spans="1:37" ht="14.25" customHeight="1" x14ac:dyDescent="0.2">
      <c r="A86" s="341" t="s">
        <v>91</v>
      </c>
      <c r="B86" s="323" t="s">
        <v>92</v>
      </c>
      <c r="C86" s="324"/>
      <c r="D86" s="324"/>
      <c r="E86" s="324"/>
      <c r="F86" s="324"/>
      <c r="G86" s="324"/>
      <c r="H86" s="324"/>
      <c r="I86" s="324"/>
      <c r="J86" s="326"/>
      <c r="K86" s="329" t="s">
        <v>93</v>
      </c>
      <c r="L86" s="324"/>
      <c r="M86" s="324"/>
      <c r="N86" s="324"/>
      <c r="O86" s="324"/>
      <c r="P86" s="324"/>
      <c r="Q86" s="324"/>
      <c r="R86" s="324"/>
      <c r="S86" s="326"/>
      <c r="T86" s="348" t="s">
        <v>94</v>
      </c>
      <c r="U86" s="34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</row>
    <row r="87" spans="1:37" x14ac:dyDescent="0.2">
      <c r="A87" s="342"/>
      <c r="B87" s="335" t="s">
        <v>10</v>
      </c>
      <c r="C87" s="334"/>
      <c r="D87" s="335" t="s">
        <v>11</v>
      </c>
      <c r="E87" s="334"/>
      <c r="F87" s="327" t="s">
        <v>12</v>
      </c>
      <c r="G87" s="328"/>
      <c r="H87" s="330" t="s">
        <v>7</v>
      </c>
      <c r="I87" s="327"/>
      <c r="J87" s="328"/>
      <c r="K87" s="330" t="s">
        <v>10</v>
      </c>
      <c r="L87" s="334"/>
      <c r="M87" s="335" t="s">
        <v>11</v>
      </c>
      <c r="N87" s="334"/>
      <c r="O87" s="335" t="s">
        <v>12</v>
      </c>
      <c r="P87" s="328"/>
      <c r="Q87" s="330" t="s">
        <v>7</v>
      </c>
      <c r="R87" s="327"/>
      <c r="S87" s="328"/>
      <c r="T87" s="348"/>
      <c r="U87" s="34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</row>
    <row r="88" spans="1:37" ht="14.25" customHeight="1" x14ac:dyDescent="0.2">
      <c r="A88" s="342"/>
      <c r="B88" s="344" t="s">
        <v>15</v>
      </c>
      <c r="C88" s="346" t="s">
        <v>16</v>
      </c>
      <c r="D88" s="344" t="s">
        <v>15</v>
      </c>
      <c r="E88" s="346" t="s">
        <v>16</v>
      </c>
      <c r="F88" s="352" t="s">
        <v>15</v>
      </c>
      <c r="G88" s="354" t="s">
        <v>16</v>
      </c>
      <c r="H88" s="336" t="s">
        <v>13</v>
      </c>
      <c r="I88" s="333" t="s">
        <v>14</v>
      </c>
      <c r="J88" s="326"/>
      <c r="K88" s="356" t="s">
        <v>15</v>
      </c>
      <c r="L88" s="346" t="s">
        <v>16</v>
      </c>
      <c r="M88" s="352" t="s">
        <v>15</v>
      </c>
      <c r="N88" s="346" t="s">
        <v>16</v>
      </c>
      <c r="O88" s="344" t="s">
        <v>15</v>
      </c>
      <c r="P88" s="354" t="s">
        <v>16</v>
      </c>
      <c r="Q88" s="336" t="s">
        <v>13</v>
      </c>
      <c r="R88" s="333" t="s">
        <v>14</v>
      </c>
      <c r="S88" s="326"/>
      <c r="T88" s="350" t="s">
        <v>95</v>
      </c>
      <c r="U88" s="351" t="s">
        <v>96</v>
      </c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</row>
    <row r="89" spans="1:37" x14ac:dyDescent="0.2">
      <c r="A89" s="402"/>
      <c r="B89" s="403"/>
      <c r="C89" s="396"/>
      <c r="D89" s="403"/>
      <c r="E89" s="396"/>
      <c r="F89" s="353"/>
      <c r="G89" s="397"/>
      <c r="H89" s="404"/>
      <c r="I89" s="73" t="s">
        <v>17</v>
      </c>
      <c r="J89" s="74" t="s">
        <v>18</v>
      </c>
      <c r="K89" s="405"/>
      <c r="L89" s="396"/>
      <c r="M89" s="353"/>
      <c r="N89" s="396"/>
      <c r="O89" s="403"/>
      <c r="P89" s="397"/>
      <c r="Q89" s="404"/>
      <c r="R89" s="73" t="s">
        <v>17</v>
      </c>
      <c r="S89" s="74" t="s">
        <v>18</v>
      </c>
      <c r="T89" s="350"/>
      <c r="U89" s="351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</row>
    <row r="90" spans="1:37" x14ac:dyDescent="0.2">
      <c r="A90" s="75" t="s">
        <v>97</v>
      </c>
      <c r="B90" s="76">
        <f>SUM(B91:B103)</f>
        <v>0</v>
      </c>
      <c r="C90" s="228">
        <f t="shared" ref="C90:S90" si="5">SUM(C91:C103)</f>
        <v>0</v>
      </c>
      <c r="D90" s="76">
        <f t="shared" si="5"/>
        <v>0</v>
      </c>
      <c r="E90" s="228">
        <f t="shared" si="5"/>
        <v>0</v>
      </c>
      <c r="F90" s="16">
        <f>SUM(F91:F103)</f>
        <v>0</v>
      </c>
      <c r="G90" s="268">
        <f>SUM(G91:G103)</f>
        <v>0</v>
      </c>
      <c r="H90" s="78">
        <f t="shared" si="5"/>
        <v>0</v>
      </c>
      <c r="I90" s="269">
        <f t="shared" si="5"/>
        <v>0</v>
      </c>
      <c r="J90" s="79">
        <f t="shared" si="5"/>
        <v>0</v>
      </c>
      <c r="K90" s="78">
        <f>SUM(K91:K103)</f>
        <v>45</v>
      </c>
      <c r="L90" s="80">
        <f>SUM(L91:L103)</f>
        <v>46</v>
      </c>
      <c r="M90" s="81">
        <f t="shared" si="5"/>
        <v>21</v>
      </c>
      <c r="N90" s="80">
        <f t="shared" si="5"/>
        <v>45</v>
      </c>
      <c r="O90" s="16">
        <f t="shared" si="5"/>
        <v>665</v>
      </c>
      <c r="P90" s="268">
        <f t="shared" si="5"/>
        <v>611</v>
      </c>
      <c r="Q90" s="16">
        <f t="shared" si="5"/>
        <v>0</v>
      </c>
      <c r="R90" s="16">
        <f t="shared" si="5"/>
        <v>0</v>
      </c>
      <c r="S90" s="268">
        <f t="shared" si="5"/>
        <v>1433</v>
      </c>
      <c r="T90" s="82">
        <v>0</v>
      </c>
      <c r="U90" s="83">
        <v>1433</v>
      </c>
      <c r="V90" s="69"/>
      <c r="W90" s="69"/>
      <c r="X90" s="3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</row>
    <row r="91" spans="1:37" x14ac:dyDescent="0.2">
      <c r="A91" s="84" t="s">
        <v>98</v>
      </c>
      <c r="B91" s="85"/>
      <c r="C91" s="86"/>
      <c r="D91" s="85"/>
      <c r="E91" s="86"/>
      <c r="F91" s="87"/>
      <c r="G91" s="88"/>
      <c r="H91" s="85"/>
      <c r="I91" s="89"/>
      <c r="J91" s="88"/>
      <c r="K91" s="90"/>
      <c r="L91" s="86"/>
      <c r="M91" s="87"/>
      <c r="N91" s="86"/>
      <c r="O91" s="85"/>
      <c r="P91" s="88"/>
      <c r="Q91" s="90"/>
      <c r="R91" s="91"/>
      <c r="S91" s="92"/>
      <c r="T91" s="261"/>
      <c r="U91" s="270"/>
      <c r="V91" s="69"/>
      <c r="W91" s="69"/>
      <c r="X91" s="3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</row>
    <row r="92" spans="1:37" x14ac:dyDescent="0.2">
      <c r="A92" s="84" t="s">
        <v>99</v>
      </c>
      <c r="B92" s="21"/>
      <c r="C92" s="22"/>
      <c r="D92" s="21"/>
      <c r="E92" s="22"/>
      <c r="F92" s="29"/>
      <c r="G92" s="30"/>
      <c r="H92" s="21"/>
      <c r="I92" s="28"/>
      <c r="J92" s="30"/>
      <c r="K92" s="27"/>
      <c r="L92" s="22"/>
      <c r="M92" s="29"/>
      <c r="N92" s="22"/>
      <c r="O92" s="21"/>
      <c r="P92" s="30"/>
      <c r="Q92" s="27"/>
      <c r="R92" s="93"/>
      <c r="S92" s="94"/>
      <c r="T92" s="95"/>
      <c r="U92" s="96"/>
      <c r="V92" s="69"/>
      <c r="W92" s="69"/>
      <c r="X92" s="3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</row>
    <row r="93" spans="1:37" x14ac:dyDescent="0.2">
      <c r="A93" s="84" t="s">
        <v>100</v>
      </c>
      <c r="B93" s="21"/>
      <c r="C93" s="22"/>
      <c r="D93" s="21"/>
      <c r="E93" s="22"/>
      <c r="F93" s="29"/>
      <c r="G93" s="30"/>
      <c r="H93" s="21"/>
      <c r="I93" s="28"/>
      <c r="J93" s="30"/>
      <c r="K93" s="27"/>
      <c r="L93" s="22"/>
      <c r="M93" s="29"/>
      <c r="N93" s="22"/>
      <c r="O93" s="21"/>
      <c r="P93" s="30"/>
      <c r="Q93" s="27"/>
      <c r="R93" s="93"/>
      <c r="S93" s="94"/>
      <c r="T93" s="95"/>
      <c r="U93" s="96"/>
      <c r="V93" s="69"/>
      <c r="W93" s="69"/>
      <c r="X93" s="3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</row>
    <row r="94" spans="1:37" x14ac:dyDescent="0.2">
      <c r="A94" s="84" t="s">
        <v>101</v>
      </c>
      <c r="B94" s="21"/>
      <c r="C94" s="22"/>
      <c r="D94" s="21"/>
      <c r="E94" s="22"/>
      <c r="F94" s="29"/>
      <c r="G94" s="30"/>
      <c r="H94" s="21"/>
      <c r="I94" s="28"/>
      <c r="J94" s="30"/>
      <c r="K94" s="27"/>
      <c r="L94" s="22"/>
      <c r="M94" s="29"/>
      <c r="N94" s="22"/>
      <c r="O94" s="21"/>
      <c r="P94" s="30"/>
      <c r="Q94" s="27"/>
      <c r="R94" s="93"/>
      <c r="S94" s="94"/>
      <c r="T94" s="95"/>
      <c r="U94" s="96"/>
      <c r="V94" s="69"/>
      <c r="W94" s="69"/>
      <c r="X94" s="3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</row>
    <row r="95" spans="1:37" x14ac:dyDescent="0.2">
      <c r="A95" s="84" t="s">
        <v>102</v>
      </c>
      <c r="B95" s="21"/>
      <c r="C95" s="22"/>
      <c r="D95" s="21"/>
      <c r="E95" s="22"/>
      <c r="F95" s="29"/>
      <c r="G95" s="30"/>
      <c r="H95" s="21"/>
      <c r="I95" s="28"/>
      <c r="J95" s="30"/>
      <c r="K95" s="27"/>
      <c r="L95" s="22"/>
      <c r="M95" s="29"/>
      <c r="N95" s="22"/>
      <c r="O95" s="21"/>
      <c r="P95" s="30"/>
      <c r="Q95" s="27"/>
      <c r="R95" s="93"/>
      <c r="S95" s="94"/>
      <c r="T95" s="95"/>
      <c r="U95" s="96"/>
      <c r="V95" s="69"/>
      <c r="W95" s="69"/>
      <c r="X95" s="3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</row>
    <row r="96" spans="1:37" x14ac:dyDescent="0.2">
      <c r="A96" s="84" t="s">
        <v>103</v>
      </c>
      <c r="B96" s="21"/>
      <c r="C96" s="22"/>
      <c r="D96" s="21"/>
      <c r="E96" s="22"/>
      <c r="F96" s="29"/>
      <c r="G96" s="30"/>
      <c r="H96" s="21"/>
      <c r="I96" s="28"/>
      <c r="J96" s="30"/>
      <c r="K96" s="27"/>
      <c r="L96" s="22"/>
      <c r="M96" s="29"/>
      <c r="N96" s="22"/>
      <c r="O96" s="21"/>
      <c r="P96" s="30"/>
      <c r="Q96" s="27"/>
      <c r="R96" s="93"/>
      <c r="S96" s="94"/>
      <c r="T96" s="95"/>
      <c r="U96" s="96"/>
      <c r="V96" s="69"/>
      <c r="W96" s="69"/>
      <c r="X96" s="3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</row>
    <row r="97" spans="1:39" x14ac:dyDescent="0.2">
      <c r="A97" s="84" t="s">
        <v>104</v>
      </c>
      <c r="B97" s="21"/>
      <c r="C97" s="22"/>
      <c r="D97" s="21"/>
      <c r="E97" s="22"/>
      <c r="F97" s="29"/>
      <c r="G97" s="30"/>
      <c r="H97" s="21"/>
      <c r="I97" s="28"/>
      <c r="J97" s="30"/>
      <c r="K97" s="27"/>
      <c r="L97" s="22"/>
      <c r="M97" s="29"/>
      <c r="N97" s="22"/>
      <c r="O97" s="21"/>
      <c r="P97" s="30"/>
      <c r="Q97" s="27"/>
      <c r="R97" s="93"/>
      <c r="S97" s="94"/>
      <c r="T97" s="95"/>
      <c r="U97" s="96"/>
      <c r="V97" s="69"/>
      <c r="W97" s="69"/>
      <c r="X97" s="3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</row>
    <row r="98" spans="1:39" x14ac:dyDescent="0.2">
      <c r="A98" s="84" t="s">
        <v>105</v>
      </c>
      <c r="B98" s="21"/>
      <c r="C98" s="22"/>
      <c r="D98" s="21"/>
      <c r="E98" s="22"/>
      <c r="F98" s="29"/>
      <c r="G98" s="30"/>
      <c r="H98" s="21"/>
      <c r="I98" s="28"/>
      <c r="J98" s="30"/>
      <c r="K98" s="27"/>
      <c r="L98" s="22"/>
      <c r="M98" s="29"/>
      <c r="N98" s="22"/>
      <c r="O98" s="21"/>
      <c r="P98" s="30"/>
      <c r="Q98" s="27"/>
      <c r="R98" s="93"/>
      <c r="S98" s="94"/>
      <c r="T98" s="95"/>
      <c r="U98" s="96"/>
      <c r="V98" s="69"/>
      <c r="W98" s="69"/>
      <c r="X98" s="3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</row>
    <row r="99" spans="1:39" x14ac:dyDescent="0.2">
      <c r="A99" s="84" t="s">
        <v>106</v>
      </c>
      <c r="B99" s="21"/>
      <c r="C99" s="22"/>
      <c r="D99" s="21"/>
      <c r="E99" s="22"/>
      <c r="F99" s="29"/>
      <c r="G99" s="30"/>
      <c r="H99" s="39"/>
      <c r="I99" s="46"/>
      <c r="J99" s="48"/>
      <c r="K99" s="27"/>
      <c r="L99" s="22"/>
      <c r="M99" s="29"/>
      <c r="N99" s="22"/>
      <c r="O99" s="21"/>
      <c r="P99" s="30"/>
      <c r="Q99" s="27"/>
      <c r="R99" s="93"/>
      <c r="S99" s="94"/>
      <c r="T99" s="95"/>
      <c r="U99" s="96"/>
      <c r="V99" s="69"/>
      <c r="W99" s="69"/>
      <c r="X99" s="3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</row>
    <row r="100" spans="1:39" x14ac:dyDescent="0.2">
      <c r="A100" s="84" t="s">
        <v>107</v>
      </c>
      <c r="B100" s="97"/>
      <c r="C100" s="98"/>
      <c r="D100" s="97"/>
      <c r="E100" s="99"/>
      <c r="F100" s="100"/>
      <c r="G100" s="101"/>
      <c r="H100" s="102"/>
      <c r="I100" s="103"/>
      <c r="J100" s="104"/>
      <c r="K100" s="27">
        <v>45</v>
      </c>
      <c r="L100" s="22">
        <v>46</v>
      </c>
      <c r="M100" s="29">
        <v>21</v>
      </c>
      <c r="N100" s="22">
        <v>45</v>
      </c>
      <c r="O100" s="21">
        <v>665</v>
      </c>
      <c r="P100" s="30">
        <v>611</v>
      </c>
      <c r="Q100" s="27"/>
      <c r="R100" s="93"/>
      <c r="S100" s="94">
        <v>1433</v>
      </c>
      <c r="T100" s="95"/>
      <c r="U100" s="96">
        <v>1433</v>
      </c>
      <c r="V100" s="69"/>
      <c r="W100" s="69"/>
      <c r="X100" s="3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</row>
    <row r="101" spans="1:39" x14ac:dyDescent="0.2">
      <c r="A101" s="105" t="s">
        <v>108</v>
      </c>
      <c r="B101" s="106"/>
      <c r="C101" s="107"/>
      <c r="D101" s="106"/>
      <c r="E101" s="108"/>
      <c r="F101" s="109"/>
      <c r="G101" s="110"/>
      <c r="H101" s="111"/>
      <c r="I101" s="112"/>
      <c r="J101" s="113"/>
      <c r="K101" s="27"/>
      <c r="L101" s="22"/>
      <c r="M101" s="29"/>
      <c r="N101" s="22"/>
      <c r="O101" s="21"/>
      <c r="P101" s="30"/>
      <c r="Q101" s="27"/>
      <c r="R101" s="93"/>
      <c r="S101" s="94"/>
      <c r="T101" s="95"/>
      <c r="U101" s="96"/>
      <c r="V101" s="69"/>
      <c r="W101" s="69"/>
      <c r="X101" s="3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</row>
    <row r="102" spans="1:39" x14ac:dyDescent="0.2">
      <c r="A102" s="105" t="s">
        <v>109</v>
      </c>
      <c r="B102" s="21"/>
      <c r="C102" s="22"/>
      <c r="D102" s="21"/>
      <c r="E102" s="22"/>
      <c r="F102" s="29"/>
      <c r="G102" s="30"/>
      <c r="H102" s="21"/>
      <c r="I102" s="28"/>
      <c r="J102" s="30"/>
      <c r="K102" s="27"/>
      <c r="L102" s="22"/>
      <c r="M102" s="29"/>
      <c r="N102" s="22"/>
      <c r="O102" s="21"/>
      <c r="P102" s="30"/>
      <c r="Q102" s="27"/>
      <c r="R102" s="93"/>
      <c r="S102" s="94"/>
      <c r="T102" s="95"/>
      <c r="U102" s="96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</row>
    <row r="103" spans="1:39" x14ac:dyDescent="0.2">
      <c r="A103" s="84" t="s">
        <v>110</v>
      </c>
      <c r="B103" s="54"/>
      <c r="C103" s="55"/>
      <c r="D103" s="54"/>
      <c r="E103" s="55"/>
      <c r="F103" s="59"/>
      <c r="G103" s="60"/>
      <c r="H103" s="54"/>
      <c r="I103" s="58"/>
      <c r="J103" s="60"/>
      <c r="K103" s="57"/>
      <c r="L103" s="55"/>
      <c r="M103" s="59"/>
      <c r="N103" s="55"/>
      <c r="O103" s="54"/>
      <c r="P103" s="60"/>
      <c r="Q103" s="57"/>
      <c r="R103" s="114"/>
      <c r="S103" s="115"/>
      <c r="T103" s="116"/>
      <c r="U103" s="117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</row>
    <row r="104" spans="1:39" ht="15" x14ac:dyDescent="0.25">
      <c r="A104" s="118" t="s">
        <v>111</v>
      </c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</row>
    <row r="105" spans="1:39" ht="14.25" customHeight="1" x14ac:dyDescent="0.2">
      <c r="A105" s="359" t="s">
        <v>112</v>
      </c>
      <c r="B105" s="323" t="s">
        <v>113</v>
      </c>
      <c r="C105" s="324"/>
      <c r="D105" s="324"/>
      <c r="E105" s="324"/>
      <c r="F105" s="324"/>
      <c r="G105" s="325"/>
      <c r="H105" s="323" t="s">
        <v>114</v>
      </c>
      <c r="I105" s="324"/>
      <c r="J105" s="324"/>
      <c r="K105" s="324"/>
      <c r="L105" s="324"/>
      <c r="M105" s="326"/>
      <c r="N105" s="329" t="s">
        <v>115</v>
      </c>
      <c r="O105" s="324"/>
      <c r="P105" s="324"/>
      <c r="Q105" s="324"/>
      <c r="R105" s="324"/>
      <c r="S105" s="326"/>
      <c r="T105" s="327" t="s">
        <v>7</v>
      </c>
      <c r="U105" s="327"/>
      <c r="V105" s="328"/>
      <c r="W105" s="329" t="s">
        <v>116</v>
      </c>
      <c r="X105" s="324"/>
      <c r="Y105" s="324"/>
      <c r="Z105" s="324"/>
      <c r="AA105" s="324"/>
      <c r="AB105" s="325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</row>
    <row r="106" spans="1:39" ht="14.25" customHeight="1" x14ac:dyDescent="0.2">
      <c r="A106" s="360"/>
      <c r="B106" s="327" t="s">
        <v>10</v>
      </c>
      <c r="C106" s="334"/>
      <c r="D106" s="335" t="s">
        <v>11</v>
      </c>
      <c r="E106" s="334"/>
      <c r="F106" s="335" t="s">
        <v>12</v>
      </c>
      <c r="G106" s="334"/>
      <c r="H106" s="327" t="s">
        <v>10</v>
      </c>
      <c r="I106" s="334"/>
      <c r="J106" s="335" t="s">
        <v>11</v>
      </c>
      <c r="K106" s="334"/>
      <c r="L106" s="335" t="s">
        <v>12</v>
      </c>
      <c r="M106" s="328"/>
      <c r="N106" s="327" t="s">
        <v>10</v>
      </c>
      <c r="O106" s="334"/>
      <c r="P106" s="335" t="s">
        <v>11</v>
      </c>
      <c r="Q106" s="334"/>
      <c r="R106" s="335" t="s">
        <v>12</v>
      </c>
      <c r="S106" s="328"/>
      <c r="T106" s="71" t="s">
        <v>13</v>
      </c>
      <c r="U106" s="324" t="s">
        <v>14</v>
      </c>
      <c r="V106" s="326"/>
      <c r="W106" s="327" t="s">
        <v>10</v>
      </c>
      <c r="X106" s="334"/>
      <c r="Y106" s="335" t="s">
        <v>11</v>
      </c>
      <c r="Z106" s="334"/>
      <c r="AA106" s="335" t="s">
        <v>12</v>
      </c>
      <c r="AB106" s="334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</row>
    <row r="107" spans="1:39" ht="21" x14ac:dyDescent="0.2">
      <c r="A107" s="398"/>
      <c r="B107" s="7" t="s">
        <v>15</v>
      </c>
      <c r="C107" s="227" t="s">
        <v>16</v>
      </c>
      <c r="D107" s="9" t="s">
        <v>15</v>
      </c>
      <c r="E107" s="227" t="s">
        <v>16</v>
      </c>
      <c r="F107" s="9" t="s">
        <v>15</v>
      </c>
      <c r="G107" s="227" t="s">
        <v>16</v>
      </c>
      <c r="H107" s="9" t="s">
        <v>15</v>
      </c>
      <c r="I107" s="227" t="s">
        <v>16</v>
      </c>
      <c r="J107" s="9" t="s">
        <v>15</v>
      </c>
      <c r="K107" s="227" t="s">
        <v>16</v>
      </c>
      <c r="L107" s="9" t="s">
        <v>15</v>
      </c>
      <c r="M107" s="213" t="s">
        <v>16</v>
      </c>
      <c r="N107" s="10" t="s">
        <v>15</v>
      </c>
      <c r="O107" s="227" t="s">
        <v>16</v>
      </c>
      <c r="P107" s="7" t="s">
        <v>15</v>
      </c>
      <c r="Q107" s="227" t="s">
        <v>16</v>
      </c>
      <c r="R107" s="9" t="s">
        <v>15</v>
      </c>
      <c r="S107" s="213" t="s">
        <v>16</v>
      </c>
      <c r="T107" s="238" t="s">
        <v>86</v>
      </c>
      <c r="U107" s="243" t="s">
        <v>17</v>
      </c>
      <c r="V107" s="244" t="s">
        <v>18</v>
      </c>
      <c r="W107" s="10" t="s">
        <v>15</v>
      </c>
      <c r="X107" s="227" t="s">
        <v>16</v>
      </c>
      <c r="Y107" s="7" t="s">
        <v>15</v>
      </c>
      <c r="Z107" s="227" t="s">
        <v>16</v>
      </c>
      <c r="AA107" s="9" t="s">
        <v>15</v>
      </c>
      <c r="AB107" s="227" t="s">
        <v>16</v>
      </c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</row>
    <row r="108" spans="1:39" x14ac:dyDescent="0.2">
      <c r="A108" s="11" t="s">
        <v>19</v>
      </c>
      <c r="B108" s="12">
        <f>SUM(B109:B119)</f>
        <v>0</v>
      </c>
      <c r="C108" s="228">
        <f t="shared" ref="C108:AB108" si="6">SUM(C109:C119)</f>
        <v>0</v>
      </c>
      <c r="D108" s="12">
        <f t="shared" si="6"/>
        <v>0</v>
      </c>
      <c r="E108" s="228">
        <f t="shared" si="6"/>
        <v>0</v>
      </c>
      <c r="F108" s="12">
        <f t="shared" si="6"/>
        <v>0</v>
      </c>
      <c r="G108" s="228">
        <f t="shared" si="6"/>
        <v>0</v>
      </c>
      <c r="H108" s="12">
        <f t="shared" si="6"/>
        <v>0</v>
      </c>
      <c r="I108" s="228">
        <f t="shared" si="6"/>
        <v>0</v>
      </c>
      <c r="J108" s="12">
        <f t="shared" si="6"/>
        <v>0</v>
      </c>
      <c r="K108" s="228">
        <f t="shared" si="6"/>
        <v>0</v>
      </c>
      <c r="L108" s="12">
        <f t="shared" si="6"/>
        <v>0</v>
      </c>
      <c r="M108" s="12">
        <f t="shared" si="6"/>
        <v>0</v>
      </c>
      <c r="N108" s="18">
        <f t="shared" si="6"/>
        <v>0</v>
      </c>
      <c r="O108" s="268">
        <f t="shared" si="6"/>
        <v>0</v>
      </c>
      <c r="P108" s="18">
        <f t="shared" si="6"/>
        <v>0</v>
      </c>
      <c r="Q108" s="268">
        <f t="shared" si="6"/>
        <v>0</v>
      </c>
      <c r="R108" s="18">
        <f t="shared" si="6"/>
        <v>0</v>
      </c>
      <c r="S108" s="268">
        <f t="shared" si="6"/>
        <v>0</v>
      </c>
      <c r="T108" s="18">
        <f t="shared" si="6"/>
        <v>0</v>
      </c>
      <c r="U108" s="239">
        <f t="shared" si="6"/>
        <v>0</v>
      </c>
      <c r="V108" s="283">
        <f t="shared" si="6"/>
        <v>0</v>
      </c>
      <c r="W108" s="17">
        <f t="shared" si="6"/>
        <v>0</v>
      </c>
      <c r="X108" s="13">
        <f t="shared" si="6"/>
        <v>0</v>
      </c>
      <c r="Y108" s="12">
        <f t="shared" si="6"/>
        <v>0</v>
      </c>
      <c r="Z108" s="13">
        <f t="shared" si="6"/>
        <v>0</v>
      </c>
      <c r="AA108" s="14">
        <f>SUM(AA109:AA119)</f>
        <v>0</v>
      </c>
      <c r="AB108" s="13">
        <f t="shared" si="6"/>
        <v>0</v>
      </c>
      <c r="AC108" s="69"/>
      <c r="AD108" s="69"/>
      <c r="AE108" s="69"/>
      <c r="AF108" s="69"/>
      <c r="AG108" s="69"/>
      <c r="AH108" s="69"/>
      <c r="AI108" s="69"/>
      <c r="AJ108" s="69"/>
      <c r="AK108" s="69"/>
      <c r="AL108" s="69"/>
      <c r="AM108" s="69"/>
    </row>
    <row r="109" spans="1:39" x14ac:dyDescent="0.2">
      <c r="A109" s="84" t="s">
        <v>117</v>
      </c>
      <c r="B109" s="29"/>
      <c r="C109" s="22"/>
      <c r="D109" s="21"/>
      <c r="E109" s="22"/>
      <c r="F109" s="21"/>
      <c r="G109" s="22"/>
      <c r="H109" s="21"/>
      <c r="I109" s="22"/>
      <c r="J109" s="21"/>
      <c r="K109" s="22"/>
      <c r="L109" s="21"/>
      <c r="M109" s="30"/>
      <c r="N109" s="119">
        <f t="shared" ref="N109:S119" si="7">+B109+H109</f>
        <v>0</v>
      </c>
      <c r="O109" s="24">
        <f t="shared" si="7"/>
        <v>0</v>
      </c>
      <c r="P109" s="23">
        <f t="shared" si="7"/>
        <v>0</v>
      </c>
      <c r="Q109" s="24">
        <f t="shared" si="7"/>
        <v>0</v>
      </c>
      <c r="R109" s="25">
        <f t="shared" si="7"/>
        <v>0</v>
      </c>
      <c r="S109" s="120">
        <f t="shared" si="7"/>
        <v>0</v>
      </c>
      <c r="T109" s="29"/>
      <c r="U109" s="28"/>
      <c r="V109" s="30"/>
      <c r="W109" s="121"/>
      <c r="X109" s="122"/>
      <c r="Y109" s="123"/>
      <c r="Z109" s="122"/>
      <c r="AA109" s="124"/>
      <c r="AB109" s="122"/>
      <c r="AC109" s="69"/>
      <c r="AD109" s="69"/>
      <c r="AE109" s="69"/>
      <c r="AF109" s="69"/>
      <c r="AG109" s="69"/>
      <c r="AH109" s="69"/>
      <c r="AI109" s="69"/>
      <c r="AJ109" s="69"/>
      <c r="AK109" s="69"/>
      <c r="AL109" s="69"/>
      <c r="AM109" s="69"/>
    </row>
    <row r="110" spans="1:39" x14ac:dyDescent="0.2">
      <c r="A110" s="84" t="s">
        <v>118</v>
      </c>
      <c r="B110" s="29"/>
      <c r="C110" s="22"/>
      <c r="D110" s="21"/>
      <c r="E110" s="22"/>
      <c r="F110" s="21"/>
      <c r="G110" s="22"/>
      <c r="H110" s="21"/>
      <c r="I110" s="22"/>
      <c r="J110" s="21"/>
      <c r="K110" s="22"/>
      <c r="L110" s="21"/>
      <c r="M110" s="30"/>
      <c r="N110" s="119">
        <f t="shared" si="7"/>
        <v>0</v>
      </c>
      <c r="O110" s="24">
        <f t="shared" si="7"/>
        <v>0</v>
      </c>
      <c r="P110" s="23">
        <f t="shared" si="7"/>
        <v>0</v>
      </c>
      <c r="Q110" s="24">
        <f t="shared" si="7"/>
        <v>0</v>
      </c>
      <c r="R110" s="25">
        <f t="shared" si="7"/>
        <v>0</v>
      </c>
      <c r="S110" s="120">
        <f t="shared" si="7"/>
        <v>0</v>
      </c>
      <c r="T110" s="29"/>
      <c r="U110" s="28"/>
      <c r="V110" s="30"/>
      <c r="W110" s="31"/>
      <c r="X110" s="32"/>
      <c r="Y110" s="33"/>
      <c r="Z110" s="32"/>
      <c r="AA110" s="34"/>
      <c r="AB110" s="32"/>
      <c r="AC110" s="69"/>
      <c r="AD110" s="69"/>
      <c r="AE110" s="69"/>
      <c r="AF110" s="69"/>
      <c r="AG110" s="69"/>
      <c r="AH110" s="69"/>
      <c r="AI110" s="69"/>
      <c r="AJ110" s="69"/>
      <c r="AK110" s="69"/>
      <c r="AL110" s="69"/>
      <c r="AM110" s="69"/>
    </row>
    <row r="111" spans="1:39" x14ac:dyDescent="0.2">
      <c r="A111" s="84" t="s">
        <v>119</v>
      </c>
      <c r="B111" s="29"/>
      <c r="C111" s="22"/>
      <c r="D111" s="21"/>
      <c r="E111" s="22"/>
      <c r="F111" s="21"/>
      <c r="G111" s="22"/>
      <c r="H111" s="21"/>
      <c r="I111" s="22"/>
      <c r="J111" s="21"/>
      <c r="K111" s="22"/>
      <c r="L111" s="21"/>
      <c r="M111" s="30"/>
      <c r="N111" s="119">
        <f t="shared" si="7"/>
        <v>0</v>
      </c>
      <c r="O111" s="24">
        <f t="shared" si="7"/>
        <v>0</v>
      </c>
      <c r="P111" s="23">
        <f t="shared" si="7"/>
        <v>0</v>
      </c>
      <c r="Q111" s="24">
        <f t="shared" si="7"/>
        <v>0</v>
      </c>
      <c r="R111" s="25">
        <f t="shared" si="7"/>
        <v>0</v>
      </c>
      <c r="S111" s="120">
        <f t="shared" si="7"/>
        <v>0</v>
      </c>
      <c r="T111" s="29"/>
      <c r="U111" s="28"/>
      <c r="V111" s="30"/>
      <c r="W111" s="31"/>
      <c r="X111" s="32"/>
      <c r="Y111" s="33"/>
      <c r="Z111" s="32"/>
      <c r="AA111" s="34"/>
      <c r="AB111" s="32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  <c r="AM111" s="69"/>
    </row>
    <row r="112" spans="1:39" x14ac:dyDescent="0.2">
      <c r="A112" s="84" t="s">
        <v>120</v>
      </c>
      <c r="B112" s="29"/>
      <c r="C112" s="22"/>
      <c r="D112" s="21"/>
      <c r="E112" s="22"/>
      <c r="F112" s="21"/>
      <c r="G112" s="22"/>
      <c r="H112" s="21"/>
      <c r="I112" s="22"/>
      <c r="J112" s="21"/>
      <c r="K112" s="22"/>
      <c r="L112" s="21"/>
      <c r="M112" s="30"/>
      <c r="N112" s="119">
        <f t="shared" si="7"/>
        <v>0</v>
      </c>
      <c r="O112" s="24">
        <f t="shared" si="7"/>
        <v>0</v>
      </c>
      <c r="P112" s="23">
        <f t="shared" si="7"/>
        <v>0</v>
      </c>
      <c r="Q112" s="24">
        <f t="shared" si="7"/>
        <v>0</v>
      </c>
      <c r="R112" s="25">
        <f t="shared" si="7"/>
        <v>0</v>
      </c>
      <c r="S112" s="120">
        <f t="shared" si="7"/>
        <v>0</v>
      </c>
      <c r="T112" s="29"/>
      <c r="U112" s="28"/>
      <c r="V112" s="30"/>
      <c r="W112" s="31"/>
      <c r="X112" s="32"/>
      <c r="Y112" s="33"/>
      <c r="Z112" s="32"/>
      <c r="AA112" s="34"/>
      <c r="AB112" s="32"/>
      <c r="AC112" s="69"/>
      <c r="AD112" s="69"/>
      <c r="AE112" s="69"/>
      <c r="AF112" s="69"/>
      <c r="AG112" s="69"/>
      <c r="AH112" s="69"/>
      <c r="AI112" s="69"/>
      <c r="AJ112" s="69"/>
      <c r="AK112" s="69"/>
      <c r="AL112" s="69"/>
      <c r="AM112" s="69"/>
    </row>
    <row r="113" spans="1:39" x14ac:dyDescent="0.2">
      <c r="A113" s="84" t="s">
        <v>121</v>
      </c>
      <c r="B113" s="29"/>
      <c r="C113" s="22"/>
      <c r="D113" s="21"/>
      <c r="E113" s="22"/>
      <c r="F113" s="21"/>
      <c r="G113" s="22"/>
      <c r="H113" s="21"/>
      <c r="I113" s="22"/>
      <c r="J113" s="21"/>
      <c r="K113" s="22"/>
      <c r="L113" s="21"/>
      <c r="M113" s="30"/>
      <c r="N113" s="119">
        <f t="shared" si="7"/>
        <v>0</v>
      </c>
      <c r="O113" s="24">
        <f t="shared" si="7"/>
        <v>0</v>
      </c>
      <c r="P113" s="23">
        <f t="shared" si="7"/>
        <v>0</v>
      </c>
      <c r="Q113" s="24">
        <f t="shared" si="7"/>
        <v>0</v>
      </c>
      <c r="R113" s="25">
        <f t="shared" si="7"/>
        <v>0</v>
      </c>
      <c r="S113" s="120">
        <f t="shared" si="7"/>
        <v>0</v>
      </c>
      <c r="T113" s="29"/>
      <c r="U113" s="28"/>
      <c r="V113" s="30"/>
      <c r="W113" s="31"/>
      <c r="X113" s="32"/>
      <c r="Y113" s="33"/>
      <c r="Z113" s="32"/>
      <c r="AA113" s="34"/>
      <c r="AB113" s="32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</row>
    <row r="114" spans="1:39" x14ac:dyDescent="0.2">
      <c r="A114" s="84" t="s">
        <v>122</v>
      </c>
      <c r="B114" s="29"/>
      <c r="C114" s="22"/>
      <c r="D114" s="21"/>
      <c r="E114" s="22"/>
      <c r="F114" s="21"/>
      <c r="G114" s="22"/>
      <c r="H114" s="21"/>
      <c r="I114" s="22"/>
      <c r="J114" s="21"/>
      <c r="K114" s="22"/>
      <c r="L114" s="21"/>
      <c r="M114" s="30"/>
      <c r="N114" s="119">
        <f t="shared" si="7"/>
        <v>0</v>
      </c>
      <c r="O114" s="24">
        <f t="shared" si="7"/>
        <v>0</v>
      </c>
      <c r="P114" s="23">
        <f t="shared" si="7"/>
        <v>0</v>
      </c>
      <c r="Q114" s="24">
        <f t="shared" si="7"/>
        <v>0</v>
      </c>
      <c r="R114" s="25">
        <f t="shared" si="7"/>
        <v>0</v>
      </c>
      <c r="S114" s="120">
        <f t="shared" si="7"/>
        <v>0</v>
      </c>
      <c r="T114" s="29"/>
      <c r="U114" s="28"/>
      <c r="V114" s="30"/>
      <c r="W114" s="31"/>
      <c r="X114" s="32"/>
      <c r="Y114" s="33"/>
      <c r="Z114" s="32"/>
      <c r="AA114" s="34"/>
      <c r="AB114" s="32"/>
      <c r="AC114" s="69"/>
      <c r="AD114" s="69"/>
      <c r="AE114" s="69"/>
      <c r="AF114" s="69"/>
      <c r="AG114" s="69"/>
      <c r="AH114" s="69"/>
      <c r="AI114" s="69"/>
      <c r="AJ114" s="69"/>
      <c r="AK114" s="69"/>
      <c r="AL114" s="69"/>
      <c r="AM114" s="69"/>
    </row>
    <row r="115" spans="1:39" x14ac:dyDescent="0.2">
      <c r="A115" s="84" t="s">
        <v>123</v>
      </c>
      <c r="B115" s="29"/>
      <c r="C115" s="22"/>
      <c r="D115" s="21"/>
      <c r="E115" s="22"/>
      <c r="F115" s="21"/>
      <c r="G115" s="22"/>
      <c r="H115" s="21"/>
      <c r="I115" s="22"/>
      <c r="J115" s="21"/>
      <c r="K115" s="22"/>
      <c r="L115" s="21"/>
      <c r="M115" s="30"/>
      <c r="N115" s="119">
        <f t="shared" si="7"/>
        <v>0</v>
      </c>
      <c r="O115" s="24">
        <f t="shared" si="7"/>
        <v>0</v>
      </c>
      <c r="P115" s="23">
        <f t="shared" si="7"/>
        <v>0</v>
      </c>
      <c r="Q115" s="24">
        <f t="shared" si="7"/>
        <v>0</v>
      </c>
      <c r="R115" s="25">
        <f t="shared" si="7"/>
        <v>0</v>
      </c>
      <c r="S115" s="120">
        <f t="shared" si="7"/>
        <v>0</v>
      </c>
      <c r="T115" s="29"/>
      <c r="U115" s="28"/>
      <c r="V115" s="30"/>
      <c r="W115" s="31"/>
      <c r="X115" s="32"/>
      <c r="Y115" s="33"/>
      <c r="Z115" s="32"/>
      <c r="AA115" s="34"/>
      <c r="AB115" s="32"/>
      <c r="AC115" s="69"/>
      <c r="AD115" s="69"/>
      <c r="AE115" s="69"/>
      <c r="AF115" s="69"/>
      <c r="AG115" s="69"/>
      <c r="AH115" s="69"/>
      <c r="AI115" s="69"/>
      <c r="AJ115" s="69"/>
      <c r="AK115" s="69"/>
      <c r="AL115" s="69"/>
      <c r="AM115" s="69"/>
    </row>
    <row r="116" spans="1:39" x14ac:dyDescent="0.2">
      <c r="A116" s="84" t="s">
        <v>124</v>
      </c>
      <c r="B116" s="29"/>
      <c r="C116" s="22"/>
      <c r="D116" s="21"/>
      <c r="E116" s="22"/>
      <c r="F116" s="21"/>
      <c r="G116" s="22"/>
      <c r="H116" s="21"/>
      <c r="I116" s="22"/>
      <c r="J116" s="21"/>
      <c r="K116" s="22"/>
      <c r="L116" s="21"/>
      <c r="M116" s="30"/>
      <c r="N116" s="119">
        <f t="shared" si="7"/>
        <v>0</v>
      </c>
      <c r="O116" s="24">
        <f t="shared" si="7"/>
        <v>0</v>
      </c>
      <c r="P116" s="23">
        <f t="shared" si="7"/>
        <v>0</v>
      </c>
      <c r="Q116" s="24">
        <f t="shared" si="7"/>
        <v>0</v>
      </c>
      <c r="R116" s="25">
        <f t="shared" si="7"/>
        <v>0</v>
      </c>
      <c r="S116" s="120">
        <f t="shared" si="7"/>
        <v>0</v>
      </c>
      <c r="T116" s="29"/>
      <c r="U116" s="28"/>
      <c r="V116" s="30"/>
      <c r="W116" s="31"/>
      <c r="X116" s="32"/>
      <c r="Y116" s="33"/>
      <c r="Z116" s="32"/>
      <c r="AA116" s="34"/>
      <c r="AB116" s="32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</row>
    <row r="117" spans="1:39" x14ac:dyDescent="0.2">
      <c r="A117" s="84" t="s">
        <v>125</v>
      </c>
      <c r="B117" s="29"/>
      <c r="C117" s="22"/>
      <c r="D117" s="21"/>
      <c r="E117" s="22"/>
      <c r="F117" s="21"/>
      <c r="G117" s="22"/>
      <c r="H117" s="21"/>
      <c r="I117" s="22"/>
      <c r="J117" s="21"/>
      <c r="K117" s="22"/>
      <c r="L117" s="21"/>
      <c r="M117" s="30"/>
      <c r="N117" s="119">
        <f t="shared" si="7"/>
        <v>0</v>
      </c>
      <c r="O117" s="24">
        <f t="shared" si="7"/>
        <v>0</v>
      </c>
      <c r="P117" s="23">
        <f t="shared" si="7"/>
        <v>0</v>
      </c>
      <c r="Q117" s="24">
        <f t="shared" si="7"/>
        <v>0</v>
      </c>
      <c r="R117" s="25">
        <f t="shared" si="7"/>
        <v>0</v>
      </c>
      <c r="S117" s="120">
        <f t="shared" si="7"/>
        <v>0</v>
      </c>
      <c r="T117" s="29"/>
      <c r="U117" s="28"/>
      <c r="V117" s="30"/>
      <c r="W117" s="31"/>
      <c r="X117" s="32"/>
      <c r="Y117" s="33"/>
      <c r="Z117" s="32"/>
      <c r="AA117" s="34"/>
      <c r="AB117" s="32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</row>
    <row r="118" spans="1:39" x14ac:dyDescent="0.2">
      <c r="A118" s="84" t="s">
        <v>126</v>
      </c>
      <c r="B118" s="29"/>
      <c r="C118" s="22"/>
      <c r="D118" s="21"/>
      <c r="E118" s="22"/>
      <c r="F118" s="21"/>
      <c r="G118" s="22"/>
      <c r="H118" s="21"/>
      <c r="I118" s="22"/>
      <c r="J118" s="21"/>
      <c r="K118" s="22"/>
      <c r="L118" s="21"/>
      <c r="M118" s="30"/>
      <c r="N118" s="119">
        <f t="shared" si="7"/>
        <v>0</v>
      </c>
      <c r="O118" s="24">
        <f t="shared" si="7"/>
        <v>0</v>
      </c>
      <c r="P118" s="23">
        <f>+D118+J118</f>
        <v>0</v>
      </c>
      <c r="Q118" s="24">
        <f>+E118+K118</f>
        <v>0</v>
      </c>
      <c r="R118" s="25">
        <f t="shared" si="7"/>
        <v>0</v>
      </c>
      <c r="S118" s="120">
        <f t="shared" si="7"/>
        <v>0</v>
      </c>
      <c r="T118" s="29"/>
      <c r="U118" s="28"/>
      <c r="V118" s="30"/>
      <c r="W118" s="31"/>
      <c r="X118" s="32"/>
      <c r="Y118" s="33"/>
      <c r="Z118" s="32"/>
      <c r="AA118" s="34"/>
      <c r="AB118" s="32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</row>
    <row r="119" spans="1:39" x14ac:dyDescent="0.2">
      <c r="A119" s="125" t="s">
        <v>127</v>
      </c>
      <c r="B119" s="59"/>
      <c r="C119" s="55"/>
      <c r="D119" s="54"/>
      <c r="E119" s="55"/>
      <c r="F119" s="54"/>
      <c r="G119" s="55"/>
      <c r="H119" s="54"/>
      <c r="I119" s="55"/>
      <c r="J119" s="54"/>
      <c r="K119" s="55"/>
      <c r="L119" s="54"/>
      <c r="M119" s="60"/>
      <c r="N119" s="17">
        <f t="shared" si="7"/>
        <v>0</v>
      </c>
      <c r="O119" s="13">
        <f t="shared" si="7"/>
        <v>0</v>
      </c>
      <c r="P119" s="12">
        <f t="shared" si="7"/>
        <v>0</v>
      </c>
      <c r="Q119" s="13">
        <f t="shared" si="7"/>
        <v>0</v>
      </c>
      <c r="R119" s="14">
        <f t="shared" si="7"/>
        <v>0</v>
      </c>
      <c r="S119" s="15">
        <f t="shared" si="7"/>
        <v>0</v>
      </c>
      <c r="T119" s="59"/>
      <c r="U119" s="58"/>
      <c r="V119" s="60"/>
      <c r="W119" s="61"/>
      <c r="X119" s="62"/>
      <c r="Y119" s="63"/>
      <c r="Z119" s="62"/>
      <c r="AA119" s="64"/>
      <c r="AB119" s="62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</row>
    <row r="120" spans="1:39" x14ac:dyDescent="0.2">
      <c r="A120" s="126" t="s">
        <v>128</v>
      </c>
    </row>
    <row r="121" spans="1:39" ht="14.25" customHeight="1" x14ac:dyDescent="0.2">
      <c r="A121" s="370" t="s">
        <v>129</v>
      </c>
      <c r="B121" s="323" t="s">
        <v>93</v>
      </c>
      <c r="C121" s="324"/>
      <c r="D121" s="324"/>
      <c r="E121" s="324"/>
      <c r="F121" s="324"/>
      <c r="G121" s="324"/>
      <c r="H121" s="324"/>
      <c r="I121" s="324"/>
      <c r="J121" s="326"/>
      <c r="K121" s="373" t="s">
        <v>130</v>
      </c>
      <c r="L121" s="374"/>
      <c r="M121" s="374"/>
      <c r="N121" s="374"/>
      <c r="O121" s="374"/>
      <c r="P121" s="375"/>
    </row>
    <row r="122" spans="1:39" x14ac:dyDescent="0.2">
      <c r="A122" s="371"/>
      <c r="B122" s="327" t="s">
        <v>10</v>
      </c>
      <c r="C122" s="334"/>
      <c r="D122" s="335" t="s">
        <v>11</v>
      </c>
      <c r="E122" s="334"/>
      <c r="F122" s="327" t="s">
        <v>12</v>
      </c>
      <c r="G122" s="334"/>
      <c r="H122" s="330" t="s">
        <v>7</v>
      </c>
      <c r="I122" s="327"/>
      <c r="J122" s="328"/>
      <c r="K122" s="407"/>
      <c r="L122" s="377"/>
      <c r="M122" s="377"/>
      <c r="N122" s="377"/>
      <c r="O122" s="377"/>
      <c r="P122" s="400"/>
    </row>
    <row r="123" spans="1:39" ht="14.25" customHeight="1" x14ac:dyDescent="0.2">
      <c r="A123" s="371"/>
      <c r="B123" s="344" t="s">
        <v>15</v>
      </c>
      <c r="C123" s="346" t="s">
        <v>16</v>
      </c>
      <c r="D123" s="344" t="s">
        <v>15</v>
      </c>
      <c r="E123" s="346" t="s">
        <v>16</v>
      </c>
      <c r="F123" s="352" t="s">
        <v>15</v>
      </c>
      <c r="G123" s="354" t="s">
        <v>16</v>
      </c>
      <c r="H123" s="198" t="s">
        <v>13</v>
      </c>
      <c r="I123" s="323" t="s">
        <v>14</v>
      </c>
      <c r="J123" s="326"/>
      <c r="K123" s="330" t="s">
        <v>10</v>
      </c>
      <c r="L123" s="334"/>
      <c r="M123" s="327" t="s">
        <v>11</v>
      </c>
      <c r="N123" s="334"/>
      <c r="O123" s="335" t="s">
        <v>12</v>
      </c>
      <c r="P123" s="334"/>
    </row>
    <row r="124" spans="1:39" ht="21" x14ac:dyDescent="0.2">
      <c r="A124" s="399"/>
      <c r="B124" s="403"/>
      <c r="C124" s="396"/>
      <c r="D124" s="403"/>
      <c r="E124" s="396"/>
      <c r="F124" s="353"/>
      <c r="G124" s="397"/>
      <c r="H124" s="198" t="s">
        <v>86</v>
      </c>
      <c r="I124" s="200" t="s">
        <v>17</v>
      </c>
      <c r="J124" s="128" t="s">
        <v>18</v>
      </c>
      <c r="K124" s="10" t="s">
        <v>15</v>
      </c>
      <c r="L124" s="227" t="s">
        <v>16</v>
      </c>
      <c r="M124" s="7" t="s">
        <v>15</v>
      </c>
      <c r="N124" s="227" t="s">
        <v>16</v>
      </c>
      <c r="O124" s="9" t="s">
        <v>15</v>
      </c>
      <c r="P124" s="227" t="s">
        <v>16</v>
      </c>
    </row>
    <row r="125" spans="1:39" x14ac:dyDescent="0.2">
      <c r="A125" s="11" t="s">
        <v>19</v>
      </c>
      <c r="B125" s="16">
        <f>SUM(B126:B129)</f>
        <v>0</v>
      </c>
      <c r="C125" s="228">
        <f>SUM(C126:C129)</f>
        <v>0</v>
      </c>
      <c r="D125" s="76">
        <f>SUM(D126:D129)</f>
        <v>0</v>
      </c>
      <c r="E125" s="228">
        <f>SUM(E126:E129)</f>
        <v>0</v>
      </c>
      <c r="F125" s="16">
        <f t="shared" ref="F125:P125" si="8">SUM(F126:F129)</f>
        <v>0</v>
      </c>
      <c r="G125" s="268">
        <f t="shared" si="8"/>
        <v>0</v>
      </c>
      <c r="H125" s="80">
        <f t="shared" si="8"/>
        <v>0</v>
      </c>
      <c r="I125" s="129">
        <f t="shared" si="8"/>
        <v>0</v>
      </c>
      <c r="J125" s="79">
        <f t="shared" si="8"/>
        <v>0</v>
      </c>
      <c r="K125" s="78">
        <f t="shared" si="8"/>
        <v>0</v>
      </c>
      <c r="L125" s="229">
        <f t="shared" si="8"/>
        <v>0</v>
      </c>
      <c r="M125" s="129">
        <f t="shared" si="8"/>
        <v>0</v>
      </c>
      <c r="N125" s="269">
        <f t="shared" si="8"/>
        <v>0</v>
      </c>
      <c r="O125" s="81">
        <f t="shared" si="8"/>
        <v>0</v>
      </c>
      <c r="P125" s="229">
        <f t="shared" si="8"/>
        <v>2</v>
      </c>
    </row>
    <row r="126" spans="1:39" x14ac:dyDescent="0.2">
      <c r="A126" s="84" t="s">
        <v>131</v>
      </c>
      <c r="B126" s="87"/>
      <c r="C126" s="86"/>
      <c r="D126" s="85"/>
      <c r="E126" s="86"/>
      <c r="F126" s="87"/>
      <c r="G126" s="88"/>
      <c r="H126" s="131"/>
      <c r="I126" s="87"/>
      <c r="J126" s="92"/>
      <c r="K126" s="121"/>
      <c r="L126" s="122"/>
      <c r="M126" s="123"/>
      <c r="N126" s="122"/>
      <c r="O126" s="124"/>
      <c r="P126" s="32"/>
    </row>
    <row r="127" spans="1:39" x14ac:dyDescent="0.2">
      <c r="A127" s="84" t="s">
        <v>132</v>
      </c>
      <c r="B127" s="29"/>
      <c r="C127" s="22"/>
      <c r="D127" s="21"/>
      <c r="E127" s="22"/>
      <c r="F127" s="29"/>
      <c r="G127" s="30"/>
      <c r="H127" s="132"/>
      <c r="I127" s="29"/>
      <c r="J127" s="94"/>
      <c r="K127" s="31"/>
      <c r="L127" s="32"/>
      <c r="M127" s="33"/>
      <c r="N127" s="32"/>
      <c r="O127" s="34"/>
      <c r="P127" s="32">
        <v>2</v>
      </c>
    </row>
    <row r="128" spans="1:39" x14ac:dyDescent="0.2">
      <c r="A128" s="84" t="s">
        <v>133</v>
      </c>
      <c r="B128" s="29"/>
      <c r="C128" s="22"/>
      <c r="D128" s="21"/>
      <c r="E128" s="22"/>
      <c r="F128" s="29"/>
      <c r="G128" s="30"/>
      <c r="H128" s="132"/>
      <c r="I128" s="29"/>
      <c r="J128" s="94"/>
      <c r="K128" s="31"/>
      <c r="L128" s="32"/>
      <c r="M128" s="33"/>
      <c r="N128" s="32"/>
      <c r="O128" s="34"/>
      <c r="P128" s="32"/>
    </row>
    <row r="129" spans="1:16" x14ac:dyDescent="0.2">
      <c r="A129" s="125" t="s">
        <v>134</v>
      </c>
      <c r="B129" s="59"/>
      <c r="C129" s="55"/>
      <c r="D129" s="54"/>
      <c r="E129" s="55"/>
      <c r="F129" s="59"/>
      <c r="G129" s="60"/>
      <c r="H129" s="116"/>
      <c r="I129" s="59"/>
      <c r="J129" s="115"/>
      <c r="K129" s="61"/>
      <c r="L129" s="62"/>
      <c r="M129" s="63"/>
      <c r="N129" s="62"/>
      <c r="O129" s="64"/>
      <c r="P129" s="62"/>
    </row>
    <row r="130" spans="1:16" x14ac:dyDescent="0.2">
      <c r="A130" s="126" t="s">
        <v>135</v>
      </c>
    </row>
    <row r="131" spans="1:16" ht="14.25" customHeight="1" x14ac:dyDescent="0.2">
      <c r="A131" s="358" t="s">
        <v>136</v>
      </c>
      <c r="B131" s="320" t="s">
        <v>137</v>
      </c>
      <c r="C131" s="379" t="s">
        <v>138</v>
      </c>
      <c r="D131" s="374"/>
      <c r="E131" s="375"/>
      <c r="F131" s="344" t="s">
        <v>139</v>
      </c>
      <c r="G131" s="352"/>
      <c r="H131" s="354"/>
      <c r="I131" s="329" t="s">
        <v>140</v>
      </c>
      <c r="J131" s="324"/>
      <c r="K131" s="324"/>
      <c r="L131" s="324"/>
      <c r="M131" s="324"/>
      <c r="N131" s="325"/>
    </row>
    <row r="132" spans="1:16" x14ac:dyDescent="0.2">
      <c r="A132" s="358"/>
      <c r="B132" s="321"/>
      <c r="C132" s="409"/>
      <c r="D132" s="377"/>
      <c r="E132" s="400"/>
      <c r="F132" s="403"/>
      <c r="G132" s="353"/>
      <c r="H132" s="397"/>
      <c r="I132" s="330" t="s">
        <v>10</v>
      </c>
      <c r="J132" s="334"/>
      <c r="K132" s="327" t="s">
        <v>11</v>
      </c>
      <c r="L132" s="334"/>
      <c r="M132" s="335" t="s">
        <v>12</v>
      </c>
      <c r="N132" s="334"/>
    </row>
    <row r="133" spans="1:16" ht="21" x14ac:dyDescent="0.2">
      <c r="A133" s="358" t="s">
        <v>141</v>
      </c>
      <c r="B133" s="408"/>
      <c r="C133" s="71" t="s">
        <v>10</v>
      </c>
      <c r="D133" s="133" t="s">
        <v>11</v>
      </c>
      <c r="E133" s="198" t="s">
        <v>12</v>
      </c>
      <c r="F133" s="9" t="s">
        <v>142</v>
      </c>
      <c r="G133" s="7" t="s">
        <v>15</v>
      </c>
      <c r="H133" s="199" t="s">
        <v>16</v>
      </c>
      <c r="I133" s="10" t="s">
        <v>15</v>
      </c>
      <c r="J133" s="201" t="s">
        <v>16</v>
      </c>
      <c r="K133" s="7" t="s">
        <v>15</v>
      </c>
      <c r="L133" s="201" t="s">
        <v>16</v>
      </c>
      <c r="M133" s="7" t="s">
        <v>15</v>
      </c>
      <c r="N133" s="227" t="s">
        <v>16</v>
      </c>
    </row>
    <row r="134" spans="1:16" x14ac:dyDescent="0.2">
      <c r="A134" s="320"/>
      <c r="B134" s="136">
        <f>SUM(B135:B140)</f>
        <v>0</v>
      </c>
      <c r="C134" s="76">
        <f t="shared" ref="C134:N134" si="9">SUM(C135:C140)</f>
        <v>0</v>
      </c>
      <c r="D134" s="16">
        <f t="shared" si="9"/>
        <v>0</v>
      </c>
      <c r="E134" s="137">
        <f t="shared" si="9"/>
        <v>0</v>
      </c>
      <c r="F134" s="76">
        <f t="shared" si="9"/>
        <v>0</v>
      </c>
      <c r="G134" s="16">
        <f t="shared" si="9"/>
        <v>0</v>
      </c>
      <c r="H134" s="138">
        <f t="shared" si="9"/>
        <v>0</v>
      </c>
      <c r="I134" s="78">
        <f t="shared" si="9"/>
        <v>0</v>
      </c>
      <c r="J134" s="80">
        <f t="shared" si="9"/>
        <v>0</v>
      </c>
      <c r="K134" s="129">
        <f t="shared" si="9"/>
        <v>0</v>
      </c>
      <c r="L134" s="80">
        <f t="shared" si="9"/>
        <v>0</v>
      </c>
      <c r="M134" s="81">
        <f t="shared" si="9"/>
        <v>0</v>
      </c>
      <c r="N134" s="80">
        <f t="shared" si="9"/>
        <v>0</v>
      </c>
    </row>
    <row r="135" spans="1:16" x14ac:dyDescent="0.2">
      <c r="A135" s="272" t="s">
        <v>143</v>
      </c>
      <c r="B135" s="132"/>
      <c r="C135" s="21"/>
      <c r="D135" s="29"/>
      <c r="E135" s="132"/>
      <c r="F135" s="21"/>
      <c r="G135" s="29"/>
      <c r="H135" s="94"/>
      <c r="I135" s="31"/>
      <c r="J135" s="139"/>
      <c r="K135" s="33"/>
      <c r="L135" s="139"/>
      <c r="M135" s="34"/>
      <c r="N135" s="139"/>
    </row>
    <row r="136" spans="1:16" x14ac:dyDescent="0.2">
      <c r="A136" s="140" t="s">
        <v>144</v>
      </c>
      <c r="B136" s="132"/>
      <c r="C136" s="21"/>
      <c r="D136" s="29"/>
      <c r="E136" s="132"/>
      <c r="F136" s="21"/>
      <c r="G136" s="29"/>
      <c r="H136" s="94"/>
      <c r="I136" s="31"/>
      <c r="J136" s="139"/>
      <c r="K136" s="33"/>
      <c r="L136" s="139"/>
      <c r="M136" s="34"/>
      <c r="N136" s="139"/>
    </row>
    <row r="137" spans="1:16" x14ac:dyDescent="0.2">
      <c r="A137" s="140" t="s">
        <v>145</v>
      </c>
      <c r="B137" s="132"/>
      <c r="C137" s="21"/>
      <c r="D137" s="29"/>
      <c r="E137" s="132"/>
      <c r="F137" s="21"/>
      <c r="G137" s="29"/>
      <c r="H137" s="94"/>
      <c r="I137" s="31"/>
      <c r="J137" s="139"/>
      <c r="K137" s="33"/>
      <c r="L137" s="139"/>
      <c r="M137" s="34"/>
      <c r="N137" s="139"/>
    </row>
    <row r="138" spans="1:16" x14ac:dyDescent="0.2">
      <c r="A138" s="140" t="s">
        <v>146</v>
      </c>
      <c r="B138" s="132"/>
      <c r="C138" s="21"/>
      <c r="D138" s="29"/>
      <c r="E138" s="132"/>
      <c r="F138" s="21"/>
      <c r="G138" s="29"/>
      <c r="H138" s="94"/>
      <c r="I138" s="31"/>
      <c r="J138" s="139"/>
      <c r="K138" s="33"/>
      <c r="L138" s="139"/>
      <c r="M138" s="34"/>
      <c r="N138" s="139"/>
    </row>
    <row r="139" spans="1:16" x14ac:dyDescent="0.2">
      <c r="A139" s="140" t="s">
        <v>147</v>
      </c>
      <c r="B139" s="132"/>
      <c r="C139" s="21"/>
      <c r="D139" s="29"/>
      <c r="E139" s="132"/>
      <c r="F139" s="21"/>
      <c r="G139" s="29"/>
      <c r="H139" s="94"/>
      <c r="I139" s="31"/>
      <c r="J139" s="139"/>
      <c r="K139" s="33"/>
      <c r="L139" s="139"/>
      <c r="M139" s="34"/>
      <c r="N139" s="139"/>
    </row>
    <row r="140" spans="1:16" x14ac:dyDescent="0.2">
      <c r="A140" s="141" t="s">
        <v>148</v>
      </c>
      <c r="B140" s="116"/>
      <c r="C140" s="54"/>
      <c r="D140" s="59"/>
      <c r="E140" s="116"/>
      <c r="F140" s="54"/>
      <c r="G140" s="59"/>
      <c r="H140" s="115"/>
      <c r="I140" s="61"/>
      <c r="J140" s="142"/>
      <c r="K140" s="63"/>
      <c r="L140" s="142"/>
      <c r="M140" s="64"/>
      <c r="N140" s="142"/>
    </row>
    <row r="141" spans="1:16" x14ac:dyDescent="0.2">
      <c r="A141" s="143" t="s">
        <v>149</v>
      </c>
      <c r="B141" s="144"/>
      <c r="C141" s="144"/>
      <c r="D141" s="145"/>
    </row>
    <row r="142" spans="1:16" x14ac:dyDescent="0.2">
      <c r="A142" s="362" t="s">
        <v>150</v>
      </c>
      <c r="B142" s="365" t="s">
        <v>7</v>
      </c>
      <c r="C142" s="366"/>
      <c r="D142" s="367"/>
    </row>
    <row r="143" spans="1:16" ht="14.25" customHeight="1" x14ac:dyDescent="0.2">
      <c r="A143" s="363"/>
      <c r="B143" s="202" t="s">
        <v>13</v>
      </c>
      <c r="C143" s="368" t="s">
        <v>14</v>
      </c>
      <c r="D143" s="369"/>
    </row>
    <row r="144" spans="1:16" ht="21" x14ac:dyDescent="0.2">
      <c r="A144" s="406"/>
      <c r="B144" s="147" t="s">
        <v>86</v>
      </c>
      <c r="C144" s="148" t="s">
        <v>17</v>
      </c>
      <c r="D144" s="149" t="s">
        <v>18</v>
      </c>
    </row>
    <row r="145" spans="1:4" x14ac:dyDescent="0.2">
      <c r="A145" s="150" t="s">
        <v>151</v>
      </c>
      <c r="B145" s="151"/>
      <c r="C145" s="152"/>
      <c r="D145" s="230"/>
    </row>
    <row r="172" spans="1:1" x14ac:dyDescent="0.2">
      <c r="A172" s="153"/>
    </row>
    <row r="180" spans="1:2" s="154" customFormat="1" x14ac:dyDescent="0.2">
      <c r="A180" s="154">
        <f>SUM(B17:AK17,B82:P84,B90:U90,B125:P125,B134:N134,B108:AB108,B145:D145)</f>
        <v>4507</v>
      </c>
      <c r="B180" s="154">
        <v>0</v>
      </c>
    </row>
  </sheetData>
  <mergeCells count="117">
    <mergeCell ref="A142:A144"/>
    <mergeCell ref="B142:D142"/>
    <mergeCell ref="C143:D143"/>
    <mergeCell ref="I123:J123"/>
    <mergeCell ref="K123:L123"/>
    <mergeCell ref="M123:N123"/>
    <mergeCell ref="A121:A124"/>
    <mergeCell ref="B121:J121"/>
    <mergeCell ref="K121:P122"/>
    <mergeCell ref="B122:C122"/>
    <mergeCell ref="D122:E122"/>
    <mergeCell ref="F122:G122"/>
    <mergeCell ref="H122:J122"/>
    <mergeCell ref="O123:P123"/>
    <mergeCell ref="A131:A132"/>
    <mergeCell ref="B131:B133"/>
    <mergeCell ref="C131:E132"/>
    <mergeCell ref="F131:H132"/>
    <mergeCell ref="I131:N131"/>
    <mergeCell ref="I132:J132"/>
    <mergeCell ref="B123:B124"/>
    <mergeCell ref="C123:C124"/>
    <mergeCell ref="D123:D124"/>
    <mergeCell ref="E123:E124"/>
    <mergeCell ref="M132:N132"/>
    <mergeCell ref="A133:A134"/>
    <mergeCell ref="W105:AB105"/>
    <mergeCell ref="B106:C106"/>
    <mergeCell ref="D106:E106"/>
    <mergeCell ref="F106:G106"/>
    <mergeCell ref="H106:I106"/>
    <mergeCell ref="J106:K106"/>
    <mergeCell ref="L106:M106"/>
    <mergeCell ref="N106:O106"/>
    <mergeCell ref="P106:Q106"/>
    <mergeCell ref="R106:S106"/>
    <mergeCell ref="W106:X106"/>
    <mergeCell ref="Y106:Z106"/>
    <mergeCell ref="AA106:AB106"/>
    <mergeCell ref="A105:A107"/>
    <mergeCell ref="B105:G105"/>
    <mergeCell ref="H105:M105"/>
    <mergeCell ref="N105:S105"/>
    <mergeCell ref="T105:V105"/>
    <mergeCell ref="U106:V106"/>
    <mergeCell ref="F88:F89"/>
    <mergeCell ref="G88:G89"/>
    <mergeCell ref="H88:H89"/>
    <mergeCell ref="I88:J88"/>
    <mergeCell ref="K88:K89"/>
    <mergeCell ref="L88:L89"/>
    <mergeCell ref="F123:F124"/>
    <mergeCell ref="G123:G124"/>
    <mergeCell ref="K132:L132"/>
    <mergeCell ref="A86:A89"/>
    <mergeCell ref="B86:J86"/>
    <mergeCell ref="K86:S86"/>
    <mergeCell ref="B88:B89"/>
    <mergeCell ref="C88:C89"/>
    <mergeCell ref="D88:D89"/>
    <mergeCell ref="E88:E89"/>
    <mergeCell ref="T86:U87"/>
    <mergeCell ref="B87:C87"/>
    <mergeCell ref="D87:E87"/>
    <mergeCell ref="F87:G87"/>
    <mergeCell ref="H87:J87"/>
    <mergeCell ref="K87:L87"/>
    <mergeCell ref="M87:N87"/>
    <mergeCell ref="O87:P87"/>
    <mergeCell ref="Q87:S87"/>
    <mergeCell ref="T88:T89"/>
    <mergeCell ref="U88:U89"/>
    <mergeCell ref="M88:M89"/>
    <mergeCell ref="N88:N89"/>
    <mergeCell ref="O88:O89"/>
    <mergeCell ref="P88:P89"/>
    <mergeCell ref="Q88:Q89"/>
    <mergeCell ref="R88:S88"/>
    <mergeCell ref="A79:A81"/>
    <mergeCell ref="B79:G79"/>
    <mergeCell ref="H79:J79"/>
    <mergeCell ref="K79:P79"/>
    <mergeCell ref="B80:C80"/>
    <mergeCell ref="D80:E80"/>
    <mergeCell ref="F80:G80"/>
    <mergeCell ref="I80:J80"/>
    <mergeCell ref="W15:X15"/>
    <mergeCell ref="K80:L80"/>
    <mergeCell ref="M80:N80"/>
    <mergeCell ref="O80:P80"/>
    <mergeCell ref="AF14:AK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H15:AI15"/>
    <mergeCell ref="AJ15:AK15"/>
    <mergeCell ref="Y15:Z15"/>
    <mergeCell ref="AA15:AB15"/>
    <mergeCell ref="AC15:AC16"/>
    <mergeCell ref="AD15:AE15"/>
    <mergeCell ref="AF15:AG15"/>
    <mergeCell ref="A6:AE6"/>
    <mergeCell ref="A14:A16"/>
    <mergeCell ref="B14:G14"/>
    <mergeCell ref="H14:M14"/>
    <mergeCell ref="N14:S14"/>
    <mergeCell ref="T14:V14"/>
    <mergeCell ref="W14:AB14"/>
    <mergeCell ref="AC14:AE14"/>
    <mergeCell ref="T15:T16"/>
    <mergeCell ref="U15:V15"/>
  </mergeCells>
  <dataValidations count="1">
    <dataValidation type="whole" operator="greaterThanOrEqual" allowBlank="1" showInputMessage="1" showErrorMessage="1" sqref="B18:M77 T18:AJ77 B82:P84 B91:U103 B109:M119 T109:AB119 B126:P129 B135:N140 B145:D145">
      <formula1>0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80"/>
  <sheetViews>
    <sheetView workbookViewId="0">
      <selection activeCell="F31" sqref="F31"/>
    </sheetView>
  </sheetViews>
  <sheetFormatPr baseColWidth="10" defaultColWidth="11.42578125" defaultRowHeight="14.25" x14ac:dyDescent="0.2"/>
  <cols>
    <col min="1" max="1" width="66.42578125" style="2" customWidth="1"/>
    <col min="2" max="2" width="13.5703125" style="2" customWidth="1"/>
    <col min="3" max="7" width="11.42578125" style="2"/>
    <col min="8" max="8" width="16.7109375" style="2" customWidth="1"/>
    <col min="9" max="9" width="13.42578125" style="2" customWidth="1"/>
    <col min="10" max="10" width="13.28515625" style="2" bestFit="1" customWidth="1"/>
    <col min="11" max="15" width="11.42578125" style="2"/>
    <col min="16" max="16" width="11.42578125" style="2" customWidth="1"/>
    <col min="17" max="17" width="11.42578125" style="2"/>
    <col min="18" max="18" width="15.85546875" style="2" customWidth="1"/>
    <col min="19" max="19" width="14" style="2" customWidth="1"/>
    <col min="20" max="20" width="14.42578125" style="2" customWidth="1"/>
    <col min="21" max="23" width="11.42578125" style="2"/>
    <col min="24" max="24" width="11.28515625" style="2" customWidth="1"/>
    <col min="25" max="25" width="12" style="2" customWidth="1"/>
    <col min="26" max="16384" width="11.42578125" style="2"/>
  </cols>
  <sheetData>
    <row r="1" spans="1:37" x14ac:dyDescent="0.2">
      <c r="A1" s="1" t="s">
        <v>0</v>
      </c>
    </row>
    <row r="2" spans="1:37" x14ac:dyDescent="0.2">
      <c r="A2" s="1" t="str">
        <f>CONCATENATE("COMUNA: ",[11]NOMBRE!B2," - ","( ",[11]NOMBRE!C2,[11]NOMBRE!D2,[11]NOMBRE!E2,[11]NOMBRE!F2,[11]NOMBRE!G2," )")</f>
        <v>COMUNA: LINARES - ( 07401 )</v>
      </c>
      <c r="D2" s="284"/>
      <c r="E2" s="284"/>
      <c r="F2" s="284"/>
      <c r="G2" s="284"/>
    </row>
    <row r="3" spans="1:37" x14ac:dyDescent="0.2">
      <c r="A3" s="1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  <c r="E3" s="290"/>
      <c r="G3" s="290"/>
      <c r="H3" s="291"/>
    </row>
    <row r="4" spans="1:37" x14ac:dyDescent="0.2">
      <c r="A4" s="1" t="str">
        <f>CONCATENATE("MES: ",[11]NOMBRE!B6," - ","( ",[11]NOMBRE!C6,[11]NOMBRE!D6," )")</f>
        <v>MES: OCTUBRE - ( 10 )</v>
      </c>
    </row>
    <row r="5" spans="1:37" x14ac:dyDescent="0.2">
      <c r="A5" s="1" t="str">
        <f>CONCATENATE("AÑO: ",[11]NOMBRE!B7)</f>
        <v>AÑO: 2023</v>
      </c>
    </row>
    <row r="6" spans="1:37" ht="15" x14ac:dyDescent="0.2">
      <c r="A6" s="319" t="s">
        <v>1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19"/>
      <c r="W6" s="319"/>
      <c r="X6" s="319"/>
      <c r="Y6" s="319"/>
      <c r="Z6" s="319"/>
      <c r="AA6" s="319"/>
      <c r="AB6" s="319"/>
      <c r="AC6" s="319"/>
      <c r="AD6" s="319"/>
      <c r="AE6" s="319"/>
      <c r="AF6" s="3"/>
      <c r="AG6" s="3"/>
    </row>
    <row r="7" spans="1:37" ht="15" x14ac:dyDescent="0.2">
      <c r="A7" s="4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7" ht="15" x14ac:dyDescent="0.2">
      <c r="A8" s="4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1:37" x14ac:dyDescent="0.2">
      <c r="A9" s="5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1:37" x14ac:dyDescent="0.2">
      <c r="A10" s="6" t="s">
        <v>2</v>
      </c>
      <c r="B10" s="6"/>
      <c r="C10" s="6"/>
      <c r="D10" s="6"/>
      <c r="E10" s="6"/>
      <c r="F10" s="6"/>
      <c r="G10" s="6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pans="1:37" x14ac:dyDescent="0.2">
      <c r="A11" s="5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</row>
    <row r="12" spans="1:37" x14ac:dyDescent="0.2">
      <c r="A12" s="5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7" x14ac:dyDescent="0.2">
      <c r="A13" s="5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</row>
    <row r="14" spans="1:37" ht="14.25" customHeight="1" x14ac:dyDescent="0.2">
      <c r="A14" s="320" t="s">
        <v>3</v>
      </c>
      <c r="B14" s="323" t="s">
        <v>4</v>
      </c>
      <c r="C14" s="324"/>
      <c r="D14" s="324"/>
      <c r="E14" s="324"/>
      <c r="F14" s="324"/>
      <c r="G14" s="325"/>
      <c r="H14" s="323" t="s">
        <v>5</v>
      </c>
      <c r="I14" s="324"/>
      <c r="J14" s="324"/>
      <c r="K14" s="324"/>
      <c r="L14" s="324"/>
      <c r="M14" s="325"/>
      <c r="N14" s="323" t="s">
        <v>6</v>
      </c>
      <c r="O14" s="324"/>
      <c r="P14" s="324"/>
      <c r="Q14" s="324"/>
      <c r="R14" s="324"/>
      <c r="S14" s="326"/>
      <c r="T14" s="327" t="s">
        <v>7</v>
      </c>
      <c r="U14" s="327"/>
      <c r="V14" s="328"/>
      <c r="W14" s="329" t="s">
        <v>8</v>
      </c>
      <c r="X14" s="324"/>
      <c r="Y14" s="324"/>
      <c r="Z14" s="324"/>
      <c r="AA14" s="324"/>
      <c r="AB14" s="326"/>
      <c r="AC14" s="330" t="s">
        <v>7</v>
      </c>
      <c r="AD14" s="327"/>
      <c r="AE14" s="328"/>
      <c r="AF14" s="329" t="s">
        <v>9</v>
      </c>
      <c r="AG14" s="324"/>
      <c r="AH14" s="324"/>
      <c r="AI14" s="324"/>
      <c r="AJ14" s="324"/>
      <c r="AK14" s="325"/>
    </row>
    <row r="15" spans="1:37" ht="14.25" customHeight="1" x14ac:dyDescent="0.2">
      <c r="A15" s="321"/>
      <c r="B15" s="327" t="s">
        <v>10</v>
      </c>
      <c r="C15" s="334"/>
      <c r="D15" s="335" t="s">
        <v>11</v>
      </c>
      <c r="E15" s="334"/>
      <c r="F15" s="335" t="s">
        <v>12</v>
      </c>
      <c r="G15" s="334"/>
      <c r="H15" s="327" t="s">
        <v>10</v>
      </c>
      <c r="I15" s="334"/>
      <c r="J15" s="335" t="s">
        <v>11</v>
      </c>
      <c r="K15" s="334"/>
      <c r="L15" s="335" t="s">
        <v>12</v>
      </c>
      <c r="M15" s="334"/>
      <c r="N15" s="335" t="s">
        <v>10</v>
      </c>
      <c r="O15" s="334"/>
      <c r="P15" s="335" t="s">
        <v>11</v>
      </c>
      <c r="Q15" s="334"/>
      <c r="R15" s="335" t="s">
        <v>12</v>
      </c>
      <c r="S15" s="328"/>
      <c r="T15" s="331" t="s">
        <v>13</v>
      </c>
      <c r="U15" s="333" t="s">
        <v>14</v>
      </c>
      <c r="V15" s="326"/>
      <c r="W15" s="330" t="s">
        <v>10</v>
      </c>
      <c r="X15" s="334"/>
      <c r="Y15" s="327" t="s">
        <v>11</v>
      </c>
      <c r="Z15" s="334"/>
      <c r="AA15" s="335" t="s">
        <v>12</v>
      </c>
      <c r="AB15" s="334"/>
      <c r="AC15" s="336" t="s">
        <v>13</v>
      </c>
      <c r="AD15" s="333" t="s">
        <v>14</v>
      </c>
      <c r="AE15" s="326"/>
      <c r="AF15" s="327" t="s">
        <v>10</v>
      </c>
      <c r="AG15" s="334"/>
      <c r="AH15" s="335" t="s">
        <v>11</v>
      </c>
      <c r="AI15" s="334"/>
      <c r="AJ15" s="335" t="s">
        <v>12</v>
      </c>
      <c r="AK15" s="334"/>
    </row>
    <row r="16" spans="1:37" ht="21" x14ac:dyDescent="0.2">
      <c r="A16" s="422"/>
      <c r="B16" s="7" t="s">
        <v>15</v>
      </c>
      <c r="C16" s="227" t="s">
        <v>16</v>
      </c>
      <c r="D16" s="9" t="s">
        <v>15</v>
      </c>
      <c r="E16" s="227" t="s">
        <v>16</v>
      </c>
      <c r="F16" s="9" t="s">
        <v>15</v>
      </c>
      <c r="G16" s="227" t="s">
        <v>16</v>
      </c>
      <c r="H16" s="9" t="s">
        <v>15</v>
      </c>
      <c r="I16" s="227" t="s">
        <v>16</v>
      </c>
      <c r="J16" s="9" t="s">
        <v>15</v>
      </c>
      <c r="K16" s="227" t="s">
        <v>16</v>
      </c>
      <c r="L16" s="9" t="s">
        <v>15</v>
      </c>
      <c r="M16" s="227" t="s">
        <v>16</v>
      </c>
      <c r="N16" s="9" t="s">
        <v>15</v>
      </c>
      <c r="O16" s="227" t="s">
        <v>16</v>
      </c>
      <c r="P16" s="9" t="s">
        <v>15</v>
      </c>
      <c r="Q16" s="227" t="s">
        <v>16</v>
      </c>
      <c r="R16" s="9" t="s">
        <v>15</v>
      </c>
      <c r="S16" s="161" t="s">
        <v>16</v>
      </c>
      <c r="T16" s="423"/>
      <c r="U16" s="243" t="s">
        <v>17</v>
      </c>
      <c r="V16" s="163" t="s">
        <v>18</v>
      </c>
      <c r="W16" s="10" t="s">
        <v>15</v>
      </c>
      <c r="X16" s="227" t="s">
        <v>16</v>
      </c>
      <c r="Y16" s="7" t="s">
        <v>15</v>
      </c>
      <c r="Z16" s="227" t="s">
        <v>16</v>
      </c>
      <c r="AA16" s="9" t="s">
        <v>15</v>
      </c>
      <c r="AB16" s="161" t="s">
        <v>16</v>
      </c>
      <c r="AC16" s="424"/>
      <c r="AD16" s="243" t="s">
        <v>17</v>
      </c>
      <c r="AE16" s="163" t="s">
        <v>18</v>
      </c>
      <c r="AF16" s="10" t="s">
        <v>15</v>
      </c>
      <c r="AG16" s="227" t="s">
        <v>16</v>
      </c>
      <c r="AH16" s="7" t="s">
        <v>15</v>
      </c>
      <c r="AI16" s="227" t="s">
        <v>16</v>
      </c>
      <c r="AJ16" s="9" t="s">
        <v>15</v>
      </c>
      <c r="AK16" s="227" t="s">
        <v>16</v>
      </c>
    </row>
    <row r="17" spans="1:41" x14ac:dyDescent="0.2">
      <c r="A17" s="11" t="s">
        <v>19</v>
      </c>
      <c r="B17" s="12">
        <f t="shared" ref="B17:AK17" si="0">SUM(B18:B77)</f>
        <v>6</v>
      </c>
      <c r="C17" s="13">
        <f t="shared" si="0"/>
        <v>5</v>
      </c>
      <c r="D17" s="14">
        <f t="shared" si="0"/>
        <v>7</v>
      </c>
      <c r="E17" s="13">
        <f t="shared" si="0"/>
        <v>3</v>
      </c>
      <c r="F17" s="14">
        <f>SUM(F18:F77)</f>
        <v>45</v>
      </c>
      <c r="G17" s="13">
        <f>SUM(G18:G77)</f>
        <v>76</v>
      </c>
      <c r="H17" s="14">
        <f>SUM(H18:H77)</f>
        <v>0</v>
      </c>
      <c r="I17" s="13">
        <f>SUM(I18:I77)</f>
        <v>0</v>
      </c>
      <c r="J17" s="14">
        <f t="shared" si="0"/>
        <v>0</v>
      </c>
      <c r="K17" s="13">
        <f t="shared" si="0"/>
        <v>0</v>
      </c>
      <c r="L17" s="14">
        <f t="shared" si="0"/>
        <v>0</v>
      </c>
      <c r="M17" s="13">
        <f t="shared" si="0"/>
        <v>0</v>
      </c>
      <c r="N17" s="14">
        <f>SUM(N18:N77)</f>
        <v>6</v>
      </c>
      <c r="O17" s="13">
        <f>SUM(O18:O77)</f>
        <v>5</v>
      </c>
      <c r="P17" s="12">
        <f>SUM(P18:P77)</f>
        <v>7</v>
      </c>
      <c r="Q17" s="13">
        <f t="shared" si="0"/>
        <v>3</v>
      </c>
      <c r="R17" s="14">
        <f t="shared" si="0"/>
        <v>45</v>
      </c>
      <c r="S17" s="15">
        <f t="shared" si="0"/>
        <v>76</v>
      </c>
      <c r="T17" s="16">
        <f t="shared" si="0"/>
        <v>142</v>
      </c>
      <c r="U17" s="12">
        <f t="shared" si="0"/>
        <v>0</v>
      </c>
      <c r="V17" s="292">
        <f t="shared" si="0"/>
        <v>0</v>
      </c>
      <c r="W17" s="17">
        <f>SUM(W18:W77)</f>
        <v>0</v>
      </c>
      <c r="X17" s="13">
        <f>SUM(X18:X77)</f>
        <v>0</v>
      </c>
      <c r="Y17" s="12">
        <f t="shared" si="0"/>
        <v>0</v>
      </c>
      <c r="Z17" s="13">
        <f t="shared" si="0"/>
        <v>0</v>
      </c>
      <c r="AA17" s="14">
        <f t="shared" si="0"/>
        <v>0</v>
      </c>
      <c r="AB17" s="15">
        <f t="shared" si="0"/>
        <v>0</v>
      </c>
      <c r="AC17" s="18">
        <f t="shared" si="0"/>
        <v>0</v>
      </c>
      <c r="AD17" s="12">
        <f t="shared" si="0"/>
        <v>0</v>
      </c>
      <c r="AE17" s="292">
        <f t="shared" si="0"/>
        <v>0</v>
      </c>
      <c r="AF17" s="17">
        <f>SUM(AF18:AF77)</f>
        <v>0</v>
      </c>
      <c r="AG17" s="13">
        <f>SUM(AG18:AG77)</f>
        <v>0</v>
      </c>
      <c r="AH17" s="12">
        <f t="shared" si="0"/>
        <v>0</v>
      </c>
      <c r="AI17" s="13">
        <f t="shared" si="0"/>
        <v>0</v>
      </c>
      <c r="AJ17" s="14">
        <f t="shared" si="0"/>
        <v>0</v>
      </c>
      <c r="AK17" s="13">
        <f t="shared" si="0"/>
        <v>0</v>
      </c>
    </row>
    <row r="18" spans="1:41" x14ac:dyDescent="0.2">
      <c r="A18" s="19" t="s">
        <v>20</v>
      </c>
      <c r="B18" s="178">
        <v>3</v>
      </c>
      <c r="C18" s="179">
        <v>2</v>
      </c>
      <c r="D18" s="178"/>
      <c r="E18" s="179"/>
      <c r="F18" s="178"/>
      <c r="G18" s="179"/>
      <c r="H18" s="178"/>
      <c r="I18" s="179"/>
      <c r="J18" s="178"/>
      <c r="K18" s="179"/>
      <c r="L18" s="178"/>
      <c r="M18" s="179"/>
      <c r="N18" s="180">
        <f t="shared" ref="N18:S33" si="1">SUM(B18+H18)</f>
        <v>3</v>
      </c>
      <c r="O18" s="181">
        <f t="shared" si="1"/>
        <v>2</v>
      </c>
      <c r="P18" s="180">
        <f t="shared" si="1"/>
        <v>0</v>
      </c>
      <c r="Q18" s="181">
        <f t="shared" si="1"/>
        <v>0</v>
      </c>
      <c r="R18" s="182">
        <f t="shared" si="1"/>
        <v>0</v>
      </c>
      <c r="S18" s="183">
        <f t="shared" si="1"/>
        <v>0</v>
      </c>
      <c r="T18" s="184">
        <v>5</v>
      </c>
      <c r="U18" s="185"/>
      <c r="V18" s="179"/>
      <c r="W18" s="184"/>
      <c r="X18" s="179"/>
      <c r="Y18" s="186"/>
      <c r="Z18" s="179"/>
      <c r="AA18" s="178"/>
      <c r="AB18" s="187"/>
      <c r="AC18" s="184"/>
      <c r="AD18" s="185"/>
      <c r="AE18" s="179"/>
      <c r="AF18" s="188"/>
      <c r="AG18" s="189"/>
      <c r="AH18" s="190"/>
      <c r="AI18" s="189"/>
      <c r="AJ18" s="191"/>
      <c r="AK18" s="189"/>
    </row>
    <row r="19" spans="1:41" x14ac:dyDescent="0.2">
      <c r="A19" s="20" t="s">
        <v>21</v>
      </c>
      <c r="B19" s="21"/>
      <c r="C19" s="22"/>
      <c r="D19" s="21"/>
      <c r="E19" s="22"/>
      <c r="F19" s="21">
        <v>6</v>
      </c>
      <c r="G19" s="22">
        <v>4</v>
      </c>
      <c r="H19" s="21"/>
      <c r="I19" s="22"/>
      <c r="J19" s="21"/>
      <c r="K19" s="22"/>
      <c r="L19" s="21"/>
      <c r="M19" s="22"/>
      <c r="N19" s="23">
        <f t="shared" si="1"/>
        <v>0</v>
      </c>
      <c r="O19" s="24">
        <f t="shared" si="1"/>
        <v>0</v>
      </c>
      <c r="P19" s="23">
        <f t="shared" si="1"/>
        <v>0</v>
      </c>
      <c r="Q19" s="24">
        <f t="shared" si="1"/>
        <v>0</v>
      </c>
      <c r="R19" s="25">
        <f t="shared" si="1"/>
        <v>6</v>
      </c>
      <c r="S19" s="26">
        <f t="shared" si="1"/>
        <v>4</v>
      </c>
      <c r="T19" s="27">
        <v>10</v>
      </c>
      <c r="U19" s="28"/>
      <c r="V19" s="22"/>
      <c r="W19" s="27"/>
      <c r="X19" s="22"/>
      <c r="Y19" s="29"/>
      <c r="Z19" s="22"/>
      <c r="AA19" s="21"/>
      <c r="AB19" s="30"/>
      <c r="AC19" s="27"/>
      <c r="AD19" s="28"/>
      <c r="AE19" s="22"/>
      <c r="AF19" s="31"/>
      <c r="AG19" s="32"/>
      <c r="AH19" s="33"/>
      <c r="AI19" s="32"/>
      <c r="AJ19" s="34"/>
      <c r="AK19" s="32"/>
    </row>
    <row r="20" spans="1:41" x14ac:dyDescent="0.2">
      <c r="A20" s="20" t="s">
        <v>22</v>
      </c>
      <c r="B20" s="21"/>
      <c r="C20" s="22"/>
      <c r="D20" s="21"/>
      <c r="E20" s="22"/>
      <c r="F20" s="21"/>
      <c r="G20" s="22"/>
      <c r="H20" s="21"/>
      <c r="I20" s="22"/>
      <c r="J20" s="21"/>
      <c r="K20" s="22"/>
      <c r="L20" s="21"/>
      <c r="M20" s="22"/>
      <c r="N20" s="23">
        <f t="shared" si="1"/>
        <v>0</v>
      </c>
      <c r="O20" s="24">
        <f t="shared" si="1"/>
        <v>0</v>
      </c>
      <c r="P20" s="23">
        <f t="shared" si="1"/>
        <v>0</v>
      </c>
      <c r="Q20" s="24">
        <f t="shared" si="1"/>
        <v>0</v>
      </c>
      <c r="R20" s="25">
        <f t="shared" si="1"/>
        <v>0</v>
      </c>
      <c r="S20" s="26">
        <f t="shared" si="1"/>
        <v>0</v>
      </c>
      <c r="T20" s="27"/>
      <c r="U20" s="28"/>
      <c r="V20" s="22"/>
      <c r="W20" s="27"/>
      <c r="X20" s="22"/>
      <c r="Y20" s="29"/>
      <c r="Z20" s="22"/>
      <c r="AA20" s="21"/>
      <c r="AB20" s="30"/>
      <c r="AC20" s="27"/>
      <c r="AD20" s="28"/>
      <c r="AE20" s="22"/>
      <c r="AF20" s="31"/>
      <c r="AG20" s="32"/>
      <c r="AH20" s="33"/>
      <c r="AI20" s="32"/>
      <c r="AJ20" s="34"/>
      <c r="AK20" s="32"/>
    </row>
    <row r="21" spans="1:41" x14ac:dyDescent="0.2">
      <c r="A21" s="20" t="s">
        <v>23</v>
      </c>
      <c r="B21" s="21"/>
      <c r="C21" s="22"/>
      <c r="D21" s="21"/>
      <c r="E21" s="22"/>
      <c r="F21" s="21"/>
      <c r="G21" s="22"/>
      <c r="H21" s="21"/>
      <c r="I21" s="22"/>
      <c r="J21" s="21"/>
      <c r="K21" s="22"/>
      <c r="L21" s="21"/>
      <c r="M21" s="22"/>
      <c r="N21" s="23">
        <f t="shared" si="1"/>
        <v>0</v>
      </c>
      <c r="O21" s="24">
        <f t="shared" si="1"/>
        <v>0</v>
      </c>
      <c r="P21" s="23">
        <f t="shared" si="1"/>
        <v>0</v>
      </c>
      <c r="Q21" s="24">
        <f t="shared" si="1"/>
        <v>0</v>
      </c>
      <c r="R21" s="25">
        <f t="shared" si="1"/>
        <v>0</v>
      </c>
      <c r="S21" s="26">
        <f t="shared" si="1"/>
        <v>0</v>
      </c>
      <c r="T21" s="27"/>
      <c r="U21" s="28"/>
      <c r="V21" s="22"/>
      <c r="W21" s="27"/>
      <c r="X21" s="22"/>
      <c r="Y21" s="29"/>
      <c r="Z21" s="22"/>
      <c r="AA21" s="21"/>
      <c r="AB21" s="30"/>
      <c r="AC21" s="27"/>
      <c r="AD21" s="28"/>
      <c r="AE21" s="22"/>
      <c r="AF21" s="31"/>
      <c r="AG21" s="32"/>
      <c r="AH21" s="33"/>
      <c r="AI21" s="32"/>
      <c r="AJ21" s="34"/>
      <c r="AK21" s="32"/>
    </row>
    <row r="22" spans="1:41" x14ac:dyDescent="0.2">
      <c r="A22" s="20" t="s">
        <v>24</v>
      </c>
      <c r="B22" s="21"/>
      <c r="C22" s="22"/>
      <c r="D22" s="21"/>
      <c r="E22" s="22"/>
      <c r="F22" s="21">
        <v>1</v>
      </c>
      <c r="G22" s="22"/>
      <c r="H22" s="21"/>
      <c r="I22" s="22"/>
      <c r="J22" s="21"/>
      <c r="K22" s="22"/>
      <c r="L22" s="21"/>
      <c r="M22" s="22"/>
      <c r="N22" s="23">
        <f t="shared" si="1"/>
        <v>0</v>
      </c>
      <c r="O22" s="24">
        <f t="shared" si="1"/>
        <v>0</v>
      </c>
      <c r="P22" s="23">
        <f t="shared" si="1"/>
        <v>0</v>
      </c>
      <c r="Q22" s="24">
        <f t="shared" si="1"/>
        <v>0</v>
      </c>
      <c r="R22" s="25">
        <f t="shared" si="1"/>
        <v>1</v>
      </c>
      <c r="S22" s="26">
        <f t="shared" si="1"/>
        <v>0</v>
      </c>
      <c r="T22" s="27">
        <v>1</v>
      </c>
      <c r="U22" s="28"/>
      <c r="V22" s="22"/>
      <c r="W22" s="27"/>
      <c r="X22" s="22"/>
      <c r="Y22" s="29"/>
      <c r="Z22" s="22"/>
      <c r="AA22" s="21"/>
      <c r="AB22" s="30"/>
      <c r="AC22" s="27"/>
      <c r="AD22" s="28"/>
      <c r="AE22" s="22"/>
      <c r="AF22" s="31"/>
      <c r="AG22" s="32"/>
      <c r="AH22" s="33"/>
      <c r="AI22" s="32"/>
      <c r="AJ22" s="34"/>
      <c r="AK22" s="32"/>
    </row>
    <row r="23" spans="1:41" x14ac:dyDescent="0.2">
      <c r="A23" s="20" t="s">
        <v>25</v>
      </c>
      <c r="B23" s="21">
        <v>2</v>
      </c>
      <c r="C23" s="22">
        <v>1</v>
      </c>
      <c r="D23" s="21"/>
      <c r="E23" s="22"/>
      <c r="F23" s="21"/>
      <c r="G23" s="22"/>
      <c r="H23" s="21"/>
      <c r="I23" s="22"/>
      <c r="J23" s="21"/>
      <c r="K23" s="22"/>
      <c r="L23" s="21"/>
      <c r="M23" s="22"/>
      <c r="N23" s="23">
        <f t="shared" si="1"/>
        <v>2</v>
      </c>
      <c r="O23" s="24">
        <f t="shared" si="1"/>
        <v>1</v>
      </c>
      <c r="P23" s="23">
        <f t="shared" si="1"/>
        <v>0</v>
      </c>
      <c r="Q23" s="24">
        <f t="shared" si="1"/>
        <v>0</v>
      </c>
      <c r="R23" s="25">
        <f t="shared" si="1"/>
        <v>0</v>
      </c>
      <c r="S23" s="26">
        <f t="shared" si="1"/>
        <v>0</v>
      </c>
      <c r="T23" s="27">
        <v>3</v>
      </c>
      <c r="U23" s="28"/>
      <c r="V23" s="22"/>
      <c r="W23" s="27"/>
      <c r="X23" s="22"/>
      <c r="Y23" s="29"/>
      <c r="Z23" s="22"/>
      <c r="AA23" s="21"/>
      <c r="AB23" s="30"/>
      <c r="AC23" s="27"/>
      <c r="AD23" s="28"/>
      <c r="AE23" s="22"/>
      <c r="AF23" s="31"/>
      <c r="AG23" s="32"/>
      <c r="AH23" s="33"/>
      <c r="AI23" s="32"/>
      <c r="AJ23" s="34"/>
      <c r="AK23" s="32"/>
    </row>
    <row r="24" spans="1:41" x14ac:dyDescent="0.2">
      <c r="A24" s="20" t="s">
        <v>26</v>
      </c>
      <c r="B24" s="21"/>
      <c r="C24" s="22"/>
      <c r="D24" s="21"/>
      <c r="E24" s="22"/>
      <c r="F24" s="21">
        <v>1</v>
      </c>
      <c r="G24" s="22"/>
      <c r="H24" s="21"/>
      <c r="I24" s="22"/>
      <c r="J24" s="21"/>
      <c r="K24" s="22"/>
      <c r="L24" s="21"/>
      <c r="M24" s="22"/>
      <c r="N24" s="23">
        <f t="shared" si="1"/>
        <v>0</v>
      </c>
      <c r="O24" s="24">
        <f t="shared" si="1"/>
        <v>0</v>
      </c>
      <c r="P24" s="23">
        <f t="shared" si="1"/>
        <v>0</v>
      </c>
      <c r="Q24" s="24">
        <f t="shared" si="1"/>
        <v>0</v>
      </c>
      <c r="R24" s="25">
        <f t="shared" si="1"/>
        <v>1</v>
      </c>
      <c r="S24" s="26">
        <f t="shared" si="1"/>
        <v>0</v>
      </c>
      <c r="T24" s="27">
        <v>1</v>
      </c>
      <c r="U24" s="28"/>
      <c r="V24" s="22"/>
      <c r="W24" s="27"/>
      <c r="X24" s="22"/>
      <c r="Y24" s="29"/>
      <c r="Z24" s="22"/>
      <c r="AA24" s="21"/>
      <c r="AB24" s="30"/>
      <c r="AC24" s="27"/>
      <c r="AD24" s="28"/>
      <c r="AE24" s="22"/>
      <c r="AF24" s="31"/>
      <c r="AG24" s="32"/>
      <c r="AH24" s="33"/>
      <c r="AI24" s="32"/>
      <c r="AJ24" s="34"/>
      <c r="AK24" s="32"/>
    </row>
    <row r="25" spans="1:41" x14ac:dyDescent="0.2">
      <c r="A25" s="20" t="s">
        <v>27</v>
      </c>
      <c r="B25" s="21"/>
      <c r="C25" s="22"/>
      <c r="D25" s="21"/>
      <c r="E25" s="22"/>
      <c r="F25" s="21"/>
      <c r="G25" s="22"/>
      <c r="H25" s="21"/>
      <c r="I25" s="22"/>
      <c r="J25" s="21"/>
      <c r="K25" s="22"/>
      <c r="L25" s="21"/>
      <c r="M25" s="22"/>
      <c r="N25" s="23">
        <f t="shared" si="1"/>
        <v>0</v>
      </c>
      <c r="O25" s="24">
        <f t="shared" si="1"/>
        <v>0</v>
      </c>
      <c r="P25" s="23">
        <f t="shared" si="1"/>
        <v>0</v>
      </c>
      <c r="Q25" s="24">
        <f t="shared" si="1"/>
        <v>0</v>
      </c>
      <c r="R25" s="25">
        <f t="shared" si="1"/>
        <v>0</v>
      </c>
      <c r="S25" s="26">
        <f t="shared" si="1"/>
        <v>0</v>
      </c>
      <c r="T25" s="27"/>
      <c r="U25" s="28"/>
      <c r="V25" s="22"/>
      <c r="W25" s="27"/>
      <c r="X25" s="22"/>
      <c r="Y25" s="29"/>
      <c r="Z25" s="22"/>
      <c r="AA25" s="21"/>
      <c r="AB25" s="30"/>
      <c r="AC25" s="27"/>
      <c r="AD25" s="28"/>
      <c r="AE25" s="22"/>
      <c r="AF25" s="31"/>
      <c r="AG25" s="32"/>
      <c r="AH25" s="33"/>
      <c r="AI25" s="32"/>
      <c r="AJ25" s="34"/>
      <c r="AK25" s="32"/>
    </row>
    <row r="26" spans="1:41" x14ac:dyDescent="0.2">
      <c r="A26" s="20" t="s">
        <v>28</v>
      </c>
      <c r="B26" s="21"/>
      <c r="C26" s="22"/>
      <c r="D26" s="21"/>
      <c r="E26" s="22"/>
      <c r="F26" s="21"/>
      <c r="G26" s="22"/>
      <c r="H26" s="21"/>
      <c r="I26" s="22"/>
      <c r="J26" s="21"/>
      <c r="K26" s="22"/>
      <c r="L26" s="21"/>
      <c r="M26" s="22"/>
      <c r="N26" s="23">
        <f t="shared" si="1"/>
        <v>0</v>
      </c>
      <c r="O26" s="24">
        <f t="shared" si="1"/>
        <v>0</v>
      </c>
      <c r="P26" s="23">
        <f t="shared" si="1"/>
        <v>0</v>
      </c>
      <c r="Q26" s="24">
        <f t="shared" si="1"/>
        <v>0</v>
      </c>
      <c r="R26" s="25">
        <f t="shared" si="1"/>
        <v>0</v>
      </c>
      <c r="S26" s="26">
        <f t="shared" si="1"/>
        <v>0</v>
      </c>
      <c r="T26" s="27"/>
      <c r="U26" s="28"/>
      <c r="V26" s="22"/>
      <c r="W26" s="27"/>
      <c r="X26" s="22"/>
      <c r="Y26" s="29"/>
      <c r="Z26" s="22"/>
      <c r="AA26" s="21"/>
      <c r="AB26" s="30"/>
      <c r="AC26" s="27"/>
      <c r="AD26" s="28"/>
      <c r="AE26" s="22"/>
      <c r="AF26" s="31"/>
      <c r="AG26" s="32"/>
      <c r="AH26" s="33"/>
      <c r="AI26" s="32"/>
      <c r="AJ26" s="34"/>
      <c r="AK26" s="32"/>
      <c r="AL26" s="35"/>
      <c r="AM26" s="35"/>
      <c r="AN26" s="35"/>
      <c r="AO26" s="35"/>
    </row>
    <row r="27" spans="1:41" x14ac:dyDescent="0.2">
      <c r="A27" s="20" t="s">
        <v>29</v>
      </c>
      <c r="B27" s="21"/>
      <c r="C27" s="22"/>
      <c r="D27" s="21"/>
      <c r="E27" s="22"/>
      <c r="F27" s="21"/>
      <c r="G27" s="22"/>
      <c r="H27" s="21"/>
      <c r="I27" s="22"/>
      <c r="J27" s="21"/>
      <c r="K27" s="22"/>
      <c r="L27" s="21"/>
      <c r="M27" s="22"/>
      <c r="N27" s="23">
        <f t="shared" si="1"/>
        <v>0</v>
      </c>
      <c r="O27" s="24">
        <f t="shared" si="1"/>
        <v>0</v>
      </c>
      <c r="P27" s="23">
        <f t="shared" si="1"/>
        <v>0</v>
      </c>
      <c r="Q27" s="24">
        <f t="shared" si="1"/>
        <v>0</v>
      </c>
      <c r="R27" s="25">
        <f t="shared" si="1"/>
        <v>0</v>
      </c>
      <c r="S27" s="26">
        <f t="shared" si="1"/>
        <v>0</v>
      </c>
      <c r="T27" s="27"/>
      <c r="U27" s="28"/>
      <c r="V27" s="22"/>
      <c r="W27" s="27"/>
      <c r="X27" s="22"/>
      <c r="Y27" s="29"/>
      <c r="Z27" s="22"/>
      <c r="AA27" s="21"/>
      <c r="AB27" s="30"/>
      <c r="AC27" s="27"/>
      <c r="AD27" s="28"/>
      <c r="AE27" s="22"/>
      <c r="AF27" s="31"/>
      <c r="AG27" s="32"/>
      <c r="AH27" s="33"/>
      <c r="AI27" s="32"/>
      <c r="AJ27" s="34"/>
      <c r="AK27" s="32"/>
      <c r="AL27" s="35"/>
      <c r="AM27" s="35"/>
      <c r="AN27" s="35"/>
      <c r="AO27" s="35"/>
    </row>
    <row r="28" spans="1:41" x14ac:dyDescent="0.2">
      <c r="A28" s="20" t="s">
        <v>30</v>
      </c>
      <c r="B28" s="21"/>
      <c r="C28" s="22"/>
      <c r="D28" s="21"/>
      <c r="E28" s="22"/>
      <c r="F28" s="21"/>
      <c r="G28" s="22"/>
      <c r="H28" s="21"/>
      <c r="I28" s="22"/>
      <c r="J28" s="21"/>
      <c r="K28" s="22"/>
      <c r="L28" s="21"/>
      <c r="M28" s="22"/>
      <c r="N28" s="23">
        <f t="shared" si="1"/>
        <v>0</v>
      </c>
      <c r="O28" s="24">
        <f t="shared" si="1"/>
        <v>0</v>
      </c>
      <c r="P28" s="23">
        <f t="shared" si="1"/>
        <v>0</v>
      </c>
      <c r="Q28" s="24">
        <f t="shared" si="1"/>
        <v>0</v>
      </c>
      <c r="R28" s="25">
        <f t="shared" si="1"/>
        <v>0</v>
      </c>
      <c r="S28" s="26">
        <f t="shared" si="1"/>
        <v>0</v>
      </c>
      <c r="T28" s="27"/>
      <c r="U28" s="28"/>
      <c r="V28" s="22"/>
      <c r="W28" s="27"/>
      <c r="X28" s="22"/>
      <c r="Y28" s="29"/>
      <c r="Z28" s="22"/>
      <c r="AA28" s="21"/>
      <c r="AB28" s="30"/>
      <c r="AC28" s="27"/>
      <c r="AD28" s="28"/>
      <c r="AE28" s="22"/>
      <c r="AF28" s="31"/>
      <c r="AG28" s="32"/>
      <c r="AH28" s="33"/>
      <c r="AI28" s="32"/>
      <c r="AJ28" s="34"/>
      <c r="AK28" s="32"/>
      <c r="AL28" s="35"/>
      <c r="AM28" s="35"/>
      <c r="AN28" s="35"/>
      <c r="AO28" s="35"/>
    </row>
    <row r="29" spans="1:41" x14ac:dyDescent="0.2">
      <c r="A29" s="20" t="s">
        <v>31</v>
      </c>
      <c r="B29" s="21"/>
      <c r="C29" s="22"/>
      <c r="D29" s="21"/>
      <c r="E29" s="22"/>
      <c r="F29" s="21"/>
      <c r="G29" s="22"/>
      <c r="H29" s="21"/>
      <c r="I29" s="22"/>
      <c r="J29" s="21"/>
      <c r="K29" s="22"/>
      <c r="L29" s="21"/>
      <c r="M29" s="22"/>
      <c r="N29" s="23">
        <f t="shared" si="1"/>
        <v>0</v>
      </c>
      <c r="O29" s="24">
        <f t="shared" si="1"/>
        <v>0</v>
      </c>
      <c r="P29" s="23">
        <f t="shared" si="1"/>
        <v>0</v>
      </c>
      <c r="Q29" s="24">
        <f t="shared" si="1"/>
        <v>0</v>
      </c>
      <c r="R29" s="25">
        <f t="shared" si="1"/>
        <v>0</v>
      </c>
      <c r="S29" s="26">
        <f t="shared" si="1"/>
        <v>0</v>
      </c>
      <c r="T29" s="27"/>
      <c r="U29" s="28"/>
      <c r="V29" s="22"/>
      <c r="W29" s="27"/>
      <c r="X29" s="22"/>
      <c r="Y29" s="29"/>
      <c r="Z29" s="22"/>
      <c r="AA29" s="21"/>
      <c r="AB29" s="30"/>
      <c r="AC29" s="27"/>
      <c r="AD29" s="28"/>
      <c r="AE29" s="22"/>
      <c r="AF29" s="31"/>
      <c r="AG29" s="32"/>
      <c r="AH29" s="33"/>
      <c r="AI29" s="32"/>
      <c r="AJ29" s="34"/>
      <c r="AK29" s="32"/>
      <c r="AL29" s="35"/>
      <c r="AM29" s="35"/>
      <c r="AN29" s="35"/>
      <c r="AO29" s="35"/>
    </row>
    <row r="30" spans="1:41" x14ac:dyDescent="0.2">
      <c r="A30" s="20" t="s">
        <v>32</v>
      </c>
      <c r="B30" s="21"/>
      <c r="C30" s="22"/>
      <c r="D30" s="21"/>
      <c r="E30" s="22"/>
      <c r="F30" s="21"/>
      <c r="G30" s="22"/>
      <c r="H30" s="21"/>
      <c r="I30" s="22"/>
      <c r="J30" s="21"/>
      <c r="K30" s="22"/>
      <c r="L30" s="21"/>
      <c r="M30" s="22"/>
      <c r="N30" s="23">
        <f t="shared" si="1"/>
        <v>0</v>
      </c>
      <c r="O30" s="24">
        <f t="shared" si="1"/>
        <v>0</v>
      </c>
      <c r="P30" s="23">
        <f t="shared" si="1"/>
        <v>0</v>
      </c>
      <c r="Q30" s="24">
        <f t="shared" si="1"/>
        <v>0</v>
      </c>
      <c r="R30" s="25">
        <f t="shared" si="1"/>
        <v>0</v>
      </c>
      <c r="S30" s="26">
        <f t="shared" si="1"/>
        <v>0</v>
      </c>
      <c r="T30" s="27"/>
      <c r="U30" s="28"/>
      <c r="V30" s="22"/>
      <c r="W30" s="27"/>
      <c r="X30" s="22"/>
      <c r="Y30" s="29"/>
      <c r="Z30" s="22"/>
      <c r="AA30" s="21"/>
      <c r="AB30" s="30"/>
      <c r="AC30" s="27"/>
      <c r="AD30" s="28"/>
      <c r="AE30" s="22"/>
      <c r="AF30" s="31"/>
      <c r="AG30" s="32"/>
      <c r="AH30" s="33"/>
      <c r="AI30" s="32"/>
      <c r="AJ30" s="34"/>
      <c r="AK30" s="32"/>
      <c r="AL30" s="35"/>
      <c r="AM30" s="35"/>
      <c r="AN30" s="35"/>
      <c r="AO30" s="35"/>
    </row>
    <row r="31" spans="1:41" x14ac:dyDescent="0.2">
      <c r="A31" s="20" t="s">
        <v>33</v>
      </c>
      <c r="B31" s="21"/>
      <c r="C31" s="22"/>
      <c r="D31" s="21"/>
      <c r="E31" s="22"/>
      <c r="F31" s="21"/>
      <c r="G31" s="22"/>
      <c r="H31" s="21"/>
      <c r="I31" s="22"/>
      <c r="J31" s="21"/>
      <c r="K31" s="22"/>
      <c r="L31" s="21"/>
      <c r="M31" s="22"/>
      <c r="N31" s="23">
        <f t="shared" si="1"/>
        <v>0</v>
      </c>
      <c r="O31" s="24">
        <f t="shared" si="1"/>
        <v>0</v>
      </c>
      <c r="P31" s="23">
        <f t="shared" si="1"/>
        <v>0</v>
      </c>
      <c r="Q31" s="24">
        <f t="shared" si="1"/>
        <v>0</v>
      </c>
      <c r="R31" s="25">
        <f t="shared" si="1"/>
        <v>0</v>
      </c>
      <c r="S31" s="26">
        <f t="shared" si="1"/>
        <v>0</v>
      </c>
      <c r="T31" s="27"/>
      <c r="U31" s="28"/>
      <c r="V31" s="22"/>
      <c r="W31" s="27"/>
      <c r="X31" s="22"/>
      <c r="Y31" s="29"/>
      <c r="Z31" s="22"/>
      <c r="AA31" s="21"/>
      <c r="AB31" s="30"/>
      <c r="AC31" s="27"/>
      <c r="AD31" s="28"/>
      <c r="AE31" s="22"/>
      <c r="AF31" s="31"/>
      <c r="AG31" s="32"/>
      <c r="AH31" s="33"/>
      <c r="AI31" s="32"/>
      <c r="AJ31" s="34"/>
      <c r="AK31" s="32"/>
      <c r="AL31" s="35"/>
      <c r="AM31" s="35"/>
      <c r="AN31" s="35"/>
      <c r="AO31" s="35"/>
    </row>
    <row r="32" spans="1:41" x14ac:dyDescent="0.2">
      <c r="A32" s="20" t="s">
        <v>34</v>
      </c>
      <c r="B32" s="21"/>
      <c r="C32" s="22"/>
      <c r="D32" s="21"/>
      <c r="E32" s="22"/>
      <c r="F32" s="21"/>
      <c r="G32" s="22"/>
      <c r="H32" s="21"/>
      <c r="I32" s="22"/>
      <c r="J32" s="21"/>
      <c r="K32" s="22"/>
      <c r="L32" s="21"/>
      <c r="M32" s="22"/>
      <c r="N32" s="23">
        <f t="shared" si="1"/>
        <v>0</v>
      </c>
      <c r="O32" s="24">
        <f t="shared" si="1"/>
        <v>0</v>
      </c>
      <c r="P32" s="23">
        <f t="shared" si="1"/>
        <v>0</v>
      </c>
      <c r="Q32" s="24">
        <f t="shared" si="1"/>
        <v>0</v>
      </c>
      <c r="R32" s="25">
        <f t="shared" si="1"/>
        <v>0</v>
      </c>
      <c r="S32" s="26">
        <f t="shared" si="1"/>
        <v>0</v>
      </c>
      <c r="T32" s="27"/>
      <c r="U32" s="28"/>
      <c r="V32" s="22"/>
      <c r="W32" s="27"/>
      <c r="X32" s="22"/>
      <c r="Y32" s="29"/>
      <c r="Z32" s="22"/>
      <c r="AA32" s="21"/>
      <c r="AB32" s="30"/>
      <c r="AC32" s="27"/>
      <c r="AD32" s="28"/>
      <c r="AE32" s="22"/>
      <c r="AF32" s="31"/>
      <c r="AG32" s="32"/>
      <c r="AH32" s="33"/>
      <c r="AI32" s="32"/>
      <c r="AJ32" s="34"/>
      <c r="AK32" s="32"/>
      <c r="AL32" s="35"/>
      <c r="AM32" s="35"/>
      <c r="AN32" s="35"/>
      <c r="AO32" s="35"/>
    </row>
    <row r="33" spans="1:41" x14ac:dyDescent="0.2">
      <c r="A33" s="20" t="s">
        <v>35</v>
      </c>
      <c r="B33" s="21"/>
      <c r="C33" s="22"/>
      <c r="D33" s="21"/>
      <c r="E33" s="22"/>
      <c r="F33" s="21"/>
      <c r="G33" s="22"/>
      <c r="H33" s="21"/>
      <c r="I33" s="22"/>
      <c r="J33" s="21"/>
      <c r="K33" s="22"/>
      <c r="L33" s="21"/>
      <c r="M33" s="22"/>
      <c r="N33" s="23">
        <f t="shared" si="1"/>
        <v>0</v>
      </c>
      <c r="O33" s="24">
        <f t="shared" si="1"/>
        <v>0</v>
      </c>
      <c r="P33" s="23">
        <f t="shared" si="1"/>
        <v>0</v>
      </c>
      <c r="Q33" s="24">
        <f t="shared" si="1"/>
        <v>0</v>
      </c>
      <c r="R33" s="25">
        <f t="shared" si="1"/>
        <v>0</v>
      </c>
      <c r="S33" s="26">
        <f t="shared" si="1"/>
        <v>0</v>
      </c>
      <c r="T33" s="27"/>
      <c r="U33" s="28"/>
      <c r="V33" s="22"/>
      <c r="W33" s="27"/>
      <c r="X33" s="22"/>
      <c r="Y33" s="29"/>
      <c r="Z33" s="22"/>
      <c r="AA33" s="21"/>
      <c r="AB33" s="30"/>
      <c r="AC33" s="27"/>
      <c r="AD33" s="28"/>
      <c r="AE33" s="22"/>
      <c r="AF33" s="31"/>
      <c r="AG33" s="32"/>
      <c r="AH33" s="33"/>
      <c r="AI33" s="32"/>
      <c r="AJ33" s="34"/>
      <c r="AK33" s="32"/>
      <c r="AL33" s="35"/>
      <c r="AM33" s="35"/>
      <c r="AN33" s="35"/>
      <c r="AO33" s="35"/>
    </row>
    <row r="34" spans="1:41" x14ac:dyDescent="0.2">
      <c r="A34" s="20" t="s">
        <v>36</v>
      </c>
      <c r="B34" s="21"/>
      <c r="C34" s="22"/>
      <c r="D34" s="21"/>
      <c r="E34" s="22"/>
      <c r="F34" s="21"/>
      <c r="G34" s="22"/>
      <c r="H34" s="21"/>
      <c r="I34" s="22"/>
      <c r="J34" s="21"/>
      <c r="K34" s="22"/>
      <c r="L34" s="21"/>
      <c r="M34" s="22"/>
      <c r="N34" s="23">
        <f t="shared" ref="N34:S76" si="2">SUM(B34+H34)</f>
        <v>0</v>
      </c>
      <c r="O34" s="24">
        <f t="shared" si="2"/>
        <v>0</v>
      </c>
      <c r="P34" s="23">
        <f t="shared" si="2"/>
        <v>0</v>
      </c>
      <c r="Q34" s="24">
        <f t="shared" si="2"/>
        <v>0</v>
      </c>
      <c r="R34" s="25">
        <f t="shared" si="2"/>
        <v>0</v>
      </c>
      <c r="S34" s="26">
        <f>SUM(G34+M34)</f>
        <v>0</v>
      </c>
      <c r="T34" s="27"/>
      <c r="U34" s="28"/>
      <c r="V34" s="22"/>
      <c r="W34" s="27"/>
      <c r="X34" s="22"/>
      <c r="Y34" s="29"/>
      <c r="Z34" s="22"/>
      <c r="AA34" s="21"/>
      <c r="AB34" s="30"/>
      <c r="AC34" s="27"/>
      <c r="AD34" s="28"/>
      <c r="AE34" s="22"/>
      <c r="AF34" s="31"/>
      <c r="AG34" s="32"/>
      <c r="AH34" s="33"/>
      <c r="AI34" s="32"/>
      <c r="AJ34" s="34"/>
      <c r="AK34" s="32"/>
      <c r="AL34" s="35"/>
      <c r="AM34" s="35"/>
      <c r="AN34" s="35"/>
      <c r="AO34" s="35"/>
    </row>
    <row r="35" spans="1:41" x14ac:dyDescent="0.2">
      <c r="A35" s="20" t="s">
        <v>37</v>
      </c>
      <c r="B35" s="21"/>
      <c r="C35" s="22"/>
      <c r="D35" s="21"/>
      <c r="E35" s="22"/>
      <c r="F35" s="21"/>
      <c r="G35" s="22"/>
      <c r="H35" s="21"/>
      <c r="I35" s="22"/>
      <c r="J35" s="21"/>
      <c r="K35" s="22"/>
      <c r="L35" s="21"/>
      <c r="M35" s="22"/>
      <c r="N35" s="23">
        <f t="shared" si="2"/>
        <v>0</v>
      </c>
      <c r="O35" s="24">
        <f t="shared" si="2"/>
        <v>0</v>
      </c>
      <c r="P35" s="23">
        <f t="shared" si="2"/>
        <v>0</v>
      </c>
      <c r="Q35" s="24">
        <f t="shared" si="2"/>
        <v>0</v>
      </c>
      <c r="R35" s="25">
        <f t="shared" si="2"/>
        <v>0</v>
      </c>
      <c r="S35" s="26">
        <f t="shared" si="2"/>
        <v>0</v>
      </c>
      <c r="T35" s="27"/>
      <c r="U35" s="28"/>
      <c r="V35" s="22"/>
      <c r="W35" s="27"/>
      <c r="X35" s="22"/>
      <c r="Y35" s="29"/>
      <c r="Z35" s="22"/>
      <c r="AA35" s="21"/>
      <c r="AB35" s="30"/>
      <c r="AC35" s="27"/>
      <c r="AD35" s="28"/>
      <c r="AE35" s="22"/>
      <c r="AF35" s="31"/>
      <c r="AG35" s="32"/>
      <c r="AH35" s="33"/>
      <c r="AI35" s="32"/>
      <c r="AJ35" s="34"/>
      <c r="AK35" s="32"/>
      <c r="AL35" s="35"/>
      <c r="AM35" s="35"/>
      <c r="AN35" s="35"/>
      <c r="AO35" s="35"/>
    </row>
    <row r="36" spans="1:41" x14ac:dyDescent="0.2">
      <c r="A36" s="20" t="s">
        <v>38</v>
      </c>
      <c r="B36" s="21"/>
      <c r="C36" s="22"/>
      <c r="D36" s="21"/>
      <c r="E36" s="22"/>
      <c r="F36" s="21"/>
      <c r="G36" s="22"/>
      <c r="H36" s="21"/>
      <c r="I36" s="22"/>
      <c r="J36" s="21"/>
      <c r="K36" s="22"/>
      <c r="L36" s="21"/>
      <c r="M36" s="22"/>
      <c r="N36" s="23">
        <f t="shared" si="2"/>
        <v>0</v>
      </c>
      <c r="O36" s="24">
        <f t="shared" si="2"/>
        <v>0</v>
      </c>
      <c r="P36" s="23">
        <f t="shared" si="2"/>
        <v>0</v>
      </c>
      <c r="Q36" s="24">
        <f t="shared" si="2"/>
        <v>0</v>
      </c>
      <c r="R36" s="25">
        <f t="shared" si="2"/>
        <v>0</v>
      </c>
      <c r="S36" s="26">
        <f t="shared" si="2"/>
        <v>0</v>
      </c>
      <c r="T36" s="27"/>
      <c r="U36" s="28"/>
      <c r="V36" s="22"/>
      <c r="W36" s="27"/>
      <c r="X36" s="22"/>
      <c r="Y36" s="29"/>
      <c r="Z36" s="22"/>
      <c r="AA36" s="21"/>
      <c r="AB36" s="30"/>
      <c r="AC36" s="27"/>
      <c r="AD36" s="28"/>
      <c r="AE36" s="22"/>
      <c r="AF36" s="31"/>
      <c r="AG36" s="32"/>
      <c r="AH36" s="33"/>
      <c r="AI36" s="32"/>
      <c r="AJ36" s="34"/>
      <c r="AK36" s="32"/>
      <c r="AL36" s="35"/>
      <c r="AM36" s="35"/>
      <c r="AN36" s="35"/>
      <c r="AO36" s="35"/>
    </row>
    <row r="37" spans="1:41" x14ac:dyDescent="0.2">
      <c r="A37" s="20" t="s">
        <v>39</v>
      </c>
      <c r="B37" s="21"/>
      <c r="C37" s="22"/>
      <c r="D37" s="21"/>
      <c r="E37" s="22"/>
      <c r="F37" s="21"/>
      <c r="G37" s="22"/>
      <c r="H37" s="21"/>
      <c r="I37" s="22"/>
      <c r="J37" s="21"/>
      <c r="K37" s="22"/>
      <c r="L37" s="21"/>
      <c r="M37" s="22"/>
      <c r="N37" s="23">
        <f t="shared" si="2"/>
        <v>0</v>
      </c>
      <c r="O37" s="24">
        <f t="shared" si="2"/>
        <v>0</v>
      </c>
      <c r="P37" s="23">
        <f t="shared" si="2"/>
        <v>0</v>
      </c>
      <c r="Q37" s="24">
        <f t="shared" si="2"/>
        <v>0</v>
      </c>
      <c r="R37" s="25">
        <f t="shared" si="2"/>
        <v>0</v>
      </c>
      <c r="S37" s="26">
        <f t="shared" si="2"/>
        <v>0</v>
      </c>
      <c r="T37" s="27"/>
      <c r="U37" s="28"/>
      <c r="V37" s="22"/>
      <c r="W37" s="27"/>
      <c r="X37" s="22"/>
      <c r="Y37" s="29"/>
      <c r="Z37" s="22"/>
      <c r="AA37" s="21"/>
      <c r="AB37" s="30"/>
      <c r="AC37" s="27"/>
      <c r="AD37" s="28"/>
      <c r="AE37" s="22"/>
      <c r="AF37" s="31"/>
      <c r="AG37" s="32"/>
      <c r="AH37" s="33"/>
      <c r="AI37" s="32"/>
      <c r="AJ37" s="34"/>
      <c r="AK37" s="32"/>
      <c r="AL37" s="35"/>
      <c r="AM37" s="35"/>
      <c r="AN37" s="35"/>
      <c r="AO37" s="35"/>
    </row>
    <row r="38" spans="1:41" x14ac:dyDescent="0.2">
      <c r="A38" s="20" t="s">
        <v>40</v>
      </c>
      <c r="B38" s="21">
        <v>1</v>
      </c>
      <c r="C38" s="22">
        <v>1</v>
      </c>
      <c r="D38" s="21">
        <v>7</v>
      </c>
      <c r="E38" s="22">
        <v>3</v>
      </c>
      <c r="F38" s="21">
        <v>29</v>
      </c>
      <c r="G38" s="22">
        <v>47</v>
      </c>
      <c r="H38" s="21"/>
      <c r="I38" s="22"/>
      <c r="J38" s="21"/>
      <c r="K38" s="22"/>
      <c r="L38" s="21"/>
      <c r="M38" s="22"/>
      <c r="N38" s="23">
        <f t="shared" si="2"/>
        <v>1</v>
      </c>
      <c r="O38" s="24">
        <f t="shared" si="2"/>
        <v>1</v>
      </c>
      <c r="P38" s="23">
        <f t="shared" si="2"/>
        <v>7</v>
      </c>
      <c r="Q38" s="24">
        <f t="shared" si="2"/>
        <v>3</v>
      </c>
      <c r="R38" s="25">
        <f t="shared" si="2"/>
        <v>29</v>
      </c>
      <c r="S38" s="26">
        <f t="shared" si="2"/>
        <v>47</v>
      </c>
      <c r="T38" s="27">
        <v>88</v>
      </c>
      <c r="U38" s="28"/>
      <c r="V38" s="22"/>
      <c r="W38" s="27"/>
      <c r="X38" s="22"/>
      <c r="Y38" s="29"/>
      <c r="Z38" s="22"/>
      <c r="AA38" s="21"/>
      <c r="AB38" s="30"/>
      <c r="AC38" s="27"/>
      <c r="AD38" s="28"/>
      <c r="AE38" s="22"/>
      <c r="AF38" s="31"/>
      <c r="AG38" s="32"/>
      <c r="AH38" s="33"/>
      <c r="AI38" s="32"/>
      <c r="AJ38" s="34"/>
      <c r="AK38" s="32"/>
      <c r="AL38" s="35"/>
      <c r="AM38" s="35"/>
      <c r="AN38" s="35"/>
      <c r="AO38" s="35"/>
    </row>
    <row r="39" spans="1:41" x14ac:dyDescent="0.2">
      <c r="A39" s="20" t="s">
        <v>41</v>
      </c>
      <c r="B39" s="21"/>
      <c r="C39" s="22"/>
      <c r="D39" s="21"/>
      <c r="E39" s="22"/>
      <c r="F39" s="21"/>
      <c r="G39" s="22"/>
      <c r="H39" s="21"/>
      <c r="I39" s="22"/>
      <c r="J39" s="21"/>
      <c r="K39" s="22"/>
      <c r="L39" s="21"/>
      <c r="M39" s="22"/>
      <c r="N39" s="23">
        <f t="shared" si="2"/>
        <v>0</v>
      </c>
      <c r="O39" s="24">
        <f t="shared" si="2"/>
        <v>0</v>
      </c>
      <c r="P39" s="23">
        <f t="shared" si="2"/>
        <v>0</v>
      </c>
      <c r="Q39" s="24">
        <f t="shared" si="2"/>
        <v>0</v>
      </c>
      <c r="R39" s="25">
        <f t="shared" si="2"/>
        <v>0</v>
      </c>
      <c r="S39" s="26">
        <f t="shared" si="2"/>
        <v>0</v>
      </c>
      <c r="T39" s="27"/>
      <c r="U39" s="28"/>
      <c r="V39" s="22"/>
      <c r="W39" s="27"/>
      <c r="X39" s="22"/>
      <c r="Y39" s="29"/>
      <c r="Z39" s="22"/>
      <c r="AA39" s="21"/>
      <c r="AB39" s="30"/>
      <c r="AC39" s="27"/>
      <c r="AD39" s="28"/>
      <c r="AE39" s="22"/>
      <c r="AF39" s="31"/>
      <c r="AG39" s="32"/>
      <c r="AH39" s="33"/>
      <c r="AI39" s="32"/>
      <c r="AJ39" s="34"/>
      <c r="AK39" s="32"/>
      <c r="AL39" s="35"/>
      <c r="AM39" s="35"/>
      <c r="AN39" s="35"/>
      <c r="AO39" s="35"/>
    </row>
    <row r="40" spans="1:41" x14ac:dyDescent="0.2">
      <c r="A40" s="20" t="s">
        <v>42</v>
      </c>
      <c r="B40" s="21"/>
      <c r="C40" s="22"/>
      <c r="D40" s="21"/>
      <c r="E40" s="22"/>
      <c r="F40" s="21"/>
      <c r="G40" s="22"/>
      <c r="H40" s="21"/>
      <c r="I40" s="22"/>
      <c r="J40" s="21"/>
      <c r="K40" s="22"/>
      <c r="L40" s="21"/>
      <c r="M40" s="22"/>
      <c r="N40" s="23">
        <f t="shared" si="2"/>
        <v>0</v>
      </c>
      <c r="O40" s="24">
        <f t="shared" si="2"/>
        <v>0</v>
      </c>
      <c r="P40" s="23">
        <f t="shared" si="2"/>
        <v>0</v>
      </c>
      <c r="Q40" s="24">
        <f t="shared" si="2"/>
        <v>0</v>
      </c>
      <c r="R40" s="25">
        <f t="shared" si="2"/>
        <v>0</v>
      </c>
      <c r="S40" s="26">
        <f t="shared" si="2"/>
        <v>0</v>
      </c>
      <c r="T40" s="27"/>
      <c r="U40" s="28"/>
      <c r="V40" s="22"/>
      <c r="W40" s="27"/>
      <c r="X40" s="22"/>
      <c r="Y40" s="29"/>
      <c r="Z40" s="22"/>
      <c r="AA40" s="21"/>
      <c r="AB40" s="30"/>
      <c r="AC40" s="27"/>
      <c r="AD40" s="28"/>
      <c r="AE40" s="22"/>
      <c r="AF40" s="31"/>
      <c r="AG40" s="32"/>
      <c r="AH40" s="33"/>
      <c r="AI40" s="32"/>
      <c r="AJ40" s="34"/>
      <c r="AK40" s="32"/>
      <c r="AL40" s="35"/>
      <c r="AM40" s="35"/>
      <c r="AN40" s="35"/>
      <c r="AO40" s="35"/>
    </row>
    <row r="41" spans="1:41" x14ac:dyDescent="0.2">
      <c r="A41" s="20" t="s">
        <v>43</v>
      </c>
      <c r="B41" s="21"/>
      <c r="C41" s="22"/>
      <c r="D41" s="21"/>
      <c r="E41" s="22"/>
      <c r="F41" s="21"/>
      <c r="G41" s="22"/>
      <c r="H41" s="21"/>
      <c r="I41" s="22"/>
      <c r="J41" s="21"/>
      <c r="K41" s="22"/>
      <c r="L41" s="21"/>
      <c r="M41" s="22"/>
      <c r="N41" s="23">
        <f t="shared" si="2"/>
        <v>0</v>
      </c>
      <c r="O41" s="24">
        <f t="shared" si="2"/>
        <v>0</v>
      </c>
      <c r="P41" s="23">
        <f t="shared" si="2"/>
        <v>0</v>
      </c>
      <c r="Q41" s="24">
        <f t="shared" si="2"/>
        <v>0</v>
      </c>
      <c r="R41" s="25">
        <f t="shared" si="2"/>
        <v>0</v>
      </c>
      <c r="S41" s="26">
        <f t="shared" si="2"/>
        <v>0</v>
      </c>
      <c r="T41" s="27"/>
      <c r="U41" s="28"/>
      <c r="V41" s="22"/>
      <c r="W41" s="27"/>
      <c r="X41" s="22"/>
      <c r="Y41" s="29"/>
      <c r="Z41" s="22"/>
      <c r="AA41" s="21"/>
      <c r="AB41" s="30"/>
      <c r="AC41" s="27"/>
      <c r="AD41" s="28"/>
      <c r="AE41" s="22"/>
      <c r="AF41" s="31"/>
      <c r="AG41" s="32"/>
      <c r="AH41" s="33"/>
      <c r="AI41" s="32"/>
      <c r="AJ41" s="34"/>
      <c r="AK41" s="32"/>
      <c r="AL41" s="35"/>
      <c r="AM41" s="35"/>
      <c r="AN41" s="35"/>
      <c r="AO41" s="35"/>
    </row>
    <row r="42" spans="1:41" x14ac:dyDescent="0.2">
      <c r="A42" s="20" t="s">
        <v>44</v>
      </c>
      <c r="B42" s="21"/>
      <c r="C42" s="22"/>
      <c r="D42" s="21"/>
      <c r="E42" s="22"/>
      <c r="F42" s="21"/>
      <c r="G42" s="22"/>
      <c r="H42" s="21"/>
      <c r="I42" s="22"/>
      <c r="J42" s="21"/>
      <c r="K42" s="22"/>
      <c r="L42" s="21"/>
      <c r="M42" s="22"/>
      <c r="N42" s="23">
        <f t="shared" si="2"/>
        <v>0</v>
      </c>
      <c r="O42" s="24">
        <f t="shared" si="2"/>
        <v>0</v>
      </c>
      <c r="P42" s="23">
        <f t="shared" si="2"/>
        <v>0</v>
      </c>
      <c r="Q42" s="24">
        <f t="shared" si="2"/>
        <v>0</v>
      </c>
      <c r="R42" s="25">
        <f t="shared" si="2"/>
        <v>0</v>
      </c>
      <c r="S42" s="26">
        <f t="shared" si="2"/>
        <v>0</v>
      </c>
      <c r="T42" s="27"/>
      <c r="U42" s="28"/>
      <c r="V42" s="22"/>
      <c r="W42" s="27"/>
      <c r="X42" s="22"/>
      <c r="Y42" s="29"/>
      <c r="Z42" s="22"/>
      <c r="AA42" s="21"/>
      <c r="AB42" s="30"/>
      <c r="AC42" s="27"/>
      <c r="AD42" s="28"/>
      <c r="AE42" s="22"/>
      <c r="AF42" s="31"/>
      <c r="AG42" s="32"/>
      <c r="AH42" s="33"/>
      <c r="AI42" s="32"/>
      <c r="AJ42" s="34"/>
      <c r="AK42" s="32"/>
      <c r="AL42" s="35"/>
      <c r="AM42" s="35"/>
      <c r="AN42" s="35"/>
      <c r="AO42" s="35"/>
    </row>
    <row r="43" spans="1:41" x14ac:dyDescent="0.2">
      <c r="A43" s="20" t="s">
        <v>45</v>
      </c>
      <c r="B43" s="21"/>
      <c r="C43" s="22"/>
      <c r="D43" s="21"/>
      <c r="E43" s="22"/>
      <c r="F43" s="21"/>
      <c r="G43" s="22"/>
      <c r="H43" s="21"/>
      <c r="I43" s="22"/>
      <c r="J43" s="21"/>
      <c r="K43" s="22"/>
      <c r="L43" s="21"/>
      <c r="M43" s="22"/>
      <c r="N43" s="23">
        <f t="shared" si="2"/>
        <v>0</v>
      </c>
      <c r="O43" s="24">
        <f t="shared" si="2"/>
        <v>0</v>
      </c>
      <c r="P43" s="23">
        <f t="shared" si="2"/>
        <v>0</v>
      </c>
      <c r="Q43" s="24">
        <f t="shared" si="2"/>
        <v>0</v>
      </c>
      <c r="R43" s="25">
        <f t="shared" si="2"/>
        <v>0</v>
      </c>
      <c r="S43" s="26">
        <f t="shared" si="2"/>
        <v>0</v>
      </c>
      <c r="T43" s="27"/>
      <c r="U43" s="28"/>
      <c r="V43" s="22"/>
      <c r="W43" s="27"/>
      <c r="X43" s="22"/>
      <c r="Y43" s="29"/>
      <c r="Z43" s="22"/>
      <c r="AA43" s="21"/>
      <c r="AB43" s="30"/>
      <c r="AC43" s="27"/>
      <c r="AD43" s="28"/>
      <c r="AE43" s="22"/>
      <c r="AF43" s="31"/>
      <c r="AG43" s="32"/>
      <c r="AH43" s="33"/>
      <c r="AI43" s="32"/>
      <c r="AJ43" s="34"/>
      <c r="AK43" s="32"/>
      <c r="AL43" s="35"/>
      <c r="AM43" s="35"/>
      <c r="AN43" s="35"/>
      <c r="AO43" s="35"/>
    </row>
    <row r="44" spans="1:41" x14ac:dyDescent="0.2">
      <c r="A44" s="20" t="s">
        <v>46</v>
      </c>
      <c r="B44" s="21"/>
      <c r="C44" s="22"/>
      <c r="D44" s="21"/>
      <c r="E44" s="22"/>
      <c r="F44" s="21"/>
      <c r="G44" s="22"/>
      <c r="H44" s="21"/>
      <c r="I44" s="22"/>
      <c r="J44" s="21"/>
      <c r="K44" s="22"/>
      <c r="L44" s="21"/>
      <c r="M44" s="22"/>
      <c r="N44" s="23">
        <f t="shared" si="2"/>
        <v>0</v>
      </c>
      <c r="O44" s="24">
        <f t="shared" si="2"/>
        <v>0</v>
      </c>
      <c r="P44" s="23">
        <f t="shared" si="2"/>
        <v>0</v>
      </c>
      <c r="Q44" s="24">
        <f t="shared" si="2"/>
        <v>0</v>
      </c>
      <c r="R44" s="25">
        <f t="shared" si="2"/>
        <v>0</v>
      </c>
      <c r="S44" s="26">
        <f t="shared" si="2"/>
        <v>0</v>
      </c>
      <c r="T44" s="27"/>
      <c r="U44" s="28"/>
      <c r="V44" s="22"/>
      <c r="W44" s="27"/>
      <c r="X44" s="22"/>
      <c r="Y44" s="29"/>
      <c r="Z44" s="22"/>
      <c r="AA44" s="21"/>
      <c r="AB44" s="30"/>
      <c r="AC44" s="27"/>
      <c r="AD44" s="28"/>
      <c r="AE44" s="22"/>
      <c r="AF44" s="31"/>
      <c r="AG44" s="32"/>
      <c r="AH44" s="33"/>
      <c r="AI44" s="32"/>
      <c r="AJ44" s="34"/>
      <c r="AK44" s="32"/>
      <c r="AL44" s="35"/>
      <c r="AM44" s="35"/>
      <c r="AN44" s="35"/>
      <c r="AO44" s="35"/>
    </row>
    <row r="45" spans="1:41" x14ac:dyDescent="0.2">
      <c r="A45" s="20" t="s">
        <v>47</v>
      </c>
      <c r="B45" s="21"/>
      <c r="C45" s="22"/>
      <c r="D45" s="21"/>
      <c r="E45" s="22"/>
      <c r="F45" s="21"/>
      <c r="G45" s="22"/>
      <c r="H45" s="21"/>
      <c r="I45" s="22"/>
      <c r="J45" s="21"/>
      <c r="K45" s="22"/>
      <c r="L45" s="21"/>
      <c r="M45" s="22"/>
      <c r="N45" s="23">
        <f t="shared" si="2"/>
        <v>0</v>
      </c>
      <c r="O45" s="24">
        <f t="shared" si="2"/>
        <v>0</v>
      </c>
      <c r="P45" s="23">
        <f t="shared" si="2"/>
        <v>0</v>
      </c>
      <c r="Q45" s="24">
        <f t="shared" si="2"/>
        <v>0</v>
      </c>
      <c r="R45" s="25">
        <f t="shared" si="2"/>
        <v>0</v>
      </c>
      <c r="S45" s="26">
        <f t="shared" si="2"/>
        <v>0</v>
      </c>
      <c r="T45" s="27"/>
      <c r="U45" s="28"/>
      <c r="V45" s="22"/>
      <c r="W45" s="27"/>
      <c r="X45" s="22"/>
      <c r="Y45" s="29"/>
      <c r="Z45" s="22"/>
      <c r="AA45" s="21"/>
      <c r="AB45" s="30"/>
      <c r="AC45" s="27"/>
      <c r="AD45" s="28"/>
      <c r="AE45" s="22"/>
      <c r="AF45" s="31"/>
      <c r="AG45" s="32"/>
      <c r="AH45" s="33"/>
      <c r="AI45" s="32"/>
      <c r="AJ45" s="34"/>
      <c r="AK45" s="32"/>
      <c r="AL45" s="35"/>
      <c r="AM45" s="35"/>
      <c r="AN45" s="35"/>
      <c r="AO45" s="35"/>
    </row>
    <row r="46" spans="1:41" x14ac:dyDescent="0.2">
      <c r="A46" s="20" t="s">
        <v>48</v>
      </c>
      <c r="B46" s="21"/>
      <c r="C46" s="22"/>
      <c r="D46" s="21"/>
      <c r="E46" s="22"/>
      <c r="F46" s="21"/>
      <c r="G46" s="22"/>
      <c r="H46" s="21"/>
      <c r="I46" s="22"/>
      <c r="J46" s="21"/>
      <c r="K46" s="22"/>
      <c r="L46" s="21"/>
      <c r="M46" s="22"/>
      <c r="N46" s="23">
        <f t="shared" si="2"/>
        <v>0</v>
      </c>
      <c r="O46" s="24">
        <f t="shared" si="2"/>
        <v>0</v>
      </c>
      <c r="P46" s="23">
        <f t="shared" si="2"/>
        <v>0</v>
      </c>
      <c r="Q46" s="24">
        <f t="shared" si="2"/>
        <v>0</v>
      </c>
      <c r="R46" s="25">
        <f t="shared" si="2"/>
        <v>0</v>
      </c>
      <c r="S46" s="26">
        <f t="shared" si="2"/>
        <v>0</v>
      </c>
      <c r="T46" s="27"/>
      <c r="U46" s="28"/>
      <c r="V46" s="22"/>
      <c r="W46" s="27"/>
      <c r="X46" s="22"/>
      <c r="Y46" s="29"/>
      <c r="Z46" s="22"/>
      <c r="AA46" s="21"/>
      <c r="AB46" s="30"/>
      <c r="AC46" s="27"/>
      <c r="AD46" s="28"/>
      <c r="AE46" s="22"/>
      <c r="AF46" s="31"/>
      <c r="AG46" s="32"/>
      <c r="AH46" s="33"/>
      <c r="AI46" s="32"/>
      <c r="AJ46" s="34"/>
      <c r="AK46" s="32"/>
      <c r="AL46" s="35"/>
      <c r="AM46" s="35"/>
      <c r="AN46" s="35"/>
      <c r="AO46" s="35"/>
    </row>
    <row r="47" spans="1:41" x14ac:dyDescent="0.2">
      <c r="A47" s="20" t="s">
        <v>49</v>
      </c>
      <c r="B47" s="21"/>
      <c r="C47" s="22"/>
      <c r="D47" s="21"/>
      <c r="E47" s="22"/>
      <c r="F47" s="21"/>
      <c r="G47" s="22"/>
      <c r="H47" s="21"/>
      <c r="I47" s="22"/>
      <c r="J47" s="21"/>
      <c r="K47" s="22"/>
      <c r="L47" s="21"/>
      <c r="M47" s="22"/>
      <c r="N47" s="23">
        <f t="shared" si="2"/>
        <v>0</v>
      </c>
      <c r="O47" s="24">
        <f t="shared" si="2"/>
        <v>0</v>
      </c>
      <c r="P47" s="23">
        <f t="shared" si="2"/>
        <v>0</v>
      </c>
      <c r="Q47" s="24">
        <f t="shared" si="2"/>
        <v>0</v>
      </c>
      <c r="R47" s="25">
        <f t="shared" si="2"/>
        <v>0</v>
      </c>
      <c r="S47" s="26">
        <f t="shared" si="2"/>
        <v>0</v>
      </c>
      <c r="T47" s="27"/>
      <c r="U47" s="28"/>
      <c r="V47" s="22"/>
      <c r="W47" s="27"/>
      <c r="X47" s="22"/>
      <c r="Y47" s="29"/>
      <c r="Z47" s="22"/>
      <c r="AA47" s="21"/>
      <c r="AB47" s="30"/>
      <c r="AC47" s="27"/>
      <c r="AD47" s="28"/>
      <c r="AE47" s="22"/>
      <c r="AF47" s="31"/>
      <c r="AG47" s="32"/>
      <c r="AH47" s="33"/>
      <c r="AI47" s="32"/>
      <c r="AJ47" s="34"/>
      <c r="AK47" s="32"/>
      <c r="AL47" s="35"/>
      <c r="AM47" s="35"/>
      <c r="AN47" s="35"/>
      <c r="AO47" s="35"/>
    </row>
    <row r="48" spans="1:41" x14ac:dyDescent="0.2">
      <c r="A48" s="20" t="s">
        <v>50</v>
      </c>
      <c r="B48" s="21"/>
      <c r="C48" s="22"/>
      <c r="D48" s="21"/>
      <c r="E48" s="22"/>
      <c r="F48" s="21"/>
      <c r="G48" s="22"/>
      <c r="H48" s="21"/>
      <c r="I48" s="22"/>
      <c r="J48" s="21"/>
      <c r="K48" s="22"/>
      <c r="L48" s="21"/>
      <c r="M48" s="22"/>
      <c r="N48" s="23">
        <f t="shared" si="2"/>
        <v>0</v>
      </c>
      <c r="O48" s="24">
        <f t="shared" si="2"/>
        <v>0</v>
      </c>
      <c r="P48" s="23">
        <f t="shared" si="2"/>
        <v>0</v>
      </c>
      <c r="Q48" s="24">
        <f t="shared" si="2"/>
        <v>0</v>
      </c>
      <c r="R48" s="25">
        <f t="shared" si="2"/>
        <v>0</v>
      </c>
      <c r="S48" s="26">
        <f t="shared" si="2"/>
        <v>0</v>
      </c>
      <c r="T48" s="27"/>
      <c r="U48" s="28"/>
      <c r="V48" s="22"/>
      <c r="W48" s="27"/>
      <c r="X48" s="22"/>
      <c r="Y48" s="29"/>
      <c r="Z48" s="22"/>
      <c r="AA48" s="21"/>
      <c r="AB48" s="30"/>
      <c r="AC48" s="27"/>
      <c r="AD48" s="28"/>
      <c r="AE48" s="22"/>
      <c r="AF48" s="31"/>
      <c r="AG48" s="32"/>
      <c r="AH48" s="33"/>
      <c r="AI48" s="32"/>
      <c r="AJ48" s="34"/>
      <c r="AK48" s="32"/>
      <c r="AL48" s="35"/>
      <c r="AM48" s="35"/>
      <c r="AN48" s="35"/>
      <c r="AO48" s="35"/>
    </row>
    <row r="49" spans="1:41" x14ac:dyDescent="0.2">
      <c r="A49" s="20" t="s">
        <v>51</v>
      </c>
      <c r="B49" s="21"/>
      <c r="C49" s="22"/>
      <c r="D49" s="21"/>
      <c r="E49" s="22"/>
      <c r="F49" s="21">
        <v>5</v>
      </c>
      <c r="G49" s="22">
        <v>3</v>
      </c>
      <c r="H49" s="21"/>
      <c r="I49" s="22"/>
      <c r="J49" s="21"/>
      <c r="K49" s="22"/>
      <c r="L49" s="21"/>
      <c r="M49" s="22"/>
      <c r="N49" s="23">
        <f t="shared" si="2"/>
        <v>0</v>
      </c>
      <c r="O49" s="24">
        <f t="shared" si="2"/>
        <v>0</v>
      </c>
      <c r="P49" s="23">
        <f t="shared" si="2"/>
        <v>0</v>
      </c>
      <c r="Q49" s="24">
        <f t="shared" si="2"/>
        <v>0</v>
      </c>
      <c r="R49" s="25">
        <f t="shared" si="2"/>
        <v>5</v>
      </c>
      <c r="S49" s="26">
        <f t="shared" si="2"/>
        <v>3</v>
      </c>
      <c r="T49" s="27">
        <v>8</v>
      </c>
      <c r="U49" s="28"/>
      <c r="V49" s="22"/>
      <c r="W49" s="27"/>
      <c r="X49" s="22"/>
      <c r="Y49" s="29"/>
      <c r="Z49" s="22"/>
      <c r="AA49" s="21"/>
      <c r="AB49" s="30"/>
      <c r="AC49" s="27"/>
      <c r="AD49" s="28"/>
      <c r="AE49" s="22"/>
      <c r="AF49" s="31"/>
      <c r="AG49" s="32"/>
      <c r="AH49" s="33"/>
      <c r="AI49" s="32"/>
      <c r="AJ49" s="34"/>
      <c r="AK49" s="32"/>
      <c r="AL49" s="35"/>
      <c r="AM49" s="35"/>
      <c r="AN49" s="35"/>
      <c r="AO49" s="35"/>
    </row>
    <row r="50" spans="1:41" x14ac:dyDescent="0.2">
      <c r="A50" s="20" t="s">
        <v>52</v>
      </c>
      <c r="B50" s="21"/>
      <c r="C50" s="22"/>
      <c r="D50" s="21"/>
      <c r="E50" s="22"/>
      <c r="F50" s="21"/>
      <c r="G50" s="22"/>
      <c r="H50" s="21"/>
      <c r="I50" s="22"/>
      <c r="J50" s="21"/>
      <c r="K50" s="22"/>
      <c r="L50" s="21"/>
      <c r="M50" s="22"/>
      <c r="N50" s="23">
        <f t="shared" si="2"/>
        <v>0</v>
      </c>
      <c r="O50" s="24">
        <f t="shared" si="2"/>
        <v>0</v>
      </c>
      <c r="P50" s="23">
        <f t="shared" si="2"/>
        <v>0</v>
      </c>
      <c r="Q50" s="24">
        <f t="shared" si="2"/>
        <v>0</v>
      </c>
      <c r="R50" s="25">
        <f t="shared" si="2"/>
        <v>0</v>
      </c>
      <c r="S50" s="26">
        <f t="shared" si="2"/>
        <v>0</v>
      </c>
      <c r="T50" s="27"/>
      <c r="U50" s="28"/>
      <c r="V50" s="22"/>
      <c r="W50" s="27"/>
      <c r="X50" s="22"/>
      <c r="Y50" s="29"/>
      <c r="Z50" s="22"/>
      <c r="AA50" s="21"/>
      <c r="AB50" s="30"/>
      <c r="AC50" s="27"/>
      <c r="AD50" s="28"/>
      <c r="AE50" s="22"/>
      <c r="AF50" s="31"/>
      <c r="AG50" s="32"/>
      <c r="AH50" s="33"/>
      <c r="AI50" s="32"/>
      <c r="AJ50" s="34"/>
      <c r="AK50" s="32"/>
      <c r="AL50" s="35"/>
      <c r="AM50" s="35"/>
      <c r="AN50" s="35"/>
      <c r="AO50" s="35"/>
    </row>
    <row r="51" spans="1:41" x14ac:dyDescent="0.2">
      <c r="A51" s="20" t="s">
        <v>53</v>
      </c>
      <c r="B51" s="21"/>
      <c r="C51" s="22"/>
      <c r="D51" s="21"/>
      <c r="E51" s="22"/>
      <c r="F51" s="21">
        <v>1</v>
      </c>
      <c r="G51" s="22">
        <v>2</v>
      </c>
      <c r="H51" s="21"/>
      <c r="I51" s="22"/>
      <c r="J51" s="21"/>
      <c r="K51" s="22"/>
      <c r="L51" s="21"/>
      <c r="M51" s="22"/>
      <c r="N51" s="23">
        <f t="shared" si="2"/>
        <v>0</v>
      </c>
      <c r="O51" s="24">
        <f t="shared" si="2"/>
        <v>0</v>
      </c>
      <c r="P51" s="23">
        <f t="shared" si="2"/>
        <v>0</v>
      </c>
      <c r="Q51" s="24">
        <f t="shared" si="2"/>
        <v>0</v>
      </c>
      <c r="R51" s="25">
        <f t="shared" si="2"/>
        <v>1</v>
      </c>
      <c r="S51" s="26">
        <f t="shared" si="2"/>
        <v>2</v>
      </c>
      <c r="T51" s="27">
        <v>3</v>
      </c>
      <c r="U51" s="28"/>
      <c r="V51" s="22"/>
      <c r="W51" s="27"/>
      <c r="X51" s="22"/>
      <c r="Y51" s="29"/>
      <c r="Z51" s="22"/>
      <c r="AA51" s="21"/>
      <c r="AB51" s="30"/>
      <c r="AC51" s="27"/>
      <c r="AD51" s="28"/>
      <c r="AE51" s="22"/>
      <c r="AF51" s="31"/>
      <c r="AG51" s="32"/>
      <c r="AH51" s="33"/>
      <c r="AI51" s="32"/>
      <c r="AJ51" s="34"/>
      <c r="AK51" s="32"/>
      <c r="AL51" s="35"/>
      <c r="AM51" s="35"/>
      <c r="AN51" s="35"/>
      <c r="AO51" s="35"/>
    </row>
    <row r="52" spans="1:41" x14ac:dyDescent="0.2">
      <c r="A52" s="36" t="s">
        <v>54</v>
      </c>
      <c r="B52" s="21"/>
      <c r="C52" s="22"/>
      <c r="D52" s="21"/>
      <c r="E52" s="22"/>
      <c r="F52" s="21"/>
      <c r="G52" s="22"/>
      <c r="H52" s="21"/>
      <c r="I52" s="22"/>
      <c r="J52" s="21"/>
      <c r="K52" s="22"/>
      <c r="L52" s="21"/>
      <c r="M52" s="22"/>
      <c r="N52" s="23">
        <f t="shared" si="2"/>
        <v>0</v>
      </c>
      <c r="O52" s="24">
        <f t="shared" si="2"/>
        <v>0</v>
      </c>
      <c r="P52" s="23">
        <f t="shared" si="2"/>
        <v>0</v>
      </c>
      <c r="Q52" s="24">
        <f t="shared" si="2"/>
        <v>0</v>
      </c>
      <c r="R52" s="25">
        <f t="shared" si="2"/>
        <v>0</v>
      </c>
      <c r="S52" s="26">
        <f t="shared" si="2"/>
        <v>0</v>
      </c>
      <c r="T52" s="27"/>
      <c r="U52" s="28"/>
      <c r="V52" s="22"/>
      <c r="W52" s="27"/>
      <c r="X52" s="22"/>
      <c r="Y52" s="29"/>
      <c r="Z52" s="22"/>
      <c r="AA52" s="21"/>
      <c r="AB52" s="30"/>
      <c r="AC52" s="27"/>
      <c r="AD52" s="28"/>
      <c r="AE52" s="22"/>
      <c r="AF52" s="31"/>
      <c r="AG52" s="32"/>
      <c r="AH52" s="33"/>
      <c r="AI52" s="32"/>
      <c r="AJ52" s="34"/>
      <c r="AK52" s="32"/>
      <c r="AL52" s="35"/>
      <c r="AM52" s="35"/>
      <c r="AN52" s="35"/>
      <c r="AO52" s="35"/>
    </row>
    <row r="53" spans="1:41" x14ac:dyDescent="0.2">
      <c r="A53" s="37" t="s">
        <v>55</v>
      </c>
      <c r="B53" s="21"/>
      <c r="C53" s="22"/>
      <c r="D53" s="21"/>
      <c r="E53" s="22"/>
      <c r="F53" s="21"/>
      <c r="G53" s="22"/>
      <c r="H53" s="21"/>
      <c r="I53" s="22"/>
      <c r="J53" s="21"/>
      <c r="K53" s="22"/>
      <c r="L53" s="21"/>
      <c r="M53" s="22"/>
      <c r="N53" s="23">
        <f t="shared" si="2"/>
        <v>0</v>
      </c>
      <c r="O53" s="24">
        <f t="shared" si="2"/>
        <v>0</v>
      </c>
      <c r="P53" s="23">
        <f t="shared" si="2"/>
        <v>0</v>
      </c>
      <c r="Q53" s="24">
        <f t="shared" si="2"/>
        <v>0</v>
      </c>
      <c r="R53" s="25">
        <f t="shared" si="2"/>
        <v>0</v>
      </c>
      <c r="S53" s="26">
        <f t="shared" si="2"/>
        <v>0</v>
      </c>
      <c r="T53" s="27"/>
      <c r="U53" s="28"/>
      <c r="V53" s="22"/>
      <c r="W53" s="27"/>
      <c r="X53" s="22"/>
      <c r="Y53" s="29"/>
      <c r="Z53" s="22"/>
      <c r="AA53" s="21"/>
      <c r="AB53" s="30"/>
      <c r="AC53" s="27"/>
      <c r="AD53" s="28"/>
      <c r="AE53" s="22"/>
      <c r="AF53" s="31"/>
      <c r="AG53" s="32"/>
      <c r="AH53" s="33"/>
      <c r="AI53" s="32"/>
      <c r="AJ53" s="34"/>
      <c r="AK53" s="32"/>
      <c r="AL53" s="35"/>
      <c r="AM53" s="35"/>
      <c r="AN53" s="35"/>
      <c r="AO53" s="35"/>
    </row>
    <row r="54" spans="1:41" x14ac:dyDescent="0.2">
      <c r="A54" s="20" t="s">
        <v>56</v>
      </c>
      <c r="B54" s="21"/>
      <c r="C54" s="22"/>
      <c r="D54" s="21"/>
      <c r="E54" s="22"/>
      <c r="F54" s="21"/>
      <c r="G54" s="22"/>
      <c r="H54" s="21"/>
      <c r="I54" s="22"/>
      <c r="J54" s="21"/>
      <c r="K54" s="22"/>
      <c r="L54" s="21"/>
      <c r="M54" s="22"/>
      <c r="N54" s="23">
        <f t="shared" si="2"/>
        <v>0</v>
      </c>
      <c r="O54" s="24">
        <f t="shared" si="2"/>
        <v>0</v>
      </c>
      <c r="P54" s="23">
        <f t="shared" si="2"/>
        <v>0</v>
      </c>
      <c r="Q54" s="24">
        <f t="shared" si="2"/>
        <v>0</v>
      </c>
      <c r="R54" s="25">
        <f t="shared" si="2"/>
        <v>0</v>
      </c>
      <c r="S54" s="26">
        <f t="shared" si="2"/>
        <v>0</v>
      </c>
      <c r="T54" s="27"/>
      <c r="U54" s="28"/>
      <c r="V54" s="22"/>
      <c r="W54" s="27"/>
      <c r="X54" s="22"/>
      <c r="Y54" s="29"/>
      <c r="Z54" s="22"/>
      <c r="AA54" s="21"/>
      <c r="AB54" s="30"/>
      <c r="AC54" s="27"/>
      <c r="AD54" s="28"/>
      <c r="AE54" s="22"/>
      <c r="AF54" s="31"/>
      <c r="AG54" s="32"/>
      <c r="AH54" s="33"/>
      <c r="AI54" s="32"/>
      <c r="AJ54" s="34"/>
      <c r="AK54" s="32"/>
      <c r="AL54" s="35"/>
      <c r="AM54" s="35"/>
      <c r="AN54" s="35"/>
      <c r="AO54" s="35"/>
    </row>
    <row r="55" spans="1:41" x14ac:dyDescent="0.2">
      <c r="A55" s="20" t="s">
        <v>57</v>
      </c>
      <c r="B55" s="21"/>
      <c r="C55" s="22"/>
      <c r="D55" s="21"/>
      <c r="E55" s="22"/>
      <c r="F55" s="21"/>
      <c r="G55" s="22"/>
      <c r="H55" s="21"/>
      <c r="I55" s="22"/>
      <c r="J55" s="21"/>
      <c r="K55" s="22"/>
      <c r="L55" s="21"/>
      <c r="M55" s="22"/>
      <c r="N55" s="23">
        <f t="shared" si="2"/>
        <v>0</v>
      </c>
      <c r="O55" s="24">
        <f t="shared" si="2"/>
        <v>0</v>
      </c>
      <c r="P55" s="23">
        <f t="shared" si="2"/>
        <v>0</v>
      </c>
      <c r="Q55" s="24">
        <f t="shared" si="2"/>
        <v>0</v>
      </c>
      <c r="R55" s="25">
        <f t="shared" si="2"/>
        <v>0</v>
      </c>
      <c r="S55" s="26">
        <f t="shared" si="2"/>
        <v>0</v>
      </c>
      <c r="T55" s="27"/>
      <c r="U55" s="28"/>
      <c r="V55" s="22"/>
      <c r="W55" s="27"/>
      <c r="X55" s="22"/>
      <c r="Y55" s="29"/>
      <c r="Z55" s="22"/>
      <c r="AA55" s="21"/>
      <c r="AB55" s="30"/>
      <c r="AC55" s="27"/>
      <c r="AD55" s="28"/>
      <c r="AE55" s="22"/>
      <c r="AF55" s="31"/>
      <c r="AG55" s="32"/>
      <c r="AH55" s="33"/>
      <c r="AI55" s="32"/>
      <c r="AJ55" s="34"/>
      <c r="AK55" s="32"/>
      <c r="AL55" s="35"/>
      <c r="AM55" s="35"/>
      <c r="AN55" s="35"/>
      <c r="AO55" s="35"/>
    </row>
    <row r="56" spans="1:41" x14ac:dyDescent="0.2">
      <c r="A56" s="20" t="s">
        <v>58</v>
      </c>
      <c r="B56" s="21"/>
      <c r="C56" s="22"/>
      <c r="D56" s="21"/>
      <c r="E56" s="22"/>
      <c r="F56" s="21"/>
      <c r="G56" s="22"/>
      <c r="H56" s="21"/>
      <c r="I56" s="22"/>
      <c r="J56" s="21"/>
      <c r="K56" s="22"/>
      <c r="L56" s="21"/>
      <c r="M56" s="22"/>
      <c r="N56" s="23">
        <f t="shared" si="2"/>
        <v>0</v>
      </c>
      <c r="O56" s="24">
        <f t="shared" si="2"/>
        <v>0</v>
      </c>
      <c r="P56" s="23">
        <f t="shared" si="2"/>
        <v>0</v>
      </c>
      <c r="Q56" s="24">
        <f t="shared" si="2"/>
        <v>0</v>
      </c>
      <c r="R56" s="25">
        <f t="shared" si="2"/>
        <v>0</v>
      </c>
      <c r="S56" s="26">
        <f t="shared" si="2"/>
        <v>0</v>
      </c>
      <c r="T56" s="27"/>
      <c r="U56" s="28"/>
      <c r="V56" s="22"/>
      <c r="W56" s="27"/>
      <c r="X56" s="22"/>
      <c r="Y56" s="29"/>
      <c r="Z56" s="22"/>
      <c r="AA56" s="21"/>
      <c r="AB56" s="30"/>
      <c r="AC56" s="27"/>
      <c r="AD56" s="28"/>
      <c r="AE56" s="22"/>
      <c r="AF56" s="31"/>
      <c r="AG56" s="32"/>
      <c r="AH56" s="33"/>
      <c r="AI56" s="32"/>
      <c r="AJ56" s="34"/>
      <c r="AK56" s="32"/>
      <c r="AL56" s="35"/>
      <c r="AM56" s="35"/>
      <c r="AN56" s="35"/>
      <c r="AO56" s="35"/>
    </row>
    <row r="57" spans="1:41" x14ac:dyDescent="0.2">
      <c r="A57" s="20" t="s">
        <v>59</v>
      </c>
      <c r="B57" s="21"/>
      <c r="C57" s="22"/>
      <c r="D57" s="21"/>
      <c r="E57" s="22"/>
      <c r="F57" s="21">
        <v>1</v>
      </c>
      <c r="G57" s="22"/>
      <c r="H57" s="21"/>
      <c r="I57" s="22"/>
      <c r="J57" s="21"/>
      <c r="K57" s="22"/>
      <c r="L57" s="21"/>
      <c r="M57" s="22"/>
      <c r="N57" s="23">
        <f t="shared" si="2"/>
        <v>0</v>
      </c>
      <c r="O57" s="24">
        <f t="shared" si="2"/>
        <v>0</v>
      </c>
      <c r="P57" s="23">
        <f t="shared" si="2"/>
        <v>0</v>
      </c>
      <c r="Q57" s="24">
        <f t="shared" si="2"/>
        <v>0</v>
      </c>
      <c r="R57" s="25">
        <f t="shared" si="2"/>
        <v>1</v>
      </c>
      <c r="S57" s="26">
        <f t="shared" si="2"/>
        <v>0</v>
      </c>
      <c r="T57" s="27">
        <v>1</v>
      </c>
      <c r="U57" s="28"/>
      <c r="V57" s="22"/>
      <c r="W57" s="27"/>
      <c r="X57" s="22"/>
      <c r="Y57" s="29"/>
      <c r="Z57" s="22"/>
      <c r="AA57" s="21"/>
      <c r="AB57" s="30"/>
      <c r="AC57" s="27"/>
      <c r="AD57" s="28"/>
      <c r="AE57" s="22"/>
      <c r="AF57" s="31"/>
      <c r="AG57" s="32"/>
      <c r="AH57" s="33"/>
      <c r="AI57" s="32"/>
      <c r="AJ57" s="34"/>
      <c r="AK57" s="32"/>
      <c r="AL57" s="35"/>
      <c r="AM57" s="35"/>
      <c r="AN57" s="35"/>
      <c r="AO57" s="35"/>
    </row>
    <row r="58" spans="1:41" x14ac:dyDescent="0.2">
      <c r="A58" s="20" t="s">
        <v>60</v>
      </c>
      <c r="B58" s="21"/>
      <c r="C58" s="22"/>
      <c r="D58" s="21"/>
      <c r="E58" s="22"/>
      <c r="F58" s="21"/>
      <c r="G58" s="22"/>
      <c r="H58" s="21"/>
      <c r="I58" s="22"/>
      <c r="J58" s="21"/>
      <c r="K58" s="22"/>
      <c r="L58" s="21"/>
      <c r="M58" s="22"/>
      <c r="N58" s="23">
        <f t="shared" si="2"/>
        <v>0</v>
      </c>
      <c r="O58" s="24">
        <f t="shared" si="2"/>
        <v>0</v>
      </c>
      <c r="P58" s="23">
        <f t="shared" si="2"/>
        <v>0</v>
      </c>
      <c r="Q58" s="24">
        <f t="shared" si="2"/>
        <v>0</v>
      </c>
      <c r="R58" s="25">
        <f t="shared" si="2"/>
        <v>0</v>
      </c>
      <c r="S58" s="26">
        <f t="shared" si="2"/>
        <v>0</v>
      </c>
      <c r="T58" s="27"/>
      <c r="U58" s="28"/>
      <c r="V58" s="22"/>
      <c r="W58" s="27"/>
      <c r="X58" s="22"/>
      <c r="Y58" s="29"/>
      <c r="Z58" s="22"/>
      <c r="AA58" s="21"/>
      <c r="AB58" s="30"/>
      <c r="AC58" s="27"/>
      <c r="AD58" s="28"/>
      <c r="AE58" s="22"/>
      <c r="AF58" s="31"/>
      <c r="AG58" s="32"/>
      <c r="AH58" s="33"/>
      <c r="AI58" s="32"/>
      <c r="AJ58" s="34"/>
      <c r="AK58" s="32"/>
      <c r="AL58" s="35"/>
      <c r="AM58" s="35"/>
      <c r="AN58" s="35"/>
      <c r="AO58" s="35"/>
    </row>
    <row r="59" spans="1:41" x14ac:dyDescent="0.2">
      <c r="A59" s="20" t="s">
        <v>61</v>
      </c>
      <c r="B59" s="21"/>
      <c r="C59" s="22"/>
      <c r="D59" s="21"/>
      <c r="E59" s="22"/>
      <c r="F59" s="21"/>
      <c r="G59" s="22"/>
      <c r="H59" s="21"/>
      <c r="I59" s="22"/>
      <c r="J59" s="21"/>
      <c r="K59" s="22"/>
      <c r="L59" s="21"/>
      <c r="M59" s="22"/>
      <c r="N59" s="23">
        <f t="shared" si="2"/>
        <v>0</v>
      </c>
      <c r="O59" s="24">
        <f t="shared" si="2"/>
        <v>0</v>
      </c>
      <c r="P59" s="23">
        <f t="shared" si="2"/>
        <v>0</v>
      </c>
      <c r="Q59" s="24">
        <f t="shared" si="2"/>
        <v>0</v>
      </c>
      <c r="R59" s="25">
        <f t="shared" si="2"/>
        <v>0</v>
      </c>
      <c r="S59" s="26">
        <f t="shared" si="2"/>
        <v>0</v>
      </c>
      <c r="T59" s="27"/>
      <c r="U59" s="28"/>
      <c r="V59" s="22"/>
      <c r="W59" s="27"/>
      <c r="X59" s="22"/>
      <c r="Y59" s="29"/>
      <c r="Z59" s="22"/>
      <c r="AA59" s="21"/>
      <c r="AB59" s="30"/>
      <c r="AC59" s="27"/>
      <c r="AD59" s="28"/>
      <c r="AE59" s="22"/>
      <c r="AF59" s="31"/>
      <c r="AG59" s="32"/>
      <c r="AH59" s="33"/>
      <c r="AI59" s="32"/>
      <c r="AJ59" s="34"/>
      <c r="AK59" s="32"/>
      <c r="AL59" s="35"/>
      <c r="AM59" s="35"/>
      <c r="AN59" s="35"/>
      <c r="AO59" s="35"/>
    </row>
    <row r="60" spans="1:41" x14ac:dyDescent="0.2">
      <c r="A60" s="20" t="s">
        <v>62</v>
      </c>
      <c r="B60" s="21"/>
      <c r="C60" s="22"/>
      <c r="D60" s="21"/>
      <c r="E60" s="22"/>
      <c r="F60" s="21"/>
      <c r="G60" s="22"/>
      <c r="H60" s="21"/>
      <c r="I60" s="22"/>
      <c r="J60" s="21"/>
      <c r="K60" s="22"/>
      <c r="L60" s="21"/>
      <c r="M60" s="22"/>
      <c r="N60" s="23">
        <f t="shared" si="2"/>
        <v>0</v>
      </c>
      <c r="O60" s="24">
        <f t="shared" si="2"/>
        <v>0</v>
      </c>
      <c r="P60" s="23">
        <f t="shared" si="2"/>
        <v>0</v>
      </c>
      <c r="Q60" s="24">
        <f t="shared" si="2"/>
        <v>0</v>
      </c>
      <c r="R60" s="25">
        <f t="shared" si="2"/>
        <v>0</v>
      </c>
      <c r="S60" s="26">
        <f t="shared" si="2"/>
        <v>0</v>
      </c>
      <c r="T60" s="27"/>
      <c r="U60" s="28"/>
      <c r="V60" s="22"/>
      <c r="W60" s="27"/>
      <c r="X60" s="22"/>
      <c r="Y60" s="29"/>
      <c r="Z60" s="22"/>
      <c r="AA60" s="21"/>
      <c r="AB60" s="30"/>
      <c r="AC60" s="27"/>
      <c r="AD60" s="28"/>
      <c r="AE60" s="22"/>
      <c r="AF60" s="31"/>
      <c r="AG60" s="32"/>
      <c r="AH60" s="33"/>
      <c r="AI60" s="32"/>
      <c r="AJ60" s="34"/>
      <c r="AK60" s="32"/>
      <c r="AL60" s="35"/>
      <c r="AM60" s="35"/>
      <c r="AN60" s="35"/>
      <c r="AO60" s="35"/>
    </row>
    <row r="61" spans="1:41" x14ac:dyDescent="0.2">
      <c r="A61" s="19" t="s">
        <v>63</v>
      </c>
      <c r="B61" s="21"/>
      <c r="C61" s="22"/>
      <c r="D61" s="21"/>
      <c r="E61" s="22"/>
      <c r="F61" s="21">
        <v>1</v>
      </c>
      <c r="G61" s="22">
        <v>3</v>
      </c>
      <c r="H61" s="21"/>
      <c r="I61" s="22"/>
      <c r="J61" s="21"/>
      <c r="K61" s="22"/>
      <c r="L61" s="21"/>
      <c r="M61" s="22"/>
      <c r="N61" s="23">
        <f t="shared" si="2"/>
        <v>0</v>
      </c>
      <c r="O61" s="24">
        <f t="shared" si="2"/>
        <v>0</v>
      </c>
      <c r="P61" s="23">
        <f t="shared" si="2"/>
        <v>0</v>
      </c>
      <c r="Q61" s="24">
        <f t="shared" si="2"/>
        <v>0</v>
      </c>
      <c r="R61" s="25">
        <f t="shared" si="2"/>
        <v>1</v>
      </c>
      <c r="S61" s="26">
        <f t="shared" si="2"/>
        <v>3</v>
      </c>
      <c r="T61" s="27">
        <v>4</v>
      </c>
      <c r="U61" s="28"/>
      <c r="V61" s="22"/>
      <c r="W61" s="27"/>
      <c r="X61" s="22"/>
      <c r="Y61" s="29"/>
      <c r="Z61" s="22"/>
      <c r="AA61" s="21"/>
      <c r="AB61" s="30"/>
      <c r="AC61" s="27"/>
      <c r="AD61" s="28"/>
      <c r="AE61" s="22"/>
      <c r="AF61" s="31"/>
      <c r="AG61" s="32"/>
      <c r="AH61" s="33"/>
      <c r="AI61" s="32"/>
      <c r="AJ61" s="34"/>
      <c r="AK61" s="32"/>
      <c r="AL61" s="35"/>
      <c r="AM61" s="35"/>
      <c r="AN61" s="35"/>
      <c r="AO61" s="35"/>
    </row>
    <row r="62" spans="1:41" x14ac:dyDescent="0.2">
      <c r="A62" s="37" t="s">
        <v>64</v>
      </c>
      <c r="B62" s="21"/>
      <c r="C62" s="22"/>
      <c r="D62" s="21"/>
      <c r="E62" s="22"/>
      <c r="F62" s="21"/>
      <c r="G62" s="22">
        <v>13</v>
      </c>
      <c r="H62" s="21"/>
      <c r="I62" s="22"/>
      <c r="J62" s="21"/>
      <c r="K62" s="22"/>
      <c r="L62" s="21"/>
      <c r="M62" s="22"/>
      <c r="N62" s="23">
        <f t="shared" si="2"/>
        <v>0</v>
      </c>
      <c r="O62" s="24">
        <f t="shared" si="2"/>
        <v>0</v>
      </c>
      <c r="P62" s="23">
        <f t="shared" si="2"/>
        <v>0</v>
      </c>
      <c r="Q62" s="24">
        <f t="shared" si="2"/>
        <v>0</v>
      </c>
      <c r="R62" s="25">
        <f t="shared" si="2"/>
        <v>0</v>
      </c>
      <c r="S62" s="26">
        <f t="shared" si="2"/>
        <v>13</v>
      </c>
      <c r="T62" s="27">
        <v>13</v>
      </c>
      <c r="U62" s="28"/>
      <c r="V62" s="22"/>
      <c r="W62" s="27"/>
      <c r="X62" s="22"/>
      <c r="Y62" s="29"/>
      <c r="Z62" s="22"/>
      <c r="AA62" s="21"/>
      <c r="AB62" s="30"/>
      <c r="AC62" s="27"/>
      <c r="AD62" s="28"/>
      <c r="AE62" s="22"/>
      <c r="AF62" s="31"/>
      <c r="AG62" s="32"/>
      <c r="AH62" s="33"/>
      <c r="AI62" s="32"/>
      <c r="AJ62" s="34"/>
      <c r="AK62" s="32"/>
      <c r="AL62" s="35"/>
      <c r="AM62" s="35"/>
      <c r="AN62" s="35"/>
      <c r="AO62" s="35"/>
    </row>
    <row r="63" spans="1:41" x14ac:dyDescent="0.2">
      <c r="A63" s="37" t="s">
        <v>65</v>
      </c>
      <c r="B63" s="21"/>
      <c r="C63" s="22"/>
      <c r="D63" s="21"/>
      <c r="E63" s="22"/>
      <c r="F63" s="21"/>
      <c r="G63" s="22"/>
      <c r="H63" s="21"/>
      <c r="I63" s="22"/>
      <c r="J63" s="21"/>
      <c r="K63" s="22"/>
      <c r="L63" s="21"/>
      <c r="M63" s="22"/>
      <c r="N63" s="23">
        <f t="shared" si="2"/>
        <v>0</v>
      </c>
      <c r="O63" s="24">
        <f t="shared" si="2"/>
        <v>0</v>
      </c>
      <c r="P63" s="23">
        <f t="shared" si="2"/>
        <v>0</v>
      </c>
      <c r="Q63" s="24">
        <f t="shared" si="2"/>
        <v>0</v>
      </c>
      <c r="R63" s="25">
        <f t="shared" si="2"/>
        <v>0</v>
      </c>
      <c r="S63" s="26">
        <f t="shared" si="2"/>
        <v>0</v>
      </c>
      <c r="T63" s="27"/>
      <c r="U63" s="28"/>
      <c r="V63" s="22"/>
      <c r="W63" s="27"/>
      <c r="X63" s="22"/>
      <c r="Y63" s="29"/>
      <c r="Z63" s="22"/>
      <c r="AA63" s="21"/>
      <c r="AB63" s="30"/>
      <c r="AC63" s="27"/>
      <c r="AD63" s="28"/>
      <c r="AE63" s="22"/>
      <c r="AF63" s="31"/>
      <c r="AG63" s="32"/>
      <c r="AH63" s="33"/>
      <c r="AI63" s="32"/>
      <c r="AJ63" s="34"/>
      <c r="AK63" s="32"/>
      <c r="AL63" s="35"/>
      <c r="AM63" s="35"/>
      <c r="AN63" s="35"/>
      <c r="AO63" s="35"/>
    </row>
    <row r="64" spans="1:41" x14ac:dyDescent="0.2">
      <c r="A64" s="37" t="s">
        <v>66</v>
      </c>
      <c r="B64" s="21"/>
      <c r="C64" s="22"/>
      <c r="D64" s="21"/>
      <c r="E64" s="22"/>
      <c r="F64" s="21"/>
      <c r="G64" s="22">
        <v>2</v>
      </c>
      <c r="H64" s="21"/>
      <c r="I64" s="22"/>
      <c r="J64" s="21"/>
      <c r="K64" s="22"/>
      <c r="L64" s="21"/>
      <c r="M64" s="22"/>
      <c r="N64" s="23">
        <f t="shared" si="2"/>
        <v>0</v>
      </c>
      <c r="O64" s="24">
        <f t="shared" si="2"/>
        <v>0</v>
      </c>
      <c r="P64" s="23">
        <f t="shared" si="2"/>
        <v>0</v>
      </c>
      <c r="Q64" s="24">
        <f t="shared" si="2"/>
        <v>0</v>
      </c>
      <c r="R64" s="25">
        <f t="shared" si="2"/>
        <v>0</v>
      </c>
      <c r="S64" s="26">
        <f t="shared" si="2"/>
        <v>2</v>
      </c>
      <c r="T64" s="27">
        <v>2</v>
      </c>
      <c r="U64" s="28"/>
      <c r="V64" s="22"/>
      <c r="W64" s="27"/>
      <c r="X64" s="22"/>
      <c r="Y64" s="29"/>
      <c r="Z64" s="22"/>
      <c r="AA64" s="21"/>
      <c r="AB64" s="30"/>
      <c r="AC64" s="27"/>
      <c r="AD64" s="28"/>
      <c r="AE64" s="22"/>
      <c r="AF64" s="31"/>
      <c r="AG64" s="32"/>
      <c r="AH64" s="33"/>
      <c r="AI64" s="32"/>
      <c r="AJ64" s="34"/>
      <c r="AK64" s="32"/>
      <c r="AL64" s="35"/>
      <c r="AM64" s="35"/>
      <c r="AN64" s="35"/>
      <c r="AO64" s="35"/>
    </row>
    <row r="65" spans="1:41" x14ac:dyDescent="0.2">
      <c r="A65" s="20" t="s">
        <v>67</v>
      </c>
      <c r="B65" s="21"/>
      <c r="C65" s="22"/>
      <c r="D65" s="21"/>
      <c r="E65" s="22"/>
      <c r="F65" s="21"/>
      <c r="G65" s="22"/>
      <c r="H65" s="21"/>
      <c r="I65" s="22"/>
      <c r="J65" s="21"/>
      <c r="K65" s="22"/>
      <c r="L65" s="21"/>
      <c r="M65" s="22"/>
      <c r="N65" s="23">
        <f t="shared" si="2"/>
        <v>0</v>
      </c>
      <c r="O65" s="24">
        <f t="shared" si="2"/>
        <v>0</v>
      </c>
      <c r="P65" s="23">
        <f t="shared" si="2"/>
        <v>0</v>
      </c>
      <c r="Q65" s="24">
        <f t="shared" si="2"/>
        <v>0</v>
      </c>
      <c r="R65" s="25">
        <f t="shared" si="2"/>
        <v>0</v>
      </c>
      <c r="S65" s="26">
        <f t="shared" si="2"/>
        <v>0</v>
      </c>
      <c r="T65" s="27"/>
      <c r="U65" s="28"/>
      <c r="V65" s="22"/>
      <c r="W65" s="27"/>
      <c r="X65" s="22"/>
      <c r="Y65" s="29"/>
      <c r="Z65" s="22"/>
      <c r="AA65" s="21"/>
      <c r="AB65" s="30"/>
      <c r="AC65" s="27"/>
      <c r="AD65" s="28"/>
      <c r="AE65" s="22"/>
      <c r="AF65" s="31"/>
      <c r="AG65" s="32"/>
      <c r="AH65" s="33"/>
      <c r="AI65" s="32"/>
      <c r="AJ65" s="34"/>
      <c r="AK65" s="32"/>
      <c r="AL65" s="35"/>
      <c r="AM65" s="35"/>
      <c r="AN65" s="35"/>
      <c r="AO65" s="35"/>
    </row>
    <row r="66" spans="1:41" x14ac:dyDescent="0.2">
      <c r="A66" s="20" t="s">
        <v>68</v>
      </c>
      <c r="B66" s="21"/>
      <c r="C66" s="22"/>
      <c r="D66" s="21"/>
      <c r="E66" s="22"/>
      <c r="F66" s="21"/>
      <c r="G66" s="22"/>
      <c r="H66" s="21"/>
      <c r="I66" s="22"/>
      <c r="J66" s="21"/>
      <c r="K66" s="22"/>
      <c r="L66" s="21"/>
      <c r="M66" s="22"/>
      <c r="N66" s="23">
        <f t="shared" si="2"/>
        <v>0</v>
      </c>
      <c r="O66" s="24">
        <f t="shared" si="2"/>
        <v>0</v>
      </c>
      <c r="P66" s="23">
        <f t="shared" si="2"/>
        <v>0</v>
      </c>
      <c r="Q66" s="24">
        <f t="shared" si="2"/>
        <v>0</v>
      </c>
      <c r="R66" s="25">
        <f t="shared" si="2"/>
        <v>0</v>
      </c>
      <c r="S66" s="26">
        <f t="shared" si="2"/>
        <v>0</v>
      </c>
      <c r="T66" s="27"/>
      <c r="U66" s="28"/>
      <c r="V66" s="22"/>
      <c r="W66" s="27"/>
      <c r="X66" s="22"/>
      <c r="Y66" s="29"/>
      <c r="Z66" s="22"/>
      <c r="AA66" s="21"/>
      <c r="AB66" s="30"/>
      <c r="AC66" s="27"/>
      <c r="AD66" s="28"/>
      <c r="AE66" s="22"/>
      <c r="AF66" s="31"/>
      <c r="AG66" s="32"/>
      <c r="AH66" s="33"/>
      <c r="AI66" s="32"/>
      <c r="AJ66" s="34"/>
      <c r="AK66" s="32"/>
      <c r="AL66" s="35"/>
      <c r="AM66" s="35"/>
      <c r="AN66" s="35"/>
      <c r="AO66" s="35"/>
    </row>
    <row r="67" spans="1:41" x14ac:dyDescent="0.2">
      <c r="A67" s="20" t="s">
        <v>69</v>
      </c>
      <c r="B67" s="21"/>
      <c r="C67" s="22">
        <v>1</v>
      </c>
      <c r="D67" s="21"/>
      <c r="E67" s="22"/>
      <c r="F67" s="21"/>
      <c r="G67" s="22"/>
      <c r="H67" s="21"/>
      <c r="I67" s="22"/>
      <c r="J67" s="21"/>
      <c r="K67" s="22"/>
      <c r="L67" s="21"/>
      <c r="M67" s="22"/>
      <c r="N67" s="23">
        <f t="shared" si="2"/>
        <v>0</v>
      </c>
      <c r="O67" s="24">
        <f t="shared" si="2"/>
        <v>1</v>
      </c>
      <c r="P67" s="23">
        <f t="shared" si="2"/>
        <v>0</v>
      </c>
      <c r="Q67" s="24">
        <f t="shared" si="2"/>
        <v>0</v>
      </c>
      <c r="R67" s="25">
        <f t="shared" si="2"/>
        <v>0</v>
      </c>
      <c r="S67" s="26">
        <f t="shared" si="2"/>
        <v>0</v>
      </c>
      <c r="T67" s="27">
        <v>1</v>
      </c>
      <c r="U67" s="28"/>
      <c r="V67" s="22"/>
      <c r="W67" s="27"/>
      <c r="X67" s="22"/>
      <c r="Y67" s="29"/>
      <c r="Z67" s="22"/>
      <c r="AA67" s="21"/>
      <c r="AB67" s="30"/>
      <c r="AC67" s="27"/>
      <c r="AD67" s="28"/>
      <c r="AE67" s="22"/>
      <c r="AF67" s="31"/>
      <c r="AG67" s="32"/>
      <c r="AH67" s="33"/>
      <c r="AI67" s="32"/>
      <c r="AJ67" s="34"/>
      <c r="AK67" s="32"/>
      <c r="AL67" s="35"/>
      <c r="AM67" s="35"/>
      <c r="AN67" s="35"/>
      <c r="AO67" s="35"/>
    </row>
    <row r="68" spans="1:41" x14ac:dyDescent="0.2">
      <c r="A68" s="20" t="s">
        <v>70</v>
      </c>
      <c r="B68" s="21"/>
      <c r="C68" s="22"/>
      <c r="D68" s="21"/>
      <c r="E68" s="22"/>
      <c r="F68" s="21"/>
      <c r="G68" s="22">
        <v>2</v>
      </c>
      <c r="H68" s="21"/>
      <c r="I68" s="22"/>
      <c r="J68" s="21"/>
      <c r="K68" s="22"/>
      <c r="L68" s="21"/>
      <c r="M68" s="22"/>
      <c r="N68" s="23">
        <f t="shared" si="2"/>
        <v>0</v>
      </c>
      <c r="O68" s="24">
        <f t="shared" si="2"/>
        <v>0</v>
      </c>
      <c r="P68" s="23">
        <f t="shared" si="2"/>
        <v>0</v>
      </c>
      <c r="Q68" s="24">
        <f t="shared" si="2"/>
        <v>0</v>
      </c>
      <c r="R68" s="25">
        <f t="shared" si="2"/>
        <v>0</v>
      </c>
      <c r="S68" s="26">
        <f t="shared" si="2"/>
        <v>2</v>
      </c>
      <c r="T68" s="27">
        <v>2</v>
      </c>
      <c r="U68" s="28"/>
      <c r="V68" s="22"/>
      <c r="W68" s="27"/>
      <c r="X68" s="22"/>
      <c r="Y68" s="29"/>
      <c r="Z68" s="22"/>
      <c r="AA68" s="21"/>
      <c r="AB68" s="30"/>
      <c r="AC68" s="27"/>
      <c r="AD68" s="28"/>
      <c r="AE68" s="22"/>
      <c r="AF68" s="31"/>
      <c r="AG68" s="32"/>
      <c r="AH68" s="33"/>
      <c r="AI68" s="32"/>
      <c r="AJ68" s="34"/>
      <c r="AK68" s="32"/>
      <c r="AL68" s="35"/>
      <c r="AM68" s="35"/>
      <c r="AN68" s="35"/>
      <c r="AO68" s="35"/>
    </row>
    <row r="69" spans="1:41" x14ac:dyDescent="0.2">
      <c r="A69" s="20" t="s">
        <v>71</v>
      </c>
      <c r="B69" s="21"/>
      <c r="C69" s="22"/>
      <c r="D69" s="21"/>
      <c r="E69" s="22"/>
      <c r="F69" s="21"/>
      <c r="G69" s="22"/>
      <c r="H69" s="21"/>
      <c r="I69" s="22"/>
      <c r="J69" s="21"/>
      <c r="K69" s="22"/>
      <c r="L69" s="21"/>
      <c r="M69" s="22"/>
      <c r="N69" s="23">
        <f t="shared" si="2"/>
        <v>0</v>
      </c>
      <c r="O69" s="24">
        <f t="shared" si="2"/>
        <v>0</v>
      </c>
      <c r="P69" s="23">
        <f t="shared" si="2"/>
        <v>0</v>
      </c>
      <c r="Q69" s="24">
        <f t="shared" si="2"/>
        <v>0</v>
      </c>
      <c r="R69" s="25">
        <f t="shared" si="2"/>
        <v>0</v>
      </c>
      <c r="S69" s="26">
        <f t="shared" si="2"/>
        <v>0</v>
      </c>
      <c r="T69" s="27"/>
      <c r="U69" s="28"/>
      <c r="V69" s="22"/>
      <c r="W69" s="27"/>
      <c r="X69" s="22"/>
      <c r="Y69" s="29"/>
      <c r="Z69" s="22"/>
      <c r="AA69" s="21"/>
      <c r="AB69" s="30"/>
      <c r="AC69" s="27"/>
      <c r="AD69" s="28"/>
      <c r="AE69" s="22"/>
      <c r="AF69" s="31"/>
      <c r="AG69" s="32"/>
      <c r="AH69" s="33"/>
      <c r="AI69" s="32"/>
      <c r="AJ69" s="34"/>
      <c r="AK69" s="32"/>
      <c r="AL69" s="35"/>
      <c r="AM69" s="35"/>
      <c r="AN69" s="35"/>
      <c r="AO69" s="35"/>
    </row>
    <row r="70" spans="1:41" x14ac:dyDescent="0.2">
      <c r="A70" s="20" t="s">
        <v>72</v>
      </c>
      <c r="B70" s="21"/>
      <c r="C70" s="22"/>
      <c r="D70" s="21"/>
      <c r="E70" s="22"/>
      <c r="F70" s="21"/>
      <c r="G70" s="22"/>
      <c r="H70" s="21"/>
      <c r="I70" s="22"/>
      <c r="J70" s="21"/>
      <c r="K70" s="22"/>
      <c r="L70" s="21"/>
      <c r="M70" s="22"/>
      <c r="N70" s="23">
        <f t="shared" si="2"/>
        <v>0</v>
      </c>
      <c r="O70" s="24">
        <f t="shared" si="2"/>
        <v>0</v>
      </c>
      <c r="P70" s="23">
        <f t="shared" si="2"/>
        <v>0</v>
      </c>
      <c r="Q70" s="24">
        <f t="shared" si="2"/>
        <v>0</v>
      </c>
      <c r="R70" s="25">
        <f t="shared" si="2"/>
        <v>0</v>
      </c>
      <c r="S70" s="26">
        <f t="shared" si="2"/>
        <v>0</v>
      </c>
      <c r="T70" s="27"/>
      <c r="U70" s="28"/>
      <c r="V70" s="22"/>
      <c r="W70" s="27"/>
      <c r="X70" s="22"/>
      <c r="Y70" s="29"/>
      <c r="Z70" s="22"/>
      <c r="AA70" s="21"/>
      <c r="AB70" s="30"/>
      <c r="AC70" s="27"/>
      <c r="AD70" s="28"/>
      <c r="AE70" s="22"/>
      <c r="AF70" s="31"/>
      <c r="AG70" s="32"/>
      <c r="AH70" s="33"/>
      <c r="AI70" s="32"/>
      <c r="AJ70" s="34"/>
      <c r="AK70" s="32"/>
      <c r="AL70" s="35"/>
      <c r="AM70" s="35"/>
      <c r="AN70" s="35"/>
      <c r="AO70" s="35"/>
    </row>
    <row r="71" spans="1:41" x14ac:dyDescent="0.2">
      <c r="A71" s="20" t="s">
        <v>73</v>
      </c>
      <c r="B71" s="21"/>
      <c r="C71" s="22"/>
      <c r="D71" s="21"/>
      <c r="E71" s="22"/>
      <c r="F71" s="21"/>
      <c r="G71" s="22"/>
      <c r="H71" s="21"/>
      <c r="I71" s="22"/>
      <c r="J71" s="21"/>
      <c r="K71" s="22"/>
      <c r="L71" s="21"/>
      <c r="M71" s="22"/>
      <c r="N71" s="23">
        <f t="shared" si="2"/>
        <v>0</v>
      </c>
      <c r="O71" s="24">
        <f t="shared" si="2"/>
        <v>0</v>
      </c>
      <c r="P71" s="23">
        <f t="shared" si="2"/>
        <v>0</v>
      </c>
      <c r="Q71" s="24">
        <f t="shared" si="2"/>
        <v>0</v>
      </c>
      <c r="R71" s="25">
        <f t="shared" si="2"/>
        <v>0</v>
      </c>
      <c r="S71" s="26">
        <f t="shared" si="2"/>
        <v>0</v>
      </c>
      <c r="T71" s="27"/>
      <c r="U71" s="28"/>
      <c r="V71" s="22"/>
      <c r="W71" s="27"/>
      <c r="X71" s="22"/>
      <c r="Y71" s="29"/>
      <c r="Z71" s="22"/>
      <c r="AA71" s="21"/>
      <c r="AB71" s="30"/>
      <c r="AC71" s="27"/>
      <c r="AD71" s="28"/>
      <c r="AE71" s="22"/>
      <c r="AF71" s="31"/>
      <c r="AG71" s="32"/>
      <c r="AH71" s="33"/>
      <c r="AI71" s="32"/>
      <c r="AJ71" s="34"/>
      <c r="AK71" s="32"/>
      <c r="AL71" s="35"/>
      <c r="AM71" s="35"/>
      <c r="AN71" s="35"/>
      <c r="AO71" s="35"/>
    </row>
    <row r="72" spans="1:41" x14ac:dyDescent="0.2">
      <c r="A72" s="20" t="s">
        <v>74</v>
      </c>
      <c r="B72" s="21"/>
      <c r="C72" s="22"/>
      <c r="D72" s="21"/>
      <c r="E72" s="22"/>
      <c r="F72" s="21"/>
      <c r="G72" s="22"/>
      <c r="H72" s="21"/>
      <c r="I72" s="22"/>
      <c r="J72" s="21"/>
      <c r="K72" s="22"/>
      <c r="L72" s="21"/>
      <c r="M72" s="22"/>
      <c r="N72" s="23">
        <f t="shared" si="2"/>
        <v>0</v>
      </c>
      <c r="O72" s="24">
        <f t="shared" si="2"/>
        <v>0</v>
      </c>
      <c r="P72" s="23">
        <f t="shared" si="2"/>
        <v>0</v>
      </c>
      <c r="Q72" s="24">
        <f t="shared" si="2"/>
        <v>0</v>
      </c>
      <c r="R72" s="25">
        <f t="shared" si="2"/>
        <v>0</v>
      </c>
      <c r="S72" s="26">
        <f t="shared" si="2"/>
        <v>0</v>
      </c>
      <c r="T72" s="27"/>
      <c r="U72" s="28"/>
      <c r="V72" s="22"/>
      <c r="W72" s="27"/>
      <c r="X72" s="22"/>
      <c r="Y72" s="29"/>
      <c r="Z72" s="22"/>
      <c r="AA72" s="21"/>
      <c r="AB72" s="30"/>
      <c r="AC72" s="27"/>
      <c r="AD72" s="28"/>
      <c r="AE72" s="22"/>
      <c r="AF72" s="31"/>
      <c r="AG72" s="32"/>
      <c r="AH72" s="33"/>
      <c r="AI72" s="32"/>
      <c r="AJ72" s="34"/>
      <c r="AK72" s="32"/>
      <c r="AL72" s="35"/>
      <c r="AM72" s="35"/>
      <c r="AN72" s="35"/>
      <c r="AO72" s="35"/>
    </row>
    <row r="73" spans="1:41" x14ac:dyDescent="0.2">
      <c r="A73" s="20" t="s">
        <v>75</v>
      </c>
      <c r="B73" s="21"/>
      <c r="C73" s="22"/>
      <c r="D73" s="21"/>
      <c r="E73" s="22"/>
      <c r="F73" s="21"/>
      <c r="G73" s="22"/>
      <c r="H73" s="21"/>
      <c r="I73" s="22"/>
      <c r="J73" s="21"/>
      <c r="K73" s="22"/>
      <c r="L73" s="21"/>
      <c r="M73" s="22"/>
      <c r="N73" s="23">
        <f t="shared" si="2"/>
        <v>0</v>
      </c>
      <c r="O73" s="24">
        <f t="shared" si="2"/>
        <v>0</v>
      </c>
      <c r="P73" s="23">
        <f t="shared" si="2"/>
        <v>0</v>
      </c>
      <c r="Q73" s="24">
        <f t="shared" si="2"/>
        <v>0</v>
      </c>
      <c r="R73" s="25">
        <f t="shared" si="2"/>
        <v>0</v>
      </c>
      <c r="S73" s="26">
        <f t="shared" si="2"/>
        <v>0</v>
      </c>
      <c r="T73" s="27"/>
      <c r="U73" s="28"/>
      <c r="V73" s="22"/>
      <c r="W73" s="27"/>
      <c r="X73" s="22"/>
      <c r="Y73" s="29"/>
      <c r="Z73" s="22"/>
      <c r="AA73" s="21"/>
      <c r="AB73" s="30"/>
      <c r="AC73" s="27"/>
      <c r="AD73" s="28"/>
      <c r="AE73" s="22"/>
      <c r="AF73" s="31"/>
      <c r="AG73" s="32"/>
      <c r="AH73" s="33"/>
      <c r="AI73" s="32"/>
      <c r="AJ73" s="34"/>
      <c r="AK73" s="32"/>
      <c r="AL73" s="35"/>
      <c r="AM73" s="35"/>
      <c r="AN73" s="35"/>
      <c r="AO73" s="35"/>
    </row>
    <row r="74" spans="1:41" x14ac:dyDescent="0.2">
      <c r="A74" s="20" t="s">
        <v>76</v>
      </c>
      <c r="B74" s="21"/>
      <c r="C74" s="22"/>
      <c r="D74" s="21"/>
      <c r="E74" s="22"/>
      <c r="F74" s="21"/>
      <c r="G74" s="22"/>
      <c r="H74" s="21"/>
      <c r="I74" s="22"/>
      <c r="J74" s="21"/>
      <c r="K74" s="22"/>
      <c r="L74" s="21"/>
      <c r="M74" s="22"/>
      <c r="N74" s="23">
        <f t="shared" si="2"/>
        <v>0</v>
      </c>
      <c r="O74" s="24">
        <f t="shared" si="2"/>
        <v>0</v>
      </c>
      <c r="P74" s="23">
        <f t="shared" si="2"/>
        <v>0</v>
      </c>
      <c r="Q74" s="24">
        <f t="shared" si="2"/>
        <v>0</v>
      </c>
      <c r="R74" s="25">
        <f t="shared" si="2"/>
        <v>0</v>
      </c>
      <c r="S74" s="26">
        <f t="shared" si="2"/>
        <v>0</v>
      </c>
      <c r="T74" s="27"/>
      <c r="U74" s="28"/>
      <c r="V74" s="22"/>
      <c r="W74" s="27"/>
      <c r="X74" s="22"/>
      <c r="Y74" s="29"/>
      <c r="Z74" s="22"/>
      <c r="AA74" s="21"/>
      <c r="AB74" s="30"/>
      <c r="AC74" s="27"/>
      <c r="AD74" s="28"/>
      <c r="AE74" s="22"/>
      <c r="AF74" s="31"/>
      <c r="AG74" s="32"/>
      <c r="AH74" s="33"/>
      <c r="AI74" s="32"/>
      <c r="AJ74" s="34"/>
      <c r="AK74" s="32"/>
      <c r="AL74" s="35"/>
      <c r="AM74" s="35"/>
      <c r="AN74" s="35"/>
      <c r="AO74" s="35"/>
    </row>
    <row r="75" spans="1:41" x14ac:dyDescent="0.2">
      <c r="A75" s="38" t="s">
        <v>77</v>
      </c>
      <c r="B75" s="39"/>
      <c r="C75" s="40"/>
      <c r="D75" s="39"/>
      <c r="E75" s="40"/>
      <c r="F75" s="39"/>
      <c r="G75" s="40"/>
      <c r="H75" s="39"/>
      <c r="I75" s="40"/>
      <c r="J75" s="39"/>
      <c r="K75" s="40"/>
      <c r="L75" s="39"/>
      <c r="M75" s="40"/>
      <c r="N75" s="41">
        <f t="shared" si="2"/>
        <v>0</v>
      </c>
      <c r="O75" s="42">
        <f t="shared" si="2"/>
        <v>0</v>
      </c>
      <c r="P75" s="41">
        <f t="shared" si="2"/>
        <v>0</v>
      </c>
      <c r="Q75" s="42">
        <f t="shared" si="2"/>
        <v>0</v>
      </c>
      <c r="R75" s="43">
        <f t="shared" si="2"/>
        <v>0</v>
      </c>
      <c r="S75" s="44">
        <f t="shared" si="2"/>
        <v>0</v>
      </c>
      <c r="T75" s="45"/>
      <c r="U75" s="46"/>
      <c r="V75" s="40"/>
      <c r="W75" s="45"/>
      <c r="X75" s="40"/>
      <c r="Y75" s="47"/>
      <c r="Z75" s="40"/>
      <c r="AA75" s="39"/>
      <c r="AB75" s="48"/>
      <c r="AC75" s="45"/>
      <c r="AD75" s="46"/>
      <c r="AE75" s="40"/>
      <c r="AF75" s="49"/>
      <c r="AG75" s="50"/>
      <c r="AH75" s="51"/>
      <c r="AI75" s="50"/>
      <c r="AJ75" s="52"/>
      <c r="AK75" s="50"/>
      <c r="AL75" s="35"/>
      <c r="AM75" s="35"/>
      <c r="AN75" s="35"/>
      <c r="AO75" s="35"/>
    </row>
    <row r="76" spans="1:41" x14ac:dyDescent="0.2">
      <c r="A76" s="19" t="s">
        <v>78</v>
      </c>
      <c r="B76" s="39"/>
      <c r="C76" s="40"/>
      <c r="D76" s="39"/>
      <c r="E76" s="40"/>
      <c r="F76" s="39"/>
      <c r="G76" s="40"/>
      <c r="H76" s="39"/>
      <c r="I76" s="40"/>
      <c r="J76" s="39"/>
      <c r="K76" s="40"/>
      <c r="L76" s="39"/>
      <c r="M76" s="40"/>
      <c r="N76" s="41">
        <f t="shared" si="2"/>
        <v>0</v>
      </c>
      <c r="O76" s="42">
        <f t="shared" si="2"/>
        <v>0</v>
      </c>
      <c r="P76" s="41">
        <f t="shared" si="2"/>
        <v>0</v>
      </c>
      <c r="Q76" s="42">
        <f t="shared" si="2"/>
        <v>0</v>
      </c>
      <c r="R76" s="43">
        <f t="shared" ref="R76:S77" si="3">SUM(F76+L76)</f>
        <v>0</v>
      </c>
      <c r="S76" s="44">
        <f t="shared" si="3"/>
        <v>0</v>
      </c>
      <c r="T76" s="45"/>
      <c r="U76" s="46"/>
      <c r="V76" s="40"/>
      <c r="W76" s="45"/>
      <c r="X76" s="40"/>
      <c r="Y76" s="47"/>
      <c r="Z76" s="40"/>
      <c r="AA76" s="39"/>
      <c r="AB76" s="48"/>
      <c r="AC76" s="45"/>
      <c r="AD76" s="46"/>
      <c r="AE76" s="40"/>
      <c r="AF76" s="49"/>
      <c r="AG76" s="50"/>
      <c r="AH76" s="51"/>
      <c r="AI76" s="50"/>
      <c r="AJ76" s="52"/>
      <c r="AK76" s="50"/>
      <c r="AL76" s="35"/>
      <c r="AM76" s="35"/>
      <c r="AN76" s="35"/>
      <c r="AO76" s="35"/>
    </row>
    <row r="77" spans="1:41" x14ac:dyDescent="0.2">
      <c r="A77" s="53" t="s">
        <v>79</v>
      </c>
      <c r="B77" s="54"/>
      <c r="C77" s="55"/>
      <c r="D77" s="54"/>
      <c r="E77" s="55"/>
      <c r="F77" s="54"/>
      <c r="G77" s="55"/>
      <c r="H77" s="54"/>
      <c r="I77" s="55"/>
      <c r="J77" s="54"/>
      <c r="K77" s="55"/>
      <c r="L77" s="54"/>
      <c r="M77" s="55"/>
      <c r="N77" s="12">
        <f t="shared" ref="N77:Q77" si="4">SUM(B77+H77)</f>
        <v>0</v>
      </c>
      <c r="O77" s="13">
        <f t="shared" si="4"/>
        <v>0</v>
      </c>
      <c r="P77" s="12">
        <f t="shared" si="4"/>
        <v>0</v>
      </c>
      <c r="Q77" s="13">
        <f t="shared" si="4"/>
        <v>0</v>
      </c>
      <c r="R77" s="14">
        <f t="shared" si="3"/>
        <v>0</v>
      </c>
      <c r="S77" s="56">
        <f t="shared" si="3"/>
        <v>0</v>
      </c>
      <c r="T77" s="57"/>
      <c r="U77" s="58"/>
      <c r="V77" s="55"/>
      <c r="W77" s="57"/>
      <c r="X77" s="55"/>
      <c r="Y77" s="59"/>
      <c r="Z77" s="55"/>
      <c r="AA77" s="54"/>
      <c r="AB77" s="60"/>
      <c r="AC77" s="57"/>
      <c r="AD77" s="58"/>
      <c r="AE77" s="55"/>
      <c r="AF77" s="61"/>
      <c r="AG77" s="62"/>
      <c r="AH77" s="63"/>
      <c r="AI77" s="62"/>
      <c r="AJ77" s="64"/>
      <c r="AK77" s="62"/>
      <c r="AL77" s="35"/>
      <c r="AM77" s="35"/>
      <c r="AN77" s="35"/>
      <c r="AO77" s="35"/>
    </row>
    <row r="78" spans="1:41" ht="32.1" customHeight="1" x14ac:dyDescent="0.2">
      <c r="A78" s="65" t="s">
        <v>80</v>
      </c>
      <c r="B78" s="66"/>
      <c r="C78" s="66"/>
      <c r="D78" s="36"/>
      <c r="E78" s="36"/>
      <c r="F78" s="36"/>
      <c r="G78" s="36"/>
      <c r="H78" s="67"/>
      <c r="I78" s="67"/>
      <c r="J78" s="67"/>
      <c r="K78" s="68"/>
      <c r="L78" s="68"/>
      <c r="M78" s="68"/>
      <c r="N78" s="67"/>
      <c r="O78" s="68"/>
      <c r="P78" s="68"/>
      <c r="Q78" s="68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</row>
    <row r="79" spans="1:41" ht="47.25" customHeight="1" x14ac:dyDescent="0.2">
      <c r="A79" s="338" t="s">
        <v>81</v>
      </c>
      <c r="B79" s="323" t="s">
        <v>82</v>
      </c>
      <c r="C79" s="324"/>
      <c r="D79" s="324"/>
      <c r="E79" s="324"/>
      <c r="F79" s="324"/>
      <c r="G79" s="326"/>
      <c r="H79" s="330" t="s">
        <v>7</v>
      </c>
      <c r="I79" s="327"/>
      <c r="J79" s="328"/>
      <c r="K79" s="329" t="s">
        <v>83</v>
      </c>
      <c r="L79" s="324"/>
      <c r="M79" s="324"/>
      <c r="N79" s="324"/>
      <c r="O79" s="324"/>
      <c r="P79" s="325"/>
    </row>
    <row r="80" spans="1:41" ht="14.25" customHeight="1" x14ac:dyDescent="0.2">
      <c r="A80" s="339"/>
      <c r="B80" s="327" t="s">
        <v>10</v>
      </c>
      <c r="C80" s="334"/>
      <c r="D80" s="335" t="s">
        <v>11</v>
      </c>
      <c r="E80" s="334"/>
      <c r="F80" s="335" t="s">
        <v>12</v>
      </c>
      <c r="G80" s="328"/>
      <c r="H80" s="211" t="s">
        <v>84</v>
      </c>
      <c r="I80" s="323" t="s">
        <v>14</v>
      </c>
      <c r="J80" s="326"/>
      <c r="K80" s="327" t="s">
        <v>10</v>
      </c>
      <c r="L80" s="334"/>
      <c r="M80" s="335" t="s">
        <v>11</v>
      </c>
      <c r="N80" s="334"/>
      <c r="O80" s="335" t="s">
        <v>12</v>
      </c>
      <c r="P80" s="334"/>
    </row>
    <row r="81" spans="1:37" ht="21" x14ac:dyDescent="0.2">
      <c r="A81" s="425"/>
      <c r="B81" s="7" t="s">
        <v>85</v>
      </c>
      <c r="C81" s="227" t="s">
        <v>16</v>
      </c>
      <c r="D81" s="9" t="s">
        <v>15</v>
      </c>
      <c r="E81" s="227" t="s">
        <v>16</v>
      </c>
      <c r="F81" s="7" t="s">
        <v>15</v>
      </c>
      <c r="G81" s="161" t="s">
        <v>16</v>
      </c>
      <c r="H81" s="211" t="s">
        <v>86</v>
      </c>
      <c r="I81" s="71" t="s">
        <v>17</v>
      </c>
      <c r="J81" s="211" t="s">
        <v>18</v>
      </c>
      <c r="K81" s="10" t="s">
        <v>15</v>
      </c>
      <c r="L81" s="227" t="s">
        <v>16</v>
      </c>
      <c r="M81" s="7" t="s">
        <v>15</v>
      </c>
      <c r="N81" s="227" t="s">
        <v>16</v>
      </c>
      <c r="O81" s="9" t="s">
        <v>15</v>
      </c>
      <c r="P81" s="227" t="s">
        <v>16</v>
      </c>
    </row>
    <row r="82" spans="1:37" x14ac:dyDescent="0.2">
      <c r="A82" s="192" t="s">
        <v>87</v>
      </c>
      <c r="B82" s="178"/>
      <c r="C82" s="179"/>
      <c r="D82" s="178"/>
      <c r="E82" s="179"/>
      <c r="F82" s="186"/>
      <c r="G82" s="187"/>
      <c r="H82" s="193"/>
      <c r="I82" s="178"/>
      <c r="J82" s="179"/>
      <c r="K82" s="184"/>
      <c r="L82" s="179"/>
      <c r="M82" s="186"/>
      <c r="N82" s="179"/>
      <c r="O82" s="178"/>
      <c r="P82" s="179"/>
    </row>
    <row r="83" spans="1:37" x14ac:dyDescent="0.2">
      <c r="A83" s="72" t="s">
        <v>88</v>
      </c>
      <c r="B83" s="39"/>
      <c r="C83" s="40"/>
      <c r="D83" s="39"/>
      <c r="E83" s="40"/>
      <c r="F83" s="47"/>
      <c r="G83" s="48"/>
      <c r="H83" s="40"/>
      <c r="I83" s="39"/>
      <c r="J83" s="40"/>
      <c r="K83" s="45"/>
      <c r="L83" s="40"/>
      <c r="M83" s="47"/>
      <c r="N83" s="40"/>
      <c r="O83" s="39">
        <v>4</v>
      </c>
      <c r="P83" s="40">
        <v>2</v>
      </c>
    </row>
    <row r="84" spans="1:37" x14ac:dyDescent="0.2">
      <c r="A84" s="293" t="s">
        <v>89</v>
      </c>
      <c r="B84" s="294"/>
      <c r="C84" s="295"/>
      <c r="D84" s="296"/>
      <c r="E84" s="295"/>
      <c r="F84" s="294"/>
      <c r="G84" s="297"/>
      <c r="H84" s="295"/>
      <c r="I84" s="296"/>
      <c r="J84" s="295"/>
      <c r="K84" s="298"/>
      <c r="L84" s="295"/>
      <c r="M84" s="294"/>
      <c r="N84" s="295"/>
      <c r="O84" s="296"/>
      <c r="P84" s="295"/>
    </row>
    <row r="85" spans="1:37" x14ac:dyDescent="0.2">
      <c r="A85" s="6" t="s">
        <v>90</v>
      </c>
      <c r="B85" s="36"/>
      <c r="C85" s="36"/>
      <c r="D85" s="36"/>
      <c r="E85" s="36"/>
      <c r="F85" s="3"/>
      <c r="G85" s="36"/>
      <c r="H85" s="3"/>
      <c r="I85" s="3"/>
      <c r="J85" s="3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</row>
    <row r="86" spans="1:37" ht="14.25" customHeight="1" x14ac:dyDescent="0.2">
      <c r="A86" s="341" t="s">
        <v>91</v>
      </c>
      <c r="B86" s="323" t="s">
        <v>92</v>
      </c>
      <c r="C86" s="324"/>
      <c r="D86" s="324"/>
      <c r="E86" s="324"/>
      <c r="F86" s="324"/>
      <c r="G86" s="324"/>
      <c r="H86" s="324"/>
      <c r="I86" s="324"/>
      <c r="J86" s="326"/>
      <c r="K86" s="329" t="s">
        <v>93</v>
      </c>
      <c r="L86" s="324"/>
      <c r="M86" s="324"/>
      <c r="N86" s="324"/>
      <c r="O86" s="324"/>
      <c r="P86" s="324"/>
      <c r="Q86" s="324"/>
      <c r="R86" s="324"/>
      <c r="S86" s="326"/>
      <c r="T86" s="348" t="s">
        <v>94</v>
      </c>
      <c r="U86" s="34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</row>
    <row r="87" spans="1:37" x14ac:dyDescent="0.2">
      <c r="A87" s="342"/>
      <c r="B87" s="335" t="s">
        <v>10</v>
      </c>
      <c r="C87" s="334"/>
      <c r="D87" s="335" t="s">
        <v>11</v>
      </c>
      <c r="E87" s="334"/>
      <c r="F87" s="327" t="s">
        <v>12</v>
      </c>
      <c r="G87" s="328"/>
      <c r="H87" s="330" t="s">
        <v>7</v>
      </c>
      <c r="I87" s="327"/>
      <c r="J87" s="328"/>
      <c r="K87" s="330" t="s">
        <v>10</v>
      </c>
      <c r="L87" s="334"/>
      <c r="M87" s="335" t="s">
        <v>11</v>
      </c>
      <c r="N87" s="334"/>
      <c r="O87" s="335" t="s">
        <v>12</v>
      </c>
      <c r="P87" s="328"/>
      <c r="Q87" s="330" t="s">
        <v>7</v>
      </c>
      <c r="R87" s="327"/>
      <c r="S87" s="328"/>
      <c r="T87" s="348"/>
      <c r="U87" s="34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</row>
    <row r="88" spans="1:37" ht="14.25" customHeight="1" x14ac:dyDescent="0.2">
      <c r="A88" s="342"/>
      <c r="B88" s="344" t="s">
        <v>15</v>
      </c>
      <c r="C88" s="346" t="s">
        <v>16</v>
      </c>
      <c r="D88" s="344" t="s">
        <v>15</v>
      </c>
      <c r="E88" s="346" t="s">
        <v>16</v>
      </c>
      <c r="F88" s="352" t="s">
        <v>15</v>
      </c>
      <c r="G88" s="354" t="s">
        <v>16</v>
      </c>
      <c r="H88" s="336" t="s">
        <v>13</v>
      </c>
      <c r="I88" s="333" t="s">
        <v>14</v>
      </c>
      <c r="J88" s="326"/>
      <c r="K88" s="356" t="s">
        <v>15</v>
      </c>
      <c r="L88" s="346" t="s">
        <v>16</v>
      </c>
      <c r="M88" s="352" t="s">
        <v>15</v>
      </c>
      <c r="N88" s="346" t="s">
        <v>16</v>
      </c>
      <c r="O88" s="344" t="s">
        <v>15</v>
      </c>
      <c r="P88" s="354" t="s">
        <v>16</v>
      </c>
      <c r="Q88" s="336" t="s">
        <v>13</v>
      </c>
      <c r="R88" s="333" t="s">
        <v>14</v>
      </c>
      <c r="S88" s="326"/>
      <c r="T88" s="350" t="s">
        <v>95</v>
      </c>
      <c r="U88" s="351" t="s">
        <v>96</v>
      </c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</row>
    <row r="89" spans="1:37" x14ac:dyDescent="0.2">
      <c r="A89" s="426"/>
      <c r="B89" s="427"/>
      <c r="C89" s="428"/>
      <c r="D89" s="427"/>
      <c r="E89" s="428"/>
      <c r="F89" s="353"/>
      <c r="G89" s="397"/>
      <c r="H89" s="404"/>
      <c r="I89" s="73" t="s">
        <v>17</v>
      </c>
      <c r="J89" s="74" t="s">
        <v>18</v>
      </c>
      <c r="K89" s="430"/>
      <c r="L89" s="428"/>
      <c r="M89" s="353"/>
      <c r="N89" s="428"/>
      <c r="O89" s="427"/>
      <c r="P89" s="429"/>
      <c r="Q89" s="424"/>
      <c r="R89" s="73" t="s">
        <v>17</v>
      </c>
      <c r="S89" s="74" t="s">
        <v>18</v>
      </c>
      <c r="T89" s="350"/>
      <c r="U89" s="351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</row>
    <row r="90" spans="1:37" x14ac:dyDescent="0.2">
      <c r="A90" s="75" t="s">
        <v>97</v>
      </c>
      <c r="B90" s="76">
        <f>SUM(B91:B103)</f>
        <v>0</v>
      </c>
      <c r="C90" s="228">
        <f t="shared" ref="C90:S90" si="5">SUM(C91:C103)</f>
        <v>0</v>
      </c>
      <c r="D90" s="76">
        <f t="shared" si="5"/>
        <v>0</v>
      </c>
      <c r="E90" s="228">
        <f t="shared" si="5"/>
        <v>0</v>
      </c>
      <c r="F90" s="16">
        <f>SUM(F91:F103)</f>
        <v>0</v>
      </c>
      <c r="G90" s="170">
        <f>SUM(G91:G103)</f>
        <v>0</v>
      </c>
      <c r="H90" s="78">
        <f t="shared" si="5"/>
        <v>0</v>
      </c>
      <c r="I90" s="269">
        <f t="shared" si="5"/>
        <v>0</v>
      </c>
      <c r="J90" s="79">
        <f t="shared" si="5"/>
        <v>0</v>
      </c>
      <c r="K90" s="78">
        <f>SUM(K91:K103)</f>
        <v>55</v>
      </c>
      <c r="L90" s="80">
        <f>SUM(L91:L103)</f>
        <v>53</v>
      </c>
      <c r="M90" s="81">
        <f t="shared" si="5"/>
        <v>31</v>
      </c>
      <c r="N90" s="80">
        <f t="shared" si="5"/>
        <v>15</v>
      </c>
      <c r="O90" s="16">
        <f t="shared" si="5"/>
        <v>601</v>
      </c>
      <c r="P90" s="170">
        <f t="shared" si="5"/>
        <v>504</v>
      </c>
      <c r="Q90" s="16">
        <f t="shared" si="5"/>
        <v>0</v>
      </c>
      <c r="R90" s="16">
        <f t="shared" si="5"/>
        <v>0</v>
      </c>
      <c r="S90" s="170">
        <f t="shared" si="5"/>
        <v>1259</v>
      </c>
      <c r="T90" s="82">
        <v>0</v>
      </c>
      <c r="U90" s="83">
        <v>1259</v>
      </c>
      <c r="V90" s="69"/>
      <c r="W90" s="69"/>
      <c r="X90" s="3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</row>
    <row r="91" spans="1:37" x14ac:dyDescent="0.2">
      <c r="A91" s="84" t="s">
        <v>98</v>
      </c>
      <c r="B91" s="85"/>
      <c r="C91" s="86"/>
      <c r="D91" s="85"/>
      <c r="E91" s="86"/>
      <c r="F91" s="87"/>
      <c r="G91" s="88"/>
      <c r="H91" s="85"/>
      <c r="I91" s="89"/>
      <c r="J91" s="88"/>
      <c r="K91" s="90"/>
      <c r="L91" s="86"/>
      <c r="M91" s="87"/>
      <c r="N91" s="86"/>
      <c r="O91" s="85"/>
      <c r="P91" s="88"/>
      <c r="Q91" s="90"/>
      <c r="R91" s="91"/>
      <c r="S91" s="92"/>
      <c r="T91" s="193"/>
      <c r="U91" s="196"/>
      <c r="V91" s="69"/>
      <c r="W91" s="69"/>
      <c r="X91" s="3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</row>
    <row r="92" spans="1:37" x14ac:dyDescent="0.2">
      <c r="A92" s="84" t="s">
        <v>99</v>
      </c>
      <c r="B92" s="21"/>
      <c r="C92" s="22"/>
      <c r="D92" s="21"/>
      <c r="E92" s="22"/>
      <c r="F92" s="29"/>
      <c r="G92" s="30"/>
      <c r="H92" s="21"/>
      <c r="I92" s="28"/>
      <c r="J92" s="30"/>
      <c r="K92" s="27"/>
      <c r="L92" s="22"/>
      <c r="M92" s="29"/>
      <c r="N92" s="22"/>
      <c r="O92" s="21"/>
      <c r="P92" s="30"/>
      <c r="Q92" s="27"/>
      <c r="R92" s="93"/>
      <c r="S92" s="94"/>
      <c r="T92" s="95"/>
      <c r="U92" s="96"/>
      <c r="V92" s="69"/>
      <c r="W92" s="69"/>
      <c r="X92" s="3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</row>
    <row r="93" spans="1:37" x14ac:dyDescent="0.2">
      <c r="A93" s="84" t="s">
        <v>100</v>
      </c>
      <c r="B93" s="21"/>
      <c r="C93" s="22"/>
      <c r="D93" s="21"/>
      <c r="E93" s="22"/>
      <c r="F93" s="29"/>
      <c r="G93" s="30"/>
      <c r="H93" s="21"/>
      <c r="I93" s="28"/>
      <c r="J93" s="30"/>
      <c r="K93" s="27"/>
      <c r="L93" s="22"/>
      <c r="M93" s="29"/>
      <c r="N93" s="22"/>
      <c r="O93" s="21"/>
      <c r="P93" s="30"/>
      <c r="Q93" s="27"/>
      <c r="R93" s="93"/>
      <c r="S93" s="94"/>
      <c r="T93" s="95"/>
      <c r="U93" s="96"/>
      <c r="V93" s="69"/>
      <c r="W93" s="69"/>
      <c r="X93" s="3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</row>
    <row r="94" spans="1:37" x14ac:dyDescent="0.2">
      <c r="A94" s="84" t="s">
        <v>101</v>
      </c>
      <c r="B94" s="21"/>
      <c r="C94" s="22"/>
      <c r="D94" s="21"/>
      <c r="E94" s="22"/>
      <c r="F94" s="29"/>
      <c r="G94" s="30"/>
      <c r="H94" s="21"/>
      <c r="I94" s="28"/>
      <c r="J94" s="30"/>
      <c r="K94" s="27"/>
      <c r="L94" s="22"/>
      <c r="M94" s="29"/>
      <c r="N94" s="22"/>
      <c r="O94" s="21"/>
      <c r="P94" s="30"/>
      <c r="Q94" s="27"/>
      <c r="R94" s="93"/>
      <c r="S94" s="94"/>
      <c r="T94" s="95"/>
      <c r="U94" s="96"/>
      <c r="V94" s="69"/>
      <c r="W94" s="69"/>
      <c r="X94" s="3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</row>
    <row r="95" spans="1:37" x14ac:dyDescent="0.2">
      <c r="A95" s="84" t="s">
        <v>102</v>
      </c>
      <c r="B95" s="21"/>
      <c r="C95" s="22"/>
      <c r="D95" s="21"/>
      <c r="E95" s="22"/>
      <c r="F95" s="29"/>
      <c r="G95" s="30"/>
      <c r="H95" s="21"/>
      <c r="I95" s="28"/>
      <c r="J95" s="30"/>
      <c r="K95" s="27"/>
      <c r="L95" s="22"/>
      <c r="M95" s="29"/>
      <c r="N95" s="22"/>
      <c r="O95" s="21"/>
      <c r="P95" s="30"/>
      <c r="Q95" s="27"/>
      <c r="R95" s="93"/>
      <c r="S95" s="94"/>
      <c r="T95" s="95"/>
      <c r="U95" s="96"/>
      <c r="V95" s="69"/>
      <c r="W95" s="69"/>
      <c r="X95" s="3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</row>
    <row r="96" spans="1:37" x14ac:dyDescent="0.2">
      <c r="A96" s="84" t="s">
        <v>103</v>
      </c>
      <c r="B96" s="21"/>
      <c r="C96" s="22"/>
      <c r="D96" s="21"/>
      <c r="E96" s="22"/>
      <c r="F96" s="29"/>
      <c r="G96" s="30"/>
      <c r="H96" s="21"/>
      <c r="I96" s="28"/>
      <c r="J96" s="30"/>
      <c r="K96" s="27"/>
      <c r="L96" s="22"/>
      <c r="M96" s="29"/>
      <c r="N96" s="22"/>
      <c r="O96" s="21"/>
      <c r="P96" s="30"/>
      <c r="Q96" s="27"/>
      <c r="R96" s="93"/>
      <c r="S96" s="94"/>
      <c r="T96" s="95"/>
      <c r="U96" s="96"/>
      <c r="V96" s="69"/>
      <c r="W96" s="69"/>
      <c r="X96" s="3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</row>
    <row r="97" spans="1:39" x14ac:dyDescent="0.2">
      <c r="A97" s="84" t="s">
        <v>104</v>
      </c>
      <c r="B97" s="21"/>
      <c r="C97" s="22"/>
      <c r="D97" s="21"/>
      <c r="E97" s="22"/>
      <c r="F97" s="29"/>
      <c r="G97" s="30"/>
      <c r="H97" s="21"/>
      <c r="I97" s="28"/>
      <c r="J97" s="30"/>
      <c r="K97" s="27"/>
      <c r="L97" s="22"/>
      <c r="M97" s="29"/>
      <c r="N97" s="22"/>
      <c r="O97" s="21"/>
      <c r="P97" s="30"/>
      <c r="Q97" s="27"/>
      <c r="R97" s="93"/>
      <c r="S97" s="94"/>
      <c r="T97" s="95"/>
      <c r="U97" s="96"/>
      <c r="V97" s="69"/>
      <c r="W97" s="69"/>
      <c r="X97" s="3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</row>
    <row r="98" spans="1:39" x14ac:dyDescent="0.2">
      <c r="A98" s="84" t="s">
        <v>105</v>
      </c>
      <c r="B98" s="21"/>
      <c r="C98" s="22"/>
      <c r="D98" s="21"/>
      <c r="E98" s="22"/>
      <c r="F98" s="29"/>
      <c r="G98" s="30"/>
      <c r="H98" s="21"/>
      <c r="I98" s="28"/>
      <c r="J98" s="30"/>
      <c r="K98" s="27"/>
      <c r="L98" s="22"/>
      <c r="M98" s="29"/>
      <c r="N98" s="22"/>
      <c r="O98" s="21"/>
      <c r="P98" s="30"/>
      <c r="Q98" s="27"/>
      <c r="R98" s="93"/>
      <c r="S98" s="94"/>
      <c r="T98" s="95"/>
      <c r="U98" s="96"/>
      <c r="V98" s="69"/>
      <c r="W98" s="69"/>
      <c r="X98" s="3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</row>
    <row r="99" spans="1:39" x14ac:dyDescent="0.2">
      <c r="A99" s="84" t="s">
        <v>106</v>
      </c>
      <c r="B99" s="21"/>
      <c r="C99" s="22"/>
      <c r="D99" s="21"/>
      <c r="E99" s="22"/>
      <c r="F99" s="29"/>
      <c r="G99" s="30"/>
      <c r="H99" s="39"/>
      <c r="I99" s="46"/>
      <c r="J99" s="48"/>
      <c r="K99" s="27"/>
      <c r="L99" s="22"/>
      <c r="M99" s="29"/>
      <c r="N99" s="22"/>
      <c r="O99" s="21"/>
      <c r="P99" s="30"/>
      <c r="Q99" s="27"/>
      <c r="R99" s="93"/>
      <c r="S99" s="94"/>
      <c r="T99" s="95"/>
      <c r="U99" s="96"/>
      <c r="V99" s="69"/>
      <c r="W99" s="69"/>
      <c r="X99" s="3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</row>
    <row r="100" spans="1:39" x14ac:dyDescent="0.2">
      <c r="A100" s="84" t="s">
        <v>107</v>
      </c>
      <c r="B100" s="97"/>
      <c r="C100" s="98"/>
      <c r="D100" s="97"/>
      <c r="E100" s="99"/>
      <c r="F100" s="100"/>
      <c r="G100" s="101"/>
      <c r="H100" s="102"/>
      <c r="I100" s="103"/>
      <c r="J100" s="104"/>
      <c r="K100" s="27">
        <v>55</v>
      </c>
      <c r="L100" s="22">
        <v>53</v>
      </c>
      <c r="M100" s="29">
        <v>31</v>
      </c>
      <c r="N100" s="22">
        <v>15</v>
      </c>
      <c r="O100" s="21">
        <v>601</v>
      </c>
      <c r="P100" s="30">
        <v>504</v>
      </c>
      <c r="Q100" s="27"/>
      <c r="R100" s="93"/>
      <c r="S100" s="94">
        <v>1259</v>
      </c>
      <c r="T100" s="95"/>
      <c r="U100" s="96">
        <v>1259</v>
      </c>
      <c r="V100" s="69"/>
      <c r="W100" s="69"/>
      <c r="X100" s="3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</row>
    <row r="101" spans="1:39" x14ac:dyDescent="0.2">
      <c r="A101" s="105" t="s">
        <v>108</v>
      </c>
      <c r="B101" s="106"/>
      <c r="C101" s="107"/>
      <c r="D101" s="106"/>
      <c r="E101" s="108"/>
      <c r="F101" s="109"/>
      <c r="G101" s="110"/>
      <c r="H101" s="111"/>
      <c r="I101" s="112"/>
      <c r="J101" s="113"/>
      <c r="K101" s="27"/>
      <c r="L101" s="22"/>
      <c r="M101" s="29"/>
      <c r="N101" s="22"/>
      <c r="O101" s="21"/>
      <c r="P101" s="30"/>
      <c r="Q101" s="27"/>
      <c r="R101" s="93"/>
      <c r="S101" s="94"/>
      <c r="T101" s="95"/>
      <c r="U101" s="96"/>
      <c r="V101" s="69"/>
      <c r="W101" s="69"/>
      <c r="X101" s="3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</row>
    <row r="102" spans="1:39" x14ac:dyDescent="0.2">
      <c r="A102" s="105" t="s">
        <v>109</v>
      </c>
      <c r="B102" s="21"/>
      <c r="C102" s="22"/>
      <c r="D102" s="21"/>
      <c r="E102" s="22"/>
      <c r="F102" s="29"/>
      <c r="G102" s="30"/>
      <c r="H102" s="21"/>
      <c r="I102" s="28"/>
      <c r="J102" s="30"/>
      <c r="K102" s="27"/>
      <c r="L102" s="22"/>
      <c r="M102" s="29"/>
      <c r="N102" s="22"/>
      <c r="O102" s="21"/>
      <c r="P102" s="30"/>
      <c r="Q102" s="27"/>
      <c r="R102" s="93"/>
      <c r="S102" s="94"/>
      <c r="T102" s="95"/>
      <c r="U102" s="96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</row>
    <row r="103" spans="1:39" x14ac:dyDescent="0.2">
      <c r="A103" s="84" t="s">
        <v>110</v>
      </c>
      <c r="B103" s="54"/>
      <c r="C103" s="55"/>
      <c r="D103" s="54"/>
      <c r="E103" s="55"/>
      <c r="F103" s="59"/>
      <c r="G103" s="60"/>
      <c r="H103" s="54"/>
      <c r="I103" s="58"/>
      <c r="J103" s="60"/>
      <c r="K103" s="57"/>
      <c r="L103" s="55"/>
      <c r="M103" s="59"/>
      <c r="N103" s="55"/>
      <c r="O103" s="54"/>
      <c r="P103" s="60"/>
      <c r="Q103" s="57"/>
      <c r="R103" s="114"/>
      <c r="S103" s="115"/>
      <c r="T103" s="116"/>
      <c r="U103" s="117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</row>
    <row r="104" spans="1:39" ht="15" x14ac:dyDescent="0.25">
      <c r="A104" s="118" t="s">
        <v>111</v>
      </c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</row>
    <row r="105" spans="1:39" ht="14.25" customHeight="1" x14ac:dyDescent="0.2">
      <c r="A105" s="359" t="s">
        <v>112</v>
      </c>
      <c r="B105" s="323" t="s">
        <v>113</v>
      </c>
      <c r="C105" s="324"/>
      <c r="D105" s="324"/>
      <c r="E105" s="324"/>
      <c r="F105" s="324"/>
      <c r="G105" s="325"/>
      <c r="H105" s="323" t="s">
        <v>114</v>
      </c>
      <c r="I105" s="324"/>
      <c r="J105" s="324"/>
      <c r="K105" s="324"/>
      <c r="L105" s="324"/>
      <c r="M105" s="326"/>
      <c r="N105" s="329" t="s">
        <v>115</v>
      </c>
      <c r="O105" s="324"/>
      <c r="P105" s="324"/>
      <c r="Q105" s="324"/>
      <c r="R105" s="324"/>
      <c r="S105" s="326"/>
      <c r="T105" s="327" t="s">
        <v>7</v>
      </c>
      <c r="U105" s="327"/>
      <c r="V105" s="328"/>
      <c r="W105" s="329" t="s">
        <v>116</v>
      </c>
      <c r="X105" s="324"/>
      <c r="Y105" s="324"/>
      <c r="Z105" s="324"/>
      <c r="AA105" s="324"/>
      <c r="AB105" s="325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</row>
    <row r="106" spans="1:39" ht="14.25" customHeight="1" x14ac:dyDescent="0.2">
      <c r="A106" s="360"/>
      <c r="B106" s="327" t="s">
        <v>10</v>
      </c>
      <c r="C106" s="334"/>
      <c r="D106" s="335" t="s">
        <v>11</v>
      </c>
      <c r="E106" s="334"/>
      <c r="F106" s="335" t="s">
        <v>12</v>
      </c>
      <c r="G106" s="334"/>
      <c r="H106" s="327" t="s">
        <v>10</v>
      </c>
      <c r="I106" s="334"/>
      <c r="J106" s="335" t="s">
        <v>11</v>
      </c>
      <c r="K106" s="334"/>
      <c r="L106" s="335" t="s">
        <v>12</v>
      </c>
      <c r="M106" s="328"/>
      <c r="N106" s="327" t="s">
        <v>10</v>
      </c>
      <c r="O106" s="334"/>
      <c r="P106" s="335" t="s">
        <v>11</v>
      </c>
      <c r="Q106" s="334"/>
      <c r="R106" s="335" t="s">
        <v>12</v>
      </c>
      <c r="S106" s="328"/>
      <c r="T106" s="71" t="s">
        <v>13</v>
      </c>
      <c r="U106" s="324" t="s">
        <v>14</v>
      </c>
      <c r="V106" s="326"/>
      <c r="W106" s="327" t="s">
        <v>10</v>
      </c>
      <c r="X106" s="334"/>
      <c r="Y106" s="335" t="s">
        <v>11</v>
      </c>
      <c r="Z106" s="334"/>
      <c r="AA106" s="335" t="s">
        <v>12</v>
      </c>
      <c r="AB106" s="334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</row>
    <row r="107" spans="1:39" ht="21" x14ac:dyDescent="0.2">
      <c r="A107" s="431"/>
      <c r="B107" s="7" t="s">
        <v>15</v>
      </c>
      <c r="C107" s="227" t="s">
        <v>16</v>
      </c>
      <c r="D107" s="9" t="s">
        <v>15</v>
      </c>
      <c r="E107" s="227" t="s">
        <v>16</v>
      </c>
      <c r="F107" s="9" t="s">
        <v>15</v>
      </c>
      <c r="G107" s="227" t="s">
        <v>16</v>
      </c>
      <c r="H107" s="9" t="s">
        <v>15</v>
      </c>
      <c r="I107" s="227" t="s">
        <v>16</v>
      </c>
      <c r="J107" s="9" t="s">
        <v>15</v>
      </c>
      <c r="K107" s="227" t="s">
        <v>16</v>
      </c>
      <c r="L107" s="9" t="s">
        <v>15</v>
      </c>
      <c r="M107" s="161" t="s">
        <v>16</v>
      </c>
      <c r="N107" s="10" t="s">
        <v>15</v>
      </c>
      <c r="O107" s="227" t="s">
        <v>16</v>
      </c>
      <c r="P107" s="7" t="s">
        <v>15</v>
      </c>
      <c r="Q107" s="227" t="s">
        <v>16</v>
      </c>
      <c r="R107" s="9" t="s">
        <v>15</v>
      </c>
      <c r="S107" s="161" t="s">
        <v>16</v>
      </c>
      <c r="T107" s="299" t="s">
        <v>86</v>
      </c>
      <c r="U107" s="243" t="s">
        <v>17</v>
      </c>
      <c r="V107" s="163" t="s">
        <v>18</v>
      </c>
      <c r="W107" s="10" t="s">
        <v>15</v>
      </c>
      <c r="X107" s="227" t="s">
        <v>16</v>
      </c>
      <c r="Y107" s="7" t="s">
        <v>15</v>
      </c>
      <c r="Z107" s="227" t="s">
        <v>16</v>
      </c>
      <c r="AA107" s="9" t="s">
        <v>15</v>
      </c>
      <c r="AB107" s="227" t="s">
        <v>16</v>
      </c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</row>
    <row r="108" spans="1:39" x14ac:dyDescent="0.2">
      <c r="A108" s="11" t="s">
        <v>19</v>
      </c>
      <c r="B108" s="12">
        <f>SUM(B109:B119)</f>
        <v>0</v>
      </c>
      <c r="C108" s="228">
        <f t="shared" ref="C108:AB108" si="6">SUM(C109:C119)</f>
        <v>0</v>
      </c>
      <c r="D108" s="12">
        <f t="shared" si="6"/>
        <v>0</v>
      </c>
      <c r="E108" s="228">
        <f t="shared" si="6"/>
        <v>0</v>
      </c>
      <c r="F108" s="12">
        <f t="shared" si="6"/>
        <v>0</v>
      </c>
      <c r="G108" s="228">
        <f t="shared" si="6"/>
        <v>0</v>
      </c>
      <c r="H108" s="12">
        <f t="shared" si="6"/>
        <v>0</v>
      </c>
      <c r="I108" s="228">
        <f t="shared" si="6"/>
        <v>0</v>
      </c>
      <c r="J108" s="12">
        <f t="shared" si="6"/>
        <v>0</v>
      </c>
      <c r="K108" s="228">
        <f t="shared" si="6"/>
        <v>0</v>
      </c>
      <c r="L108" s="12">
        <f t="shared" si="6"/>
        <v>0</v>
      </c>
      <c r="M108" s="12">
        <f t="shared" si="6"/>
        <v>0</v>
      </c>
      <c r="N108" s="18">
        <f t="shared" si="6"/>
        <v>0</v>
      </c>
      <c r="O108" s="170">
        <f t="shared" si="6"/>
        <v>0</v>
      </c>
      <c r="P108" s="18">
        <f t="shared" si="6"/>
        <v>0</v>
      </c>
      <c r="Q108" s="170">
        <f t="shared" si="6"/>
        <v>0</v>
      </c>
      <c r="R108" s="18">
        <f t="shared" si="6"/>
        <v>0</v>
      </c>
      <c r="S108" s="170">
        <f t="shared" si="6"/>
        <v>0</v>
      </c>
      <c r="T108" s="18">
        <f t="shared" si="6"/>
        <v>0</v>
      </c>
      <c r="U108" s="300">
        <f t="shared" si="6"/>
        <v>0</v>
      </c>
      <c r="V108" s="301">
        <f t="shared" si="6"/>
        <v>0</v>
      </c>
      <c r="W108" s="17">
        <f t="shared" si="6"/>
        <v>0</v>
      </c>
      <c r="X108" s="13">
        <f t="shared" si="6"/>
        <v>0</v>
      </c>
      <c r="Y108" s="12">
        <f t="shared" si="6"/>
        <v>0</v>
      </c>
      <c r="Z108" s="13">
        <f t="shared" si="6"/>
        <v>0</v>
      </c>
      <c r="AA108" s="14">
        <f>SUM(AA109:AA119)</f>
        <v>0</v>
      </c>
      <c r="AB108" s="13">
        <f t="shared" si="6"/>
        <v>0</v>
      </c>
      <c r="AC108" s="69"/>
      <c r="AD108" s="69"/>
      <c r="AE108" s="69"/>
      <c r="AF108" s="69"/>
      <c r="AG108" s="69"/>
      <c r="AH108" s="69"/>
      <c r="AI108" s="69"/>
      <c r="AJ108" s="69"/>
      <c r="AK108" s="69"/>
      <c r="AL108" s="69"/>
      <c r="AM108" s="69"/>
    </row>
    <row r="109" spans="1:39" x14ac:dyDescent="0.2">
      <c r="A109" s="84" t="s">
        <v>117</v>
      </c>
      <c r="B109" s="29"/>
      <c r="C109" s="22"/>
      <c r="D109" s="21"/>
      <c r="E109" s="22"/>
      <c r="F109" s="21"/>
      <c r="G109" s="22"/>
      <c r="H109" s="21"/>
      <c r="I109" s="22"/>
      <c r="J109" s="21"/>
      <c r="K109" s="22"/>
      <c r="L109" s="21"/>
      <c r="M109" s="30"/>
      <c r="N109" s="119">
        <f t="shared" ref="N109:S119" si="7">+B109+H109</f>
        <v>0</v>
      </c>
      <c r="O109" s="24">
        <f t="shared" si="7"/>
        <v>0</v>
      </c>
      <c r="P109" s="23">
        <f t="shared" si="7"/>
        <v>0</v>
      </c>
      <c r="Q109" s="24">
        <f t="shared" si="7"/>
        <v>0</v>
      </c>
      <c r="R109" s="25">
        <f t="shared" si="7"/>
        <v>0</v>
      </c>
      <c r="S109" s="120">
        <f t="shared" si="7"/>
        <v>0</v>
      </c>
      <c r="T109" s="29"/>
      <c r="U109" s="28"/>
      <c r="V109" s="30"/>
      <c r="W109" s="121"/>
      <c r="X109" s="122"/>
      <c r="Y109" s="123"/>
      <c r="Z109" s="122"/>
      <c r="AA109" s="124"/>
      <c r="AB109" s="122"/>
      <c r="AC109" s="69"/>
      <c r="AD109" s="69"/>
      <c r="AE109" s="69"/>
      <c r="AF109" s="69"/>
      <c r="AG109" s="69"/>
      <c r="AH109" s="69"/>
      <c r="AI109" s="69"/>
      <c r="AJ109" s="69"/>
      <c r="AK109" s="69"/>
      <c r="AL109" s="69"/>
      <c r="AM109" s="69"/>
    </row>
    <row r="110" spans="1:39" x14ac:dyDescent="0.2">
      <c r="A110" s="84" t="s">
        <v>118</v>
      </c>
      <c r="B110" s="29"/>
      <c r="C110" s="22"/>
      <c r="D110" s="21"/>
      <c r="E110" s="22"/>
      <c r="F110" s="21"/>
      <c r="G110" s="22"/>
      <c r="H110" s="21"/>
      <c r="I110" s="22"/>
      <c r="J110" s="21"/>
      <c r="K110" s="22"/>
      <c r="L110" s="21"/>
      <c r="M110" s="30"/>
      <c r="N110" s="119">
        <f t="shared" si="7"/>
        <v>0</v>
      </c>
      <c r="O110" s="24">
        <f t="shared" si="7"/>
        <v>0</v>
      </c>
      <c r="P110" s="23">
        <f t="shared" si="7"/>
        <v>0</v>
      </c>
      <c r="Q110" s="24">
        <f t="shared" si="7"/>
        <v>0</v>
      </c>
      <c r="R110" s="25">
        <f t="shared" si="7"/>
        <v>0</v>
      </c>
      <c r="S110" s="120">
        <f t="shared" si="7"/>
        <v>0</v>
      </c>
      <c r="T110" s="29"/>
      <c r="U110" s="28"/>
      <c r="V110" s="30"/>
      <c r="W110" s="31"/>
      <c r="X110" s="32"/>
      <c r="Y110" s="33"/>
      <c r="Z110" s="32"/>
      <c r="AA110" s="34"/>
      <c r="AB110" s="32"/>
      <c r="AC110" s="69"/>
      <c r="AD110" s="69"/>
      <c r="AE110" s="69"/>
      <c r="AF110" s="69"/>
      <c r="AG110" s="69"/>
      <c r="AH110" s="69"/>
      <c r="AI110" s="69"/>
      <c r="AJ110" s="69"/>
      <c r="AK110" s="69"/>
      <c r="AL110" s="69"/>
      <c r="AM110" s="69"/>
    </row>
    <row r="111" spans="1:39" x14ac:dyDescent="0.2">
      <c r="A111" s="84" t="s">
        <v>119</v>
      </c>
      <c r="B111" s="29"/>
      <c r="C111" s="22"/>
      <c r="D111" s="21"/>
      <c r="E111" s="22"/>
      <c r="F111" s="21"/>
      <c r="G111" s="22"/>
      <c r="H111" s="21"/>
      <c r="I111" s="22"/>
      <c r="J111" s="21"/>
      <c r="K111" s="22"/>
      <c r="L111" s="21"/>
      <c r="M111" s="30"/>
      <c r="N111" s="119">
        <f t="shared" si="7"/>
        <v>0</v>
      </c>
      <c r="O111" s="24">
        <f t="shared" si="7"/>
        <v>0</v>
      </c>
      <c r="P111" s="23">
        <f t="shared" si="7"/>
        <v>0</v>
      </c>
      <c r="Q111" s="24">
        <f t="shared" si="7"/>
        <v>0</v>
      </c>
      <c r="R111" s="25">
        <f t="shared" si="7"/>
        <v>0</v>
      </c>
      <c r="S111" s="120">
        <f t="shared" si="7"/>
        <v>0</v>
      </c>
      <c r="T111" s="29"/>
      <c r="U111" s="28"/>
      <c r="V111" s="30"/>
      <c r="W111" s="31"/>
      <c r="X111" s="32"/>
      <c r="Y111" s="33"/>
      <c r="Z111" s="32"/>
      <c r="AA111" s="34"/>
      <c r="AB111" s="32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  <c r="AM111" s="69"/>
    </row>
    <row r="112" spans="1:39" x14ac:dyDescent="0.2">
      <c r="A112" s="84" t="s">
        <v>120</v>
      </c>
      <c r="B112" s="29"/>
      <c r="C112" s="22"/>
      <c r="D112" s="21"/>
      <c r="E112" s="22"/>
      <c r="F112" s="21"/>
      <c r="G112" s="22"/>
      <c r="H112" s="21"/>
      <c r="I112" s="22"/>
      <c r="J112" s="21"/>
      <c r="K112" s="22"/>
      <c r="L112" s="21"/>
      <c r="M112" s="30"/>
      <c r="N112" s="119">
        <f t="shared" si="7"/>
        <v>0</v>
      </c>
      <c r="O112" s="24">
        <f t="shared" si="7"/>
        <v>0</v>
      </c>
      <c r="P112" s="23">
        <f t="shared" si="7"/>
        <v>0</v>
      </c>
      <c r="Q112" s="24">
        <f t="shared" si="7"/>
        <v>0</v>
      </c>
      <c r="R112" s="25">
        <f t="shared" si="7"/>
        <v>0</v>
      </c>
      <c r="S112" s="120">
        <f t="shared" si="7"/>
        <v>0</v>
      </c>
      <c r="T112" s="29"/>
      <c r="U112" s="28"/>
      <c r="V112" s="30"/>
      <c r="W112" s="31"/>
      <c r="X112" s="32"/>
      <c r="Y112" s="33"/>
      <c r="Z112" s="32"/>
      <c r="AA112" s="34"/>
      <c r="AB112" s="32"/>
      <c r="AC112" s="69"/>
      <c r="AD112" s="69"/>
      <c r="AE112" s="69"/>
      <c r="AF112" s="69"/>
      <c r="AG112" s="69"/>
      <c r="AH112" s="69"/>
      <c r="AI112" s="69"/>
      <c r="AJ112" s="69"/>
      <c r="AK112" s="69"/>
      <c r="AL112" s="69"/>
      <c r="AM112" s="69"/>
    </row>
    <row r="113" spans="1:39" x14ac:dyDescent="0.2">
      <c r="A113" s="84" t="s">
        <v>121</v>
      </c>
      <c r="B113" s="29"/>
      <c r="C113" s="22"/>
      <c r="D113" s="21"/>
      <c r="E113" s="22"/>
      <c r="F113" s="21"/>
      <c r="G113" s="22"/>
      <c r="H113" s="21"/>
      <c r="I113" s="22"/>
      <c r="J113" s="21"/>
      <c r="K113" s="22"/>
      <c r="L113" s="21"/>
      <c r="M113" s="30"/>
      <c r="N113" s="119">
        <f t="shared" si="7"/>
        <v>0</v>
      </c>
      <c r="O113" s="24">
        <f t="shared" si="7"/>
        <v>0</v>
      </c>
      <c r="P113" s="23">
        <f t="shared" si="7"/>
        <v>0</v>
      </c>
      <c r="Q113" s="24">
        <f t="shared" si="7"/>
        <v>0</v>
      </c>
      <c r="R113" s="25">
        <f t="shared" si="7"/>
        <v>0</v>
      </c>
      <c r="S113" s="120">
        <f t="shared" si="7"/>
        <v>0</v>
      </c>
      <c r="T113" s="29"/>
      <c r="U113" s="28"/>
      <c r="V113" s="30"/>
      <c r="W113" s="31"/>
      <c r="X113" s="32"/>
      <c r="Y113" s="33"/>
      <c r="Z113" s="32"/>
      <c r="AA113" s="34"/>
      <c r="AB113" s="32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</row>
    <row r="114" spans="1:39" x14ac:dyDescent="0.2">
      <c r="A114" s="84" t="s">
        <v>122</v>
      </c>
      <c r="B114" s="29"/>
      <c r="C114" s="22"/>
      <c r="D114" s="21"/>
      <c r="E114" s="22"/>
      <c r="F114" s="21"/>
      <c r="G114" s="22"/>
      <c r="H114" s="21"/>
      <c r="I114" s="22"/>
      <c r="J114" s="21"/>
      <c r="K114" s="22"/>
      <c r="L114" s="21"/>
      <c r="M114" s="30"/>
      <c r="N114" s="119">
        <f t="shared" si="7"/>
        <v>0</v>
      </c>
      <c r="O114" s="24">
        <f t="shared" si="7"/>
        <v>0</v>
      </c>
      <c r="P114" s="23">
        <f t="shared" si="7"/>
        <v>0</v>
      </c>
      <c r="Q114" s="24">
        <f t="shared" si="7"/>
        <v>0</v>
      </c>
      <c r="R114" s="25">
        <f t="shared" si="7"/>
        <v>0</v>
      </c>
      <c r="S114" s="120">
        <f t="shared" si="7"/>
        <v>0</v>
      </c>
      <c r="T114" s="29"/>
      <c r="U114" s="28"/>
      <c r="V114" s="30"/>
      <c r="W114" s="31"/>
      <c r="X114" s="32"/>
      <c r="Y114" s="33"/>
      <c r="Z114" s="32"/>
      <c r="AA114" s="34"/>
      <c r="AB114" s="32"/>
      <c r="AC114" s="69"/>
      <c r="AD114" s="69"/>
      <c r="AE114" s="69"/>
      <c r="AF114" s="69"/>
      <c r="AG114" s="69"/>
      <c r="AH114" s="69"/>
      <c r="AI114" s="69"/>
      <c r="AJ114" s="69"/>
      <c r="AK114" s="69"/>
      <c r="AL114" s="69"/>
      <c r="AM114" s="69"/>
    </row>
    <row r="115" spans="1:39" x14ac:dyDescent="0.2">
      <c r="A115" s="84" t="s">
        <v>123</v>
      </c>
      <c r="B115" s="29"/>
      <c r="C115" s="22"/>
      <c r="D115" s="21"/>
      <c r="E115" s="22"/>
      <c r="F115" s="21"/>
      <c r="G115" s="22"/>
      <c r="H115" s="21"/>
      <c r="I115" s="22"/>
      <c r="J115" s="21"/>
      <c r="K115" s="22"/>
      <c r="L115" s="21"/>
      <c r="M115" s="30"/>
      <c r="N115" s="119">
        <f t="shared" si="7"/>
        <v>0</v>
      </c>
      <c r="O115" s="24">
        <f t="shared" si="7"/>
        <v>0</v>
      </c>
      <c r="P115" s="23">
        <f t="shared" si="7"/>
        <v>0</v>
      </c>
      <c r="Q115" s="24">
        <f t="shared" si="7"/>
        <v>0</v>
      </c>
      <c r="R115" s="25">
        <f t="shared" si="7"/>
        <v>0</v>
      </c>
      <c r="S115" s="120">
        <f t="shared" si="7"/>
        <v>0</v>
      </c>
      <c r="T115" s="29"/>
      <c r="U115" s="28"/>
      <c r="V115" s="30"/>
      <c r="W115" s="31"/>
      <c r="X115" s="32"/>
      <c r="Y115" s="33"/>
      <c r="Z115" s="32"/>
      <c r="AA115" s="34"/>
      <c r="AB115" s="32"/>
      <c r="AC115" s="69"/>
      <c r="AD115" s="69"/>
      <c r="AE115" s="69"/>
      <c r="AF115" s="69"/>
      <c r="AG115" s="69"/>
      <c r="AH115" s="69"/>
      <c r="AI115" s="69"/>
      <c r="AJ115" s="69"/>
      <c r="AK115" s="69"/>
      <c r="AL115" s="69"/>
      <c r="AM115" s="69"/>
    </row>
    <row r="116" spans="1:39" x14ac:dyDescent="0.2">
      <c r="A116" s="84" t="s">
        <v>124</v>
      </c>
      <c r="B116" s="29"/>
      <c r="C116" s="22"/>
      <c r="D116" s="21"/>
      <c r="E116" s="22"/>
      <c r="F116" s="21"/>
      <c r="G116" s="22"/>
      <c r="H116" s="21"/>
      <c r="I116" s="22"/>
      <c r="J116" s="21"/>
      <c r="K116" s="22"/>
      <c r="L116" s="21"/>
      <c r="M116" s="30"/>
      <c r="N116" s="119">
        <f t="shared" si="7"/>
        <v>0</v>
      </c>
      <c r="O116" s="24">
        <f t="shared" si="7"/>
        <v>0</v>
      </c>
      <c r="P116" s="23">
        <f t="shared" si="7"/>
        <v>0</v>
      </c>
      <c r="Q116" s="24">
        <f t="shared" si="7"/>
        <v>0</v>
      </c>
      <c r="R116" s="25">
        <f t="shared" si="7"/>
        <v>0</v>
      </c>
      <c r="S116" s="120">
        <f t="shared" si="7"/>
        <v>0</v>
      </c>
      <c r="T116" s="29"/>
      <c r="U116" s="28"/>
      <c r="V116" s="30"/>
      <c r="W116" s="31"/>
      <c r="X116" s="32"/>
      <c r="Y116" s="33"/>
      <c r="Z116" s="32"/>
      <c r="AA116" s="34"/>
      <c r="AB116" s="32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</row>
    <row r="117" spans="1:39" x14ac:dyDescent="0.2">
      <c r="A117" s="84" t="s">
        <v>125</v>
      </c>
      <c r="B117" s="29"/>
      <c r="C117" s="22"/>
      <c r="D117" s="21"/>
      <c r="E117" s="22"/>
      <c r="F117" s="21"/>
      <c r="G117" s="22"/>
      <c r="H117" s="21"/>
      <c r="I117" s="22"/>
      <c r="J117" s="21"/>
      <c r="K117" s="22"/>
      <c r="L117" s="21"/>
      <c r="M117" s="30"/>
      <c r="N117" s="119">
        <f t="shared" si="7"/>
        <v>0</v>
      </c>
      <c r="O117" s="24">
        <f t="shared" si="7"/>
        <v>0</v>
      </c>
      <c r="P117" s="23">
        <f t="shared" si="7"/>
        <v>0</v>
      </c>
      <c r="Q117" s="24">
        <f t="shared" si="7"/>
        <v>0</v>
      </c>
      <c r="R117" s="25">
        <f t="shared" si="7"/>
        <v>0</v>
      </c>
      <c r="S117" s="120">
        <f t="shared" si="7"/>
        <v>0</v>
      </c>
      <c r="T117" s="29"/>
      <c r="U117" s="28"/>
      <c r="V117" s="30"/>
      <c r="W117" s="31"/>
      <c r="X117" s="32"/>
      <c r="Y117" s="33"/>
      <c r="Z117" s="32"/>
      <c r="AA117" s="34"/>
      <c r="AB117" s="32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</row>
    <row r="118" spans="1:39" x14ac:dyDescent="0.2">
      <c r="A118" s="84" t="s">
        <v>126</v>
      </c>
      <c r="B118" s="29"/>
      <c r="C118" s="22"/>
      <c r="D118" s="21"/>
      <c r="E118" s="22"/>
      <c r="F118" s="21"/>
      <c r="G118" s="22"/>
      <c r="H118" s="21"/>
      <c r="I118" s="22"/>
      <c r="J118" s="21"/>
      <c r="K118" s="22"/>
      <c r="L118" s="21"/>
      <c r="M118" s="30"/>
      <c r="N118" s="119">
        <f t="shared" si="7"/>
        <v>0</v>
      </c>
      <c r="O118" s="24">
        <f t="shared" si="7"/>
        <v>0</v>
      </c>
      <c r="P118" s="23">
        <f>+D118+J118</f>
        <v>0</v>
      </c>
      <c r="Q118" s="24">
        <f>+E118+K118</f>
        <v>0</v>
      </c>
      <c r="R118" s="25">
        <f t="shared" si="7"/>
        <v>0</v>
      </c>
      <c r="S118" s="120">
        <f t="shared" si="7"/>
        <v>0</v>
      </c>
      <c r="T118" s="29"/>
      <c r="U118" s="28"/>
      <c r="V118" s="30"/>
      <c r="W118" s="31"/>
      <c r="X118" s="32"/>
      <c r="Y118" s="33"/>
      <c r="Z118" s="32"/>
      <c r="AA118" s="34"/>
      <c r="AB118" s="32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</row>
    <row r="119" spans="1:39" x14ac:dyDescent="0.2">
      <c r="A119" s="125" t="s">
        <v>127</v>
      </c>
      <c r="B119" s="59"/>
      <c r="C119" s="55"/>
      <c r="D119" s="54"/>
      <c r="E119" s="55"/>
      <c r="F119" s="54"/>
      <c r="G119" s="55"/>
      <c r="H119" s="54"/>
      <c r="I119" s="55"/>
      <c r="J119" s="54"/>
      <c r="K119" s="55"/>
      <c r="L119" s="54"/>
      <c r="M119" s="60"/>
      <c r="N119" s="17">
        <f t="shared" si="7"/>
        <v>0</v>
      </c>
      <c r="O119" s="13">
        <f t="shared" si="7"/>
        <v>0</v>
      </c>
      <c r="P119" s="12">
        <f t="shared" si="7"/>
        <v>0</v>
      </c>
      <c r="Q119" s="13">
        <f t="shared" si="7"/>
        <v>0</v>
      </c>
      <c r="R119" s="14">
        <f t="shared" si="7"/>
        <v>0</v>
      </c>
      <c r="S119" s="15">
        <f t="shared" si="7"/>
        <v>0</v>
      </c>
      <c r="T119" s="59"/>
      <c r="U119" s="58"/>
      <c r="V119" s="60"/>
      <c r="W119" s="61"/>
      <c r="X119" s="62"/>
      <c r="Y119" s="63"/>
      <c r="Z119" s="62"/>
      <c r="AA119" s="64"/>
      <c r="AB119" s="62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</row>
    <row r="120" spans="1:39" x14ac:dyDescent="0.2">
      <c r="A120" s="126" t="s">
        <v>128</v>
      </c>
    </row>
    <row r="121" spans="1:39" ht="14.25" customHeight="1" x14ac:dyDescent="0.2">
      <c r="A121" s="370" t="s">
        <v>129</v>
      </c>
      <c r="B121" s="323" t="s">
        <v>93</v>
      </c>
      <c r="C121" s="324"/>
      <c r="D121" s="324"/>
      <c r="E121" s="324"/>
      <c r="F121" s="324"/>
      <c r="G121" s="324"/>
      <c r="H121" s="324"/>
      <c r="I121" s="324"/>
      <c r="J121" s="326"/>
      <c r="K121" s="373" t="s">
        <v>130</v>
      </c>
      <c r="L121" s="374"/>
      <c r="M121" s="374"/>
      <c r="N121" s="374"/>
      <c r="O121" s="374"/>
      <c r="P121" s="375"/>
    </row>
    <row r="122" spans="1:39" x14ac:dyDescent="0.2">
      <c r="A122" s="371"/>
      <c r="B122" s="327" t="s">
        <v>10</v>
      </c>
      <c r="C122" s="334"/>
      <c r="D122" s="335" t="s">
        <v>11</v>
      </c>
      <c r="E122" s="334"/>
      <c r="F122" s="327" t="s">
        <v>12</v>
      </c>
      <c r="G122" s="334"/>
      <c r="H122" s="330" t="s">
        <v>7</v>
      </c>
      <c r="I122" s="327"/>
      <c r="J122" s="328"/>
      <c r="K122" s="434"/>
      <c r="L122" s="377"/>
      <c r="M122" s="377"/>
      <c r="N122" s="377"/>
      <c r="O122" s="377"/>
      <c r="P122" s="435"/>
    </row>
    <row r="123" spans="1:39" ht="14.25" customHeight="1" x14ac:dyDescent="0.2">
      <c r="A123" s="371"/>
      <c r="B123" s="344" t="s">
        <v>15</v>
      </c>
      <c r="C123" s="346" t="s">
        <v>16</v>
      </c>
      <c r="D123" s="344" t="s">
        <v>15</v>
      </c>
      <c r="E123" s="346" t="s">
        <v>16</v>
      </c>
      <c r="F123" s="352" t="s">
        <v>15</v>
      </c>
      <c r="G123" s="354" t="s">
        <v>16</v>
      </c>
      <c r="H123" s="211" t="s">
        <v>13</v>
      </c>
      <c r="I123" s="323" t="s">
        <v>14</v>
      </c>
      <c r="J123" s="326"/>
      <c r="K123" s="330" t="s">
        <v>10</v>
      </c>
      <c r="L123" s="334"/>
      <c r="M123" s="327" t="s">
        <v>11</v>
      </c>
      <c r="N123" s="334"/>
      <c r="O123" s="335" t="s">
        <v>12</v>
      </c>
      <c r="P123" s="334"/>
    </row>
    <row r="124" spans="1:39" ht="21" x14ac:dyDescent="0.2">
      <c r="A124" s="433"/>
      <c r="B124" s="427"/>
      <c r="C124" s="428"/>
      <c r="D124" s="427"/>
      <c r="E124" s="428"/>
      <c r="F124" s="353"/>
      <c r="G124" s="429"/>
      <c r="H124" s="211" t="s">
        <v>86</v>
      </c>
      <c r="I124" s="212" t="s">
        <v>17</v>
      </c>
      <c r="J124" s="128" t="s">
        <v>18</v>
      </c>
      <c r="K124" s="10" t="s">
        <v>15</v>
      </c>
      <c r="L124" s="227" t="s">
        <v>16</v>
      </c>
      <c r="M124" s="7" t="s">
        <v>15</v>
      </c>
      <c r="N124" s="227" t="s">
        <v>16</v>
      </c>
      <c r="O124" s="9" t="s">
        <v>15</v>
      </c>
      <c r="P124" s="227" t="s">
        <v>16</v>
      </c>
    </row>
    <row r="125" spans="1:39" x14ac:dyDescent="0.2">
      <c r="A125" s="11" t="s">
        <v>19</v>
      </c>
      <c r="B125" s="16">
        <f>SUM(B126:B129)</f>
        <v>0</v>
      </c>
      <c r="C125" s="228">
        <f>SUM(C126:C129)</f>
        <v>0</v>
      </c>
      <c r="D125" s="76">
        <f>SUM(D126:D129)</f>
        <v>0</v>
      </c>
      <c r="E125" s="228">
        <f>SUM(E126:E129)</f>
        <v>0</v>
      </c>
      <c r="F125" s="16">
        <f t="shared" ref="F125:P125" si="8">SUM(F126:F129)</f>
        <v>0</v>
      </c>
      <c r="G125" s="170">
        <f t="shared" si="8"/>
        <v>0</v>
      </c>
      <c r="H125" s="80">
        <f t="shared" si="8"/>
        <v>0</v>
      </c>
      <c r="I125" s="129">
        <f t="shared" si="8"/>
        <v>0</v>
      </c>
      <c r="J125" s="79">
        <f t="shared" si="8"/>
        <v>0</v>
      </c>
      <c r="K125" s="78">
        <f t="shared" si="8"/>
        <v>0</v>
      </c>
      <c r="L125" s="229">
        <f t="shared" si="8"/>
        <v>0</v>
      </c>
      <c r="M125" s="129">
        <f t="shared" si="8"/>
        <v>0</v>
      </c>
      <c r="N125" s="269">
        <f t="shared" si="8"/>
        <v>0</v>
      </c>
      <c r="O125" s="81">
        <f t="shared" si="8"/>
        <v>2</v>
      </c>
      <c r="P125" s="229">
        <f t="shared" si="8"/>
        <v>1</v>
      </c>
    </row>
    <row r="126" spans="1:39" x14ac:dyDescent="0.2">
      <c r="A126" s="84" t="s">
        <v>131</v>
      </c>
      <c r="B126" s="87"/>
      <c r="C126" s="86"/>
      <c r="D126" s="85"/>
      <c r="E126" s="86"/>
      <c r="F126" s="87"/>
      <c r="G126" s="88"/>
      <c r="H126" s="131"/>
      <c r="I126" s="87"/>
      <c r="J126" s="92"/>
      <c r="K126" s="121"/>
      <c r="L126" s="122"/>
      <c r="M126" s="123"/>
      <c r="N126" s="122"/>
      <c r="O126" s="124"/>
      <c r="P126" s="32"/>
    </row>
    <row r="127" spans="1:39" x14ac:dyDescent="0.2">
      <c r="A127" s="84" t="s">
        <v>132</v>
      </c>
      <c r="B127" s="29"/>
      <c r="C127" s="22"/>
      <c r="D127" s="21"/>
      <c r="E127" s="22"/>
      <c r="F127" s="29"/>
      <c r="G127" s="30"/>
      <c r="H127" s="132"/>
      <c r="I127" s="29"/>
      <c r="J127" s="94"/>
      <c r="K127" s="31"/>
      <c r="L127" s="32"/>
      <c r="M127" s="33"/>
      <c r="N127" s="32"/>
      <c r="O127" s="34">
        <v>2</v>
      </c>
      <c r="P127" s="32">
        <v>1</v>
      </c>
    </row>
    <row r="128" spans="1:39" x14ac:dyDescent="0.2">
      <c r="A128" s="84" t="s">
        <v>133</v>
      </c>
      <c r="B128" s="29"/>
      <c r="C128" s="22"/>
      <c r="D128" s="21"/>
      <c r="E128" s="22"/>
      <c r="F128" s="29"/>
      <c r="G128" s="30"/>
      <c r="H128" s="132"/>
      <c r="I128" s="29"/>
      <c r="J128" s="94"/>
      <c r="K128" s="31"/>
      <c r="L128" s="32"/>
      <c r="M128" s="33"/>
      <c r="N128" s="32"/>
      <c r="O128" s="34"/>
      <c r="P128" s="32"/>
    </row>
    <row r="129" spans="1:16" x14ac:dyDescent="0.2">
      <c r="A129" s="125" t="s">
        <v>134</v>
      </c>
      <c r="B129" s="59"/>
      <c r="C129" s="55"/>
      <c r="D129" s="54"/>
      <c r="E129" s="55"/>
      <c r="F129" s="59"/>
      <c r="G129" s="60"/>
      <c r="H129" s="116"/>
      <c r="I129" s="59"/>
      <c r="J129" s="115"/>
      <c r="K129" s="61"/>
      <c r="L129" s="62"/>
      <c r="M129" s="63"/>
      <c r="N129" s="62"/>
      <c r="O129" s="64"/>
      <c r="P129" s="62"/>
    </row>
    <row r="130" spans="1:16" x14ac:dyDescent="0.2">
      <c r="A130" s="126" t="s">
        <v>135</v>
      </c>
    </row>
    <row r="131" spans="1:16" ht="14.25" customHeight="1" x14ac:dyDescent="0.2">
      <c r="A131" s="358" t="s">
        <v>136</v>
      </c>
      <c r="B131" s="320" t="s">
        <v>137</v>
      </c>
      <c r="C131" s="379" t="s">
        <v>138</v>
      </c>
      <c r="D131" s="374"/>
      <c r="E131" s="375"/>
      <c r="F131" s="344" t="s">
        <v>139</v>
      </c>
      <c r="G131" s="352"/>
      <c r="H131" s="354"/>
      <c r="I131" s="329" t="s">
        <v>140</v>
      </c>
      <c r="J131" s="324"/>
      <c r="K131" s="324"/>
      <c r="L131" s="324"/>
      <c r="M131" s="324"/>
      <c r="N131" s="325"/>
    </row>
    <row r="132" spans="1:16" x14ac:dyDescent="0.2">
      <c r="A132" s="358"/>
      <c r="B132" s="321"/>
      <c r="C132" s="436"/>
      <c r="D132" s="377"/>
      <c r="E132" s="435"/>
      <c r="F132" s="427"/>
      <c r="G132" s="353"/>
      <c r="H132" s="429"/>
      <c r="I132" s="330" t="s">
        <v>10</v>
      </c>
      <c r="J132" s="334"/>
      <c r="K132" s="327" t="s">
        <v>11</v>
      </c>
      <c r="L132" s="334"/>
      <c r="M132" s="335" t="s">
        <v>12</v>
      </c>
      <c r="N132" s="334"/>
    </row>
    <row r="133" spans="1:16" ht="21" x14ac:dyDescent="0.2">
      <c r="A133" s="358" t="s">
        <v>141</v>
      </c>
      <c r="B133" s="422"/>
      <c r="C133" s="71" t="s">
        <v>10</v>
      </c>
      <c r="D133" s="133" t="s">
        <v>11</v>
      </c>
      <c r="E133" s="211" t="s">
        <v>12</v>
      </c>
      <c r="F133" s="9" t="s">
        <v>142</v>
      </c>
      <c r="G133" s="7" t="s">
        <v>15</v>
      </c>
      <c r="H133" s="210" t="s">
        <v>16</v>
      </c>
      <c r="I133" s="10" t="s">
        <v>15</v>
      </c>
      <c r="J133" s="209" t="s">
        <v>16</v>
      </c>
      <c r="K133" s="7" t="s">
        <v>15</v>
      </c>
      <c r="L133" s="209" t="s">
        <v>16</v>
      </c>
      <c r="M133" s="7" t="s">
        <v>15</v>
      </c>
      <c r="N133" s="227" t="s">
        <v>16</v>
      </c>
    </row>
    <row r="134" spans="1:16" x14ac:dyDescent="0.2">
      <c r="A134" s="320"/>
      <c r="B134" s="136">
        <f>SUM(B135:B140)</f>
        <v>0</v>
      </c>
      <c r="C134" s="76">
        <f t="shared" ref="C134:N134" si="9">SUM(C135:C140)</f>
        <v>0</v>
      </c>
      <c r="D134" s="16">
        <f t="shared" si="9"/>
        <v>0</v>
      </c>
      <c r="E134" s="137">
        <f t="shared" si="9"/>
        <v>0</v>
      </c>
      <c r="F134" s="76">
        <f t="shared" si="9"/>
        <v>0</v>
      </c>
      <c r="G134" s="16">
        <f t="shared" si="9"/>
        <v>0</v>
      </c>
      <c r="H134" s="138">
        <f t="shared" si="9"/>
        <v>0</v>
      </c>
      <c r="I134" s="78">
        <f t="shared" si="9"/>
        <v>0</v>
      </c>
      <c r="J134" s="80">
        <f t="shared" si="9"/>
        <v>0</v>
      </c>
      <c r="K134" s="129">
        <f t="shared" si="9"/>
        <v>0</v>
      </c>
      <c r="L134" s="80">
        <f t="shared" si="9"/>
        <v>0</v>
      </c>
      <c r="M134" s="81">
        <f t="shared" si="9"/>
        <v>0</v>
      </c>
      <c r="N134" s="80">
        <f t="shared" si="9"/>
        <v>0</v>
      </c>
    </row>
    <row r="135" spans="1:16" x14ac:dyDescent="0.2">
      <c r="A135" s="197" t="s">
        <v>143</v>
      </c>
      <c r="B135" s="132"/>
      <c r="C135" s="21"/>
      <c r="D135" s="29"/>
      <c r="E135" s="132"/>
      <c r="F135" s="21"/>
      <c r="G135" s="29"/>
      <c r="H135" s="94"/>
      <c r="I135" s="31"/>
      <c r="J135" s="139"/>
      <c r="K135" s="33"/>
      <c r="L135" s="139"/>
      <c r="M135" s="34"/>
      <c r="N135" s="139"/>
    </row>
    <row r="136" spans="1:16" x14ac:dyDescent="0.2">
      <c r="A136" s="140" t="s">
        <v>144</v>
      </c>
      <c r="B136" s="132"/>
      <c r="C136" s="21"/>
      <c r="D136" s="29"/>
      <c r="E136" s="132"/>
      <c r="F136" s="21"/>
      <c r="G136" s="29"/>
      <c r="H136" s="94"/>
      <c r="I136" s="31"/>
      <c r="J136" s="139"/>
      <c r="K136" s="33"/>
      <c r="L136" s="139"/>
      <c r="M136" s="34"/>
      <c r="N136" s="139"/>
    </row>
    <row r="137" spans="1:16" x14ac:dyDescent="0.2">
      <c r="A137" s="140" t="s">
        <v>145</v>
      </c>
      <c r="B137" s="132"/>
      <c r="C137" s="21"/>
      <c r="D137" s="29"/>
      <c r="E137" s="132"/>
      <c r="F137" s="21"/>
      <c r="G137" s="29"/>
      <c r="H137" s="94"/>
      <c r="I137" s="31"/>
      <c r="J137" s="139"/>
      <c r="K137" s="33"/>
      <c r="L137" s="139"/>
      <c r="M137" s="34"/>
      <c r="N137" s="139"/>
    </row>
    <row r="138" spans="1:16" x14ac:dyDescent="0.2">
      <c r="A138" s="140" t="s">
        <v>146</v>
      </c>
      <c r="B138" s="132"/>
      <c r="C138" s="21"/>
      <c r="D138" s="29"/>
      <c r="E138" s="132"/>
      <c r="F138" s="21"/>
      <c r="G138" s="29"/>
      <c r="H138" s="94"/>
      <c r="I138" s="31"/>
      <c r="J138" s="139"/>
      <c r="K138" s="33"/>
      <c r="L138" s="139"/>
      <c r="M138" s="34"/>
      <c r="N138" s="139"/>
    </row>
    <row r="139" spans="1:16" x14ac:dyDescent="0.2">
      <c r="A139" s="140" t="s">
        <v>147</v>
      </c>
      <c r="B139" s="132"/>
      <c r="C139" s="21"/>
      <c r="D139" s="29"/>
      <c r="E139" s="132"/>
      <c r="F139" s="21"/>
      <c r="G139" s="29"/>
      <c r="H139" s="94"/>
      <c r="I139" s="31"/>
      <c r="J139" s="139"/>
      <c r="K139" s="33"/>
      <c r="L139" s="139"/>
      <c r="M139" s="34"/>
      <c r="N139" s="139"/>
    </row>
    <row r="140" spans="1:16" x14ac:dyDescent="0.2">
      <c r="A140" s="141" t="s">
        <v>148</v>
      </c>
      <c r="B140" s="116"/>
      <c r="C140" s="54"/>
      <c r="D140" s="59"/>
      <c r="E140" s="116"/>
      <c r="F140" s="54"/>
      <c r="G140" s="59"/>
      <c r="H140" s="115"/>
      <c r="I140" s="61"/>
      <c r="J140" s="142"/>
      <c r="K140" s="63"/>
      <c r="L140" s="142"/>
      <c r="M140" s="64"/>
      <c r="N140" s="142"/>
    </row>
    <row r="141" spans="1:16" x14ac:dyDescent="0.2">
      <c r="A141" s="143" t="s">
        <v>149</v>
      </c>
      <c r="B141" s="144"/>
      <c r="C141" s="144"/>
      <c r="D141" s="145"/>
    </row>
    <row r="142" spans="1:16" x14ac:dyDescent="0.2">
      <c r="A142" s="362" t="s">
        <v>150</v>
      </c>
      <c r="B142" s="365" t="s">
        <v>7</v>
      </c>
      <c r="C142" s="366"/>
      <c r="D142" s="367"/>
    </row>
    <row r="143" spans="1:16" ht="14.25" customHeight="1" x14ac:dyDescent="0.2">
      <c r="A143" s="363"/>
      <c r="B143" s="208" t="s">
        <v>13</v>
      </c>
      <c r="C143" s="368" t="s">
        <v>14</v>
      </c>
      <c r="D143" s="369"/>
    </row>
    <row r="144" spans="1:16" ht="21" x14ac:dyDescent="0.2">
      <c r="A144" s="432"/>
      <c r="B144" s="147" t="s">
        <v>86</v>
      </c>
      <c r="C144" s="148" t="s">
        <v>17</v>
      </c>
      <c r="D144" s="149" t="s">
        <v>18</v>
      </c>
    </row>
    <row r="145" spans="1:4" x14ac:dyDescent="0.2">
      <c r="A145" s="150" t="s">
        <v>151</v>
      </c>
      <c r="B145" s="151"/>
      <c r="C145" s="152"/>
      <c r="D145" s="230"/>
    </row>
    <row r="172" spans="1:1" x14ac:dyDescent="0.2">
      <c r="A172" s="153"/>
    </row>
    <row r="180" spans="1:2" s="154" customFormat="1" x14ac:dyDescent="0.2">
      <c r="A180" s="154">
        <f>SUM(B17:AK17,B82:P84,B90:U90,B125:P125,B134:N134,B108:AB108,B145:D145)</f>
        <v>4212</v>
      </c>
      <c r="B180" s="154">
        <v>0</v>
      </c>
    </row>
  </sheetData>
  <mergeCells count="117">
    <mergeCell ref="A142:A144"/>
    <mergeCell ref="B142:D142"/>
    <mergeCell ref="C143:D143"/>
    <mergeCell ref="I123:J123"/>
    <mergeCell ref="K123:L123"/>
    <mergeCell ref="M123:N123"/>
    <mergeCell ref="A121:A124"/>
    <mergeCell ref="B121:J121"/>
    <mergeCell ref="K121:P122"/>
    <mergeCell ref="B122:C122"/>
    <mergeCell ref="D122:E122"/>
    <mergeCell ref="F122:G122"/>
    <mergeCell ref="H122:J122"/>
    <mergeCell ref="O123:P123"/>
    <mergeCell ref="A131:A132"/>
    <mergeCell ref="B131:B133"/>
    <mergeCell ref="C131:E132"/>
    <mergeCell ref="F131:H132"/>
    <mergeCell ref="I131:N131"/>
    <mergeCell ref="I132:J132"/>
    <mergeCell ref="B123:B124"/>
    <mergeCell ref="C123:C124"/>
    <mergeCell ref="D123:D124"/>
    <mergeCell ref="E123:E124"/>
    <mergeCell ref="M132:N132"/>
    <mergeCell ref="A133:A134"/>
    <mergeCell ref="W105:AB105"/>
    <mergeCell ref="B106:C106"/>
    <mergeCell ref="D106:E106"/>
    <mergeCell ref="F106:G106"/>
    <mergeCell ref="H106:I106"/>
    <mergeCell ref="J106:K106"/>
    <mergeCell ref="L106:M106"/>
    <mergeCell ref="N106:O106"/>
    <mergeCell ref="P106:Q106"/>
    <mergeCell ref="R106:S106"/>
    <mergeCell ref="W106:X106"/>
    <mergeCell ref="Y106:Z106"/>
    <mergeCell ref="AA106:AB106"/>
    <mergeCell ref="A105:A107"/>
    <mergeCell ref="B105:G105"/>
    <mergeCell ref="H105:M105"/>
    <mergeCell ref="N105:S105"/>
    <mergeCell ref="T105:V105"/>
    <mergeCell ref="U106:V106"/>
    <mergeCell ref="F88:F89"/>
    <mergeCell ref="G88:G89"/>
    <mergeCell ref="H88:H89"/>
    <mergeCell ref="I88:J88"/>
    <mergeCell ref="K88:K89"/>
    <mergeCell ref="L88:L89"/>
    <mergeCell ref="F123:F124"/>
    <mergeCell ref="G123:G124"/>
    <mergeCell ref="K132:L132"/>
    <mergeCell ref="A86:A89"/>
    <mergeCell ref="B86:J86"/>
    <mergeCell ref="K86:S86"/>
    <mergeCell ref="B88:B89"/>
    <mergeCell ref="C88:C89"/>
    <mergeCell ref="D88:D89"/>
    <mergeCell ref="E88:E89"/>
    <mergeCell ref="T86:U87"/>
    <mergeCell ref="B87:C87"/>
    <mergeCell ref="D87:E87"/>
    <mergeCell ref="F87:G87"/>
    <mergeCell ref="H87:J87"/>
    <mergeCell ref="K87:L87"/>
    <mergeCell ref="M87:N87"/>
    <mergeCell ref="O87:P87"/>
    <mergeCell ref="Q87:S87"/>
    <mergeCell ref="T88:T89"/>
    <mergeCell ref="U88:U89"/>
    <mergeCell ref="M88:M89"/>
    <mergeCell ref="N88:N89"/>
    <mergeCell ref="O88:O89"/>
    <mergeCell ref="P88:P89"/>
    <mergeCell ref="Q88:Q89"/>
    <mergeCell ref="R88:S88"/>
    <mergeCell ref="A79:A81"/>
    <mergeCell ref="B79:G79"/>
    <mergeCell ref="H79:J79"/>
    <mergeCell ref="K79:P79"/>
    <mergeCell ref="B80:C80"/>
    <mergeCell ref="D80:E80"/>
    <mergeCell ref="F80:G80"/>
    <mergeCell ref="I80:J80"/>
    <mergeCell ref="W15:X15"/>
    <mergeCell ref="K80:L80"/>
    <mergeCell ref="M80:N80"/>
    <mergeCell ref="O80:P80"/>
    <mergeCell ref="AF14:AK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H15:AI15"/>
    <mergeCell ref="AJ15:AK15"/>
    <mergeCell ref="Y15:Z15"/>
    <mergeCell ref="AA15:AB15"/>
    <mergeCell ref="AC15:AC16"/>
    <mergeCell ref="AD15:AE15"/>
    <mergeCell ref="AF15:AG15"/>
    <mergeCell ref="A6:AE6"/>
    <mergeCell ref="A14:A16"/>
    <mergeCell ref="B14:G14"/>
    <mergeCell ref="H14:M14"/>
    <mergeCell ref="N14:S14"/>
    <mergeCell ref="T14:V14"/>
    <mergeCell ref="W14:AB14"/>
    <mergeCell ref="AC14:AE14"/>
    <mergeCell ref="T15:T16"/>
    <mergeCell ref="U15:V15"/>
  </mergeCells>
  <dataValidations count="1">
    <dataValidation type="whole" operator="greaterThanOrEqual" allowBlank="1" showInputMessage="1" showErrorMessage="1" sqref="B18:M77 T18:AJ77 B82:P84 B91:U103 B109:M119 T109:AB119 B126:P129 B135:N140 B145:D145">
      <formula1>0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80"/>
  <sheetViews>
    <sheetView workbookViewId="0">
      <selection activeCell="A6" sqref="A6:AE6"/>
    </sheetView>
  </sheetViews>
  <sheetFormatPr baseColWidth="10" defaultColWidth="11.42578125" defaultRowHeight="14.25" x14ac:dyDescent="0.2"/>
  <cols>
    <col min="1" max="1" width="66.42578125" style="2" customWidth="1"/>
    <col min="2" max="2" width="13.5703125" style="2" customWidth="1"/>
    <col min="3" max="7" width="11.42578125" style="2"/>
    <col min="8" max="8" width="16.7109375" style="2" customWidth="1"/>
    <col min="9" max="9" width="13.42578125" style="2" customWidth="1"/>
    <col min="10" max="10" width="13.28515625" style="2" bestFit="1" customWidth="1"/>
    <col min="11" max="15" width="11.42578125" style="2"/>
    <col min="16" max="16" width="11.42578125" style="2" customWidth="1"/>
    <col min="17" max="17" width="11.42578125" style="2"/>
    <col min="18" max="18" width="15.85546875" style="2" customWidth="1"/>
    <col min="19" max="19" width="14" style="2" customWidth="1"/>
    <col min="20" max="20" width="14.42578125" style="2" customWidth="1"/>
    <col min="21" max="23" width="11.42578125" style="2"/>
    <col min="24" max="24" width="11.28515625" style="2" customWidth="1"/>
    <col min="25" max="25" width="12" style="2" customWidth="1"/>
    <col min="26" max="16384" width="11.42578125" style="2"/>
  </cols>
  <sheetData>
    <row r="1" spans="1:37" x14ac:dyDescent="0.2">
      <c r="A1" s="1" t="s">
        <v>0</v>
      </c>
    </row>
    <row r="2" spans="1:37" x14ac:dyDescent="0.2">
      <c r="A2" s="1" t="str">
        <f>CONCATENATE("COMUNA: ",[12]NOMBRE!B2," - ","( ",[12]NOMBRE!C2,[12]NOMBRE!D2,[12]NOMBRE!E2,[12]NOMBRE!F2,[12]NOMBRE!G2," )")</f>
        <v>COMUNA: LINARES - ( 07401 )</v>
      </c>
      <c r="D2" s="307"/>
      <c r="E2" s="307"/>
      <c r="F2" s="307"/>
      <c r="G2" s="307"/>
    </row>
    <row r="3" spans="1:37" x14ac:dyDescent="0.2">
      <c r="A3" s="1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  <c r="E3" s="308"/>
      <c r="G3" s="308"/>
      <c r="H3" s="309"/>
    </row>
    <row r="4" spans="1:37" x14ac:dyDescent="0.2">
      <c r="A4" s="1" t="str">
        <f>CONCATENATE("MES: ",[12]NOMBRE!B6," - ","( ",[12]NOMBRE!C6,[12]NOMBRE!D6," )")</f>
        <v>MES: NOVIEMBRE - ( 11 )</v>
      </c>
    </row>
    <row r="5" spans="1:37" x14ac:dyDescent="0.2">
      <c r="A5" s="1" t="str">
        <f>CONCATENATE("AÑO: ",[12]NOMBRE!B7)</f>
        <v>AÑO: 2023</v>
      </c>
    </row>
    <row r="6" spans="1:37" ht="15" x14ac:dyDescent="0.2">
      <c r="A6" s="319" t="s">
        <v>1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19"/>
      <c r="W6" s="319"/>
      <c r="X6" s="319"/>
      <c r="Y6" s="319"/>
      <c r="Z6" s="319"/>
      <c r="AA6" s="319"/>
      <c r="AB6" s="319"/>
      <c r="AC6" s="319"/>
      <c r="AD6" s="319"/>
      <c r="AE6" s="319"/>
      <c r="AF6" s="3"/>
      <c r="AG6" s="3"/>
    </row>
    <row r="7" spans="1:37" ht="15" x14ac:dyDescent="0.2">
      <c r="A7" s="4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7" ht="15" x14ac:dyDescent="0.2">
      <c r="A8" s="4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1:37" x14ac:dyDescent="0.2">
      <c r="A9" s="5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1:37" x14ac:dyDescent="0.2">
      <c r="A10" s="6" t="s">
        <v>2</v>
      </c>
      <c r="B10" s="6"/>
      <c r="C10" s="6"/>
      <c r="D10" s="6"/>
      <c r="E10" s="6"/>
      <c r="F10" s="6"/>
      <c r="G10" s="6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pans="1:37" x14ac:dyDescent="0.2">
      <c r="A11" s="5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</row>
    <row r="12" spans="1:37" x14ac:dyDescent="0.2">
      <c r="A12" s="5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7" x14ac:dyDescent="0.2">
      <c r="A13" s="5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</row>
    <row r="14" spans="1:37" ht="14.25" customHeight="1" x14ac:dyDescent="0.2">
      <c r="A14" s="320" t="s">
        <v>3</v>
      </c>
      <c r="B14" s="323" t="s">
        <v>4</v>
      </c>
      <c r="C14" s="324"/>
      <c r="D14" s="324"/>
      <c r="E14" s="324"/>
      <c r="F14" s="324"/>
      <c r="G14" s="325"/>
      <c r="H14" s="323" t="s">
        <v>5</v>
      </c>
      <c r="I14" s="324"/>
      <c r="J14" s="324"/>
      <c r="K14" s="324"/>
      <c r="L14" s="324"/>
      <c r="M14" s="325"/>
      <c r="N14" s="323" t="s">
        <v>6</v>
      </c>
      <c r="O14" s="324"/>
      <c r="P14" s="324"/>
      <c r="Q14" s="324"/>
      <c r="R14" s="324"/>
      <c r="S14" s="326"/>
      <c r="T14" s="327" t="s">
        <v>7</v>
      </c>
      <c r="U14" s="327"/>
      <c r="V14" s="328"/>
      <c r="W14" s="329" t="s">
        <v>8</v>
      </c>
      <c r="X14" s="324"/>
      <c r="Y14" s="324"/>
      <c r="Z14" s="324"/>
      <c r="AA14" s="324"/>
      <c r="AB14" s="326"/>
      <c r="AC14" s="330" t="s">
        <v>7</v>
      </c>
      <c r="AD14" s="327"/>
      <c r="AE14" s="328"/>
      <c r="AF14" s="329" t="s">
        <v>9</v>
      </c>
      <c r="AG14" s="324"/>
      <c r="AH14" s="324"/>
      <c r="AI14" s="324"/>
      <c r="AJ14" s="324"/>
      <c r="AK14" s="325"/>
    </row>
    <row r="15" spans="1:37" ht="14.25" customHeight="1" x14ac:dyDescent="0.2">
      <c r="A15" s="321"/>
      <c r="B15" s="327" t="s">
        <v>10</v>
      </c>
      <c r="C15" s="334"/>
      <c r="D15" s="335" t="s">
        <v>11</v>
      </c>
      <c r="E15" s="334"/>
      <c r="F15" s="335" t="s">
        <v>12</v>
      </c>
      <c r="G15" s="334"/>
      <c r="H15" s="327" t="s">
        <v>10</v>
      </c>
      <c r="I15" s="334"/>
      <c r="J15" s="335" t="s">
        <v>11</v>
      </c>
      <c r="K15" s="334"/>
      <c r="L15" s="335" t="s">
        <v>12</v>
      </c>
      <c r="M15" s="334"/>
      <c r="N15" s="335" t="s">
        <v>10</v>
      </c>
      <c r="O15" s="334"/>
      <c r="P15" s="335" t="s">
        <v>11</v>
      </c>
      <c r="Q15" s="334"/>
      <c r="R15" s="335" t="s">
        <v>12</v>
      </c>
      <c r="S15" s="328"/>
      <c r="T15" s="331" t="s">
        <v>13</v>
      </c>
      <c r="U15" s="333" t="s">
        <v>14</v>
      </c>
      <c r="V15" s="326"/>
      <c r="W15" s="330" t="s">
        <v>10</v>
      </c>
      <c r="X15" s="334"/>
      <c r="Y15" s="327" t="s">
        <v>11</v>
      </c>
      <c r="Z15" s="334"/>
      <c r="AA15" s="335" t="s">
        <v>12</v>
      </c>
      <c r="AB15" s="334"/>
      <c r="AC15" s="336" t="s">
        <v>13</v>
      </c>
      <c r="AD15" s="333" t="s">
        <v>14</v>
      </c>
      <c r="AE15" s="326"/>
      <c r="AF15" s="327" t="s">
        <v>10</v>
      </c>
      <c r="AG15" s="334"/>
      <c r="AH15" s="335" t="s">
        <v>11</v>
      </c>
      <c r="AI15" s="334"/>
      <c r="AJ15" s="335" t="s">
        <v>12</v>
      </c>
      <c r="AK15" s="334"/>
    </row>
    <row r="16" spans="1:37" ht="21" x14ac:dyDescent="0.2">
      <c r="A16" s="437"/>
      <c r="B16" s="7" t="s">
        <v>15</v>
      </c>
      <c r="C16" s="227" t="s">
        <v>16</v>
      </c>
      <c r="D16" s="9" t="s">
        <v>15</v>
      </c>
      <c r="E16" s="227" t="s">
        <v>16</v>
      </c>
      <c r="F16" s="9" t="s">
        <v>15</v>
      </c>
      <c r="G16" s="227" t="s">
        <v>16</v>
      </c>
      <c r="H16" s="9" t="s">
        <v>15</v>
      </c>
      <c r="I16" s="227" t="s">
        <v>16</v>
      </c>
      <c r="J16" s="9" t="s">
        <v>15</v>
      </c>
      <c r="K16" s="227" t="s">
        <v>16</v>
      </c>
      <c r="L16" s="9" t="s">
        <v>15</v>
      </c>
      <c r="M16" s="227" t="s">
        <v>16</v>
      </c>
      <c r="N16" s="9" t="s">
        <v>15</v>
      </c>
      <c r="O16" s="227" t="s">
        <v>16</v>
      </c>
      <c r="P16" s="9" t="s">
        <v>15</v>
      </c>
      <c r="Q16" s="227" t="s">
        <v>16</v>
      </c>
      <c r="R16" s="9" t="s">
        <v>15</v>
      </c>
      <c r="S16" s="213" t="s">
        <v>16</v>
      </c>
      <c r="T16" s="438"/>
      <c r="U16" s="176" t="s">
        <v>17</v>
      </c>
      <c r="V16" s="244" t="s">
        <v>18</v>
      </c>
      <c r="W16" s="10" t="s">
        <v>15</v>
      </c>
      <c r="X16" s="227" t="s">
        <v>16</v>
      </c>
      <c r="Y16" s="7" t="s">
        <v>15</v>
      </c>
      <c r="Z16" s="227" t="s">
        <v>16</v>
      </c>
      <c r="AA16" s="9" t="s">
        <v>15</v>
      </c>
      <c r="AB16" s="213" t="s">
        <v>16</v>
      </c>
      <c r="AC16" s="439"/>
      <c r="AD16" s="176" t="s">
        <v>17</v>
      </c>
      <c r="AE16" s="244" t="s">
        <v>18</v>
      </c>
      <c r="AF16" s="10" t="s">
        <v>15</v>
      </c>
      <c r="AG16" s="227" t="s">
        <v>16</v>
      </c>
      <c r="AH16" s="7" t="s">
        <v>15</v>
      </c>
      <c r="AI16" s="227" t="s">
        <v>16</v>
      </c>
      <c r="AJ16" s="9" t="s">
        <v>15</v>
      </c>
      <c r="AK16" s="227" t="s">
        <v>16</v>
      </c>
    </row>
    <row r="17" spans="1:41" x14ac:dyDescent="0.2">
      <c r="A17" s="11" t="s">
        <v>19</v>
      </c>
      <c r="B17" s="12">
        <f t="shared" ref="B17:AK17" si="0">SUM(B18:B77)</f>
        <v>14</v>
      </c>
      <c r="C17" s="13">
        <f t="shared" si="0"/>
        <v>18</v>
      </c>
      <c r="D17" s="14">
        <f t="shared" si="0"/>
        <v>0</v>
      </c>
      <c r="E17" s="13">
        <f t="shared" si="0"/>
        <v>0</v>
      </c>
      <c r="F17" s="14">
        <f>SUM(F18:F77)</f>
        <v>17</v>
      </c>
      <c r="G17" s="13">
        <f>SUM(G18:G77)</f>
        <v>50</v>
      </c>
      <c r="H17" s="14">
        <f>SUM(H18:H77)</f>
        <v>0</v>
      </c>
      <c r="I17" s="13">
        <f>SUM(I18:I77)</f>
        <v>0</v>
      </c>
      <c r="J17" s="14">
        <f t="shared" si="0"/>
        <v>0</v>
      </c>
      <c r="K17" s="13">
        <f t="shared" si="0"/>
        <v>0</v>
      </c>
      <c r="L17" s="14">
        <f t="shared" si="0"/>
        <v>0</v>
      </c>
      <c r="M17" s="13">
        <f t="shared" si="0"/>
        <v>0</v>
      </c>
      <c r="N17" s="14">
        <f>SUM(N18:N77)</f>
        <v>14</v>
      </c>
      <c r="O17" s="13">
        <f>SUM(O18:O77)</f>
        <v>18</v>
      </c>
      <c r="P17" s="12">
        <f>SUM(P18:P77)</f>
        <v>0</v>
      </c>
      <c r="Q17" s="13">
        <f t="shared" si="0"/>
        <v>0</v>
      </c>
      <c r="R17" s="14">
        <f t="shared" si="0"/>
        <v>17</v>
      </c>
      <c r="S17" s="15">
        <f t="shared" si="0"/>
        <v>50</v>
      </c>
      <c r="T17" s="16">
        <f t="shared" si="0"/>
        <v>99</v>
      </c>
      <c r="U17" s="12">
        <f t="shared" si="0"/>
        <v>0</v>
      </c>
      <c r="V17" s="310">
        <f t="shared" si="0"/>
        <v>0</v>
      </c>
      <c r="W17" s="17">
        <f>SUM(W18:W77)</f>
        <v>0</v>
      </c>
      <c r="X17" s="13">
        <f>SUM(X18:X77)</f>
        <v>0</v>
      </c>
      <c r="Y17" s="12">
        <f t="shared" si="0"/>
        <v>0</v>
      </c>
      <c r="Z17" s="13">
        <f t="shared" si="0"/>
        <v>0</v>
      </c>
      <c r="AA17" s="14">
        <f t="shared" si="0"/>
        <v>0</v>
      </c>
      <c r="AB17" s="15">
        <f t="shared" si="0"/>
        <v>0</v>
      </c>
      <c r="AC17" s="18">
        <f t="shared" si="0"/>
        <v>0</v>
      </c>
      <c r="AD17" s="12">
        <f t="shared" si="0"/>
        <v>0</v>
      </c>
      <c r="AE17" s="310">
        <f t="shared" si="0"/>
        <v>0</v>
      </c>
      <c r="AF17" s="17">
        <f>SUM(AF18:AF77)</f>
        <v>0</v>
      </c>
      <c r="AG17" s="13">
        <f>SUM(AG18:AG77)</f>
        <v>0</v>
      </c>
      <c r="AH17" s="12">
        <f t="shared" si="0"/>
        <v>0</v>
      </c>
      <c r="AI17" s="13">
        <f t="shared" si="0"/>
        <v>0</v>
      </c>
      <c r="AJ17" s="14">
        <f t="shared" si="0"/>
        <v>0</v>
      </c>
      <c r="AK17" s="13">
        <f t="shared" si="0"/>
        <v>0</v>
      </c>
    </row>
    <row r="18" spans="1:41" x14ac:dyDescent="0.2">
      <c r="A18" s="19" t="s">
        <v>20</v>
      </c>
      <c r="B18" s="178">
        <v>13</v>
      </c>
      <c r="C18" s="179">
        <v>17</v>
      </c>
      <c r="D18" s="178"/>
      <c r="E18" s="179"/>
      <c r="F18" s="178"/>
      <c r="G18" s="179"/>
      <c r="H18" s="178"/>
      <c r="I18" s="179"/>
      <c r="J18" s="178"/>
      <c r="K18" s="179"/>
      <c r="L18" s="178"/>
      <c r="M18" s="179"/>
      <c r="N18" s="180">
        <f t="shared" ref="N18:S33" si="1">SUM(B18+H18)</f>
        <v>13</v>
      </c>
      <c r="O18" s="181">
        <f t="shared" si="1"/>
        <v>17</v>
      </c>
      <c r="P18" s="180">
        <f t="shared" si="1"/>
        <v>0</v>
      </c>
      <c r="Q18" s="181">
        <f t="shared" si="1"/>
        <v>0</v>
      </c>
      <c r="R18" s="182">
        <f t="shared" si="1"/>
        <v>0</v>
      </c>
      <c r="S18" s="183">
        <f t="shared" si="1"/>
        <v>0</v>
      </c>
      <c r="T18" s="184">
        <v>30</v>
      </c>
      <c r="U18" s="185"/>
      <c r="V18" s="179"/>
      <c r="W18" s="184"/>
      <c r="X18" s="179"/>
      <c r="Y18" s="186"/>
      <c r="Z18" s="179"/>
      <c r="AA18" s="178"/>
      <c r="AB18" s="187"/>
      <c r="AC18" s="184"/>
      <c r="AD18" s="185"/>
      <c r="AE18" s="179"/>
      <c r="AF18" s="188"/>
      <c r="AG18" s="189"/>
      <c r="AH18" s="190"/>
      <c r="AI18" s="189"/>
      <c r="AJ18" s="191"/>
      <c r="AK18" s="189"/>
    </row>
    <row r="19" spans="1:41" x14ac:dyDescent="0.2">
      <c r="A19" s="20" t="s">
        <v>21</v>
      </c>
      <c r="B19" s="21"/>
      <c r="C19" s="22"/>
      <c r="D19" s="21"/>
      <c r="E19" s="22"/>
      <c r="F19" s="21">
        <v>4</v>
      </c>
      <c r="G19" s="22">
        <v>9</v>
      </c>
      <c r="H19" s="21"/>
      <c r="I19" s="22"/>
      <c r="J19" s="21"/>
      <c r="K19" s="22"/>
      <c r="L19" s="21"/>
      <c r="M19" s="22"/>
      <c r="N19" s="23">
        <f t="shared" si="1"/>
        <v>0</v>
      </c>
      <c r="O19" s="24">
        <f t="shared" si="1"/>
        <v>0</v>
      </c>
      <c r="P19" s="23">
        <f t="shared" si="1"/>
        <v>0</v>
      </c>
      <c r="Q19" s="24">
        <f t="shared" si="1"/>
        <v>0</v>
      </c>
      <c r="R19" s="25">
        <f t="shared" si="1"/>
        <v>4</v>
      </c>
      <c r="S19" s="26">
        <f t="shared" si="1"/>
        <v>9</v>
      </c>
      <c r="T19" s="27">
        <v>13</v>
      </c>
      <c r="U19" s="28"/>
      <c r="V19" s="22"/>
      <c r="W19" s="27"/>
      <c r="X19" s="22"/>
      <c r="Y19" s="29"/>
      <c r="Z19" s="22"/>
      <c r="AA19" s="21"/>
      <c r="AB19" s="30"/>
      <c r="AC19" s="27"/>
      <c r="AD19" s="28"/>
      <c r="AE19" s="22"/>
      <c r="AF19" s="31"/>
      <c r="AG19" s="32"/>
      <c r="AH19" s="33"/>
      <c r="AI19" s="32"/>
      <c r="AJ19" s="34"/>
      <c r="AK19" s="32"/>
    </row>
    <row r="20" spans="1:41" x14ac:dyDescent="0.2">
      <c r="A20" s="20" t="s">
        <v>22</v>
      </c>
      <c r="B20" s="21"/>
      <c r="C20" s="22"/>
      <c r="D20" s="21"/>
      <c r="E20" s="22"/>
      <c r="F20" s="21"/>
      <c r="G20" s="22"/>
      <c r="H20" s="21"/>
      <c r="I20" s="22"/>
      <c r="J20" s="21"/>
      <c r="K20" s="22"/>
      <c r="L20" s="21"/>
      <c r="M20" s="22"/>
      <c r="N20" s="23">
        <f t="shared" si="1"/>
        <v>0</v>
      </c>
      <c r="O20" s="24">
        <f t="shared" si="1"/>
        <v>0</v>
      </c>
      <c r="P20" s="23">
        <f t="shared" si="1"/>
        <v>0</v>
      </c>
      <c r="Q20" s="24">
        <f t="shared" si="1"/>
        <v>0</v>
      </c>
      <c r="R20" s="25">
        <f t="shared" si="1"/>
        <v>0</v>
      </c>
      <c r="S20" s="26">
        <f t="shared" si="1"/>
        <v>0</v>
      </c>
      <c r="T20" s="27"/>
      <c r="U20" s="28"/>
      <c r="V20" s="22"/>
      <c r="W20" s="27"/>
      <c r="X20" s="22"/>
      <c r="Y20" s="29"/>
      <c r="Z20" s="22"/>
      <c r="AA20" s="21"/>
      <c r="AB20" s="30"/>
      <c r="AC20" s="27"/>
      <c r="AD20" s="28"/>
      <c r="AE20" s="22"/>
      <c r="AF20" s="31"/>
      <c r="AG20" s="32"/>
      <c r="AH20" s="33"/>
      <c r="AI20" s="32"/>
      <c r="AJ20" s="34"/>
      <c r="AK20" s="32"/>
    </row>
    <row r="21" spans="1:41" x14ac:dyDescent="0.2">
      <c r="A21" s="20" t="s">
        <v>23</v>
      </c>
      <c r="B21" s="21"/>
      <c r="C21" s="22"/>
      <c r="D21" s="21"/>
      <c r="E21" s="22"/>
      <c r="F21" s="21"/>
      <c r="G21" s="22"/>
      <c r="H21" s="21"/>
      <c r="I21" s="22"/>
      <c r="J21" s="21"/>
      <c r="K21" s="22"/>
      <c r="L21" s="21"/>
      <c r="M21" s="22"/>
      <c r="N21" s="23">
        <f t="shared" si="1"/>
        <v>0</v>
      </c>
      <c r="O21" s="24">
        <f t="shared" si="1"/>
        <v>0</v>
      </c>
      <c r="P21" s="23">
        <f t="shared" si="1"/>
        <v>0</v>
      </c>
      <c r="Q21" s="24">
        <f t="shared" si="1"/>
        <v>0</v>
      </c>
      <c r="R21" s="25">
        <f t="shared" si="1"/>
        <v>0</v>
      </c>
      <c r="S21" s="26">
        <f t="shared" si="1"/>
        <v>0</v>
      </c>
      <c r="T21" s="27"/>
      <c r="U21" s="28"/>
      <c r="V21" s="22"/>
      <c r="W21" s="27"/>
      <c r="X21" s="22"/>
      <c r="Y21" s="29"/>
      <c r="Z21" s="22"/>
      <c r="AA21" s="21"/>
      <c r="AB21" s="30"/>
      <c r="AC21" s="27"/>
      <c r="AD21" s="28"/>
      <c r="AE21" s="22"/>
      <c r="AF21" s="31"/>
      <c r="AG21" s="32"/>
      <c r="AH21" s="33"/>
      <c r="AI21" s="32"/>
      <c r="AJ21" s="34"/>
      <c r="AK21" s="32"/>
    </row>
    <row r="22" spans="1:41" x14ac:dyDescent="0.2">
      <c r="A22" s="20" t="s">
        <v>24</v>
      </c>
      <c r="B22" s="21"/>
      <c r="C22" s="22"/>
      <c r="D22" s="21"/>
      <c r="E22" s="22"/>
      <c r="F22" s="21"/>
      <c r="G22" s="22"/>
      <c r="H22" s="21"/>
      <c r="I22" s="22"/>
      <c r="J22" s="21"/>
      <c r="K22" s="22"/>
      <c r="L22" s="21"/>
      <c r="M22" s="22"/>
      <c r="N22" s="23">
        <f t="shared" si="1"/>
        <v>0</v>
      </c>
      <c r="O22" s="24">
        <f t="shared" si="1"/>
        <v>0</v>
      </c>
      <c r="P22" s="23">
        <f t="shared" si="1"/>
        <v>0</v>
      </c>
      <c r="Q22" s="24">
        <f t="shared" si="1"/>
        <v>0</v>
      </c>
      <c r="R22" s="25">
        <f t="shared" si="1"/>
        <v>0</v>
      </c>
      <c r="S22" s="26">
        <f t="shared" si="1"/>
        <v>0</v>
      </c>
      <c r="T22" s="27"/>
      <c r="U22" s="28"/>
      <c r="V22" s="22"/>
      <c r="W22" s="27"/>
      <c r="X22" s="22"/>
      <c r="Y22" s="29"/>
      <c r="Z22" s="22"/>
      <c r="AA22" s="21"/>
      <c r="AB22" s="30"/>
      <c r="AC22" s="27"/>
      <c r="AD22" s="28"/>
      <c r="AE22" s="22"/>
      <c r="AF22" s="31"/>
      <c r="AG22" s="32"/>
      <c r="AH22" s="33"/>
      <c r="AI22" s="32"/>
      <c r="AJ22" s="34"/>
      <c r="AK22" s="32"/>
    </row>
    <row r="23" spans="1:41" x14ac:dyDescent="0.2">
      <c r="A23" s="20" t="s">
        <v>25</v>
      </c>
      <c r="B23" s="21"/>
      <c r="C23" s="22">
        <v>1</v>
      </c>
      <c r="D23" s="21"/>
      <c r="E23" s="22"/>
      <c r="F23" s="21"/>
      <c r="G23" s="22"/>
      <c r="H23" s="21"/>
      <c r="I23" s="22"/>
      <c r="J23" s="21"/>
      <c r="K23" s="22"/>
      <c r="L23" s="21"/>
      <c r="M23" s="22"/>
      <c r="N23" s="23">
        <f t="shared" si="1"/>
        <v>0</v>
      </c>
      <c r="O23" s="24">
        <f t="shared" si="1"/>
        <v>1</v>
      </c>
      <c r="P23" s="23">
        <f t="shared" si="1"/>
        <v>0</v>
      </c>
      <c r="Q23" s="24">
        <f t="shared" si="1"/>
        <v>0</v>
      </c>
      <c r="R23" s="25">
        <f t="shared" si="1"/>
        <v>0</v>
      </c>
      <c r="S23" s="26">
        <f t="shared" si="1"/>
        <v>0</v>
      </c>
      <c r="T23" s="27">
        <v>1</v>
      </c>
      <c r="U23" s="28"/>
      <c r="V23" s="22"/>
      <c r="W23" s="27"/>
      <c r="X23" s="22"/>
      <c r="Y23" s="29"/>
      <c r="Z23" s="22"/>
      <c r="AA23" s="21"/>
      <c r="AB23" s="30"/>
      <c r="AC23" s="27"/>
      <c r="AD23" s="28"/>
      <c r="AE23" s="22"/>
      <c r="AF23" s="31"/>
      <c r="AG23" s="32"/>
      <c r="AH23" s="33"/>
      <c r="AI23" s="32"/>
      <c r="AJ23" s="34"/>
      <c r="AK23" s="32"/>
    </row>
    <row r="24" spans="1:41" x14ac:dyDescent="0.2">
      <c r="A24" s="20" t="s">
        <v>26</v>
      </c>
      <c r="B24" s="21"/>
      <c r="C24" s="22"/>
      <c r="D24" s="21"/>
      <c r="E24" s="22"/>
      <c r="F24" s="21">
        <v>2</v>
      </c>
      <c r="G24" s="22">
        <v>2</v>
      </c>
      <c r="H24" s="21"/>
      <c r="I24" s="22"/>
      <c r="J24" s="21"/>
      <c r="K24" s="22"/>
      <c r="L24" s="21"/>
      <c r="M24" s="22"/>
      <c r="N24" s="23">
        <f t="shared" si="1"/>
        <v>0</v>
      </c>
      <c r="O24" s="24">
        <f t="shared" si="1"/>
        <v>0</v>
      </c>
      <c r="P24" s="23">
        <f t="shared" si="1"/>
        <v>0</v>
      </c>
      <c r="Q24" s="24">
        <f t="shared" si="1"/>
        <v>0</v>
      </c>
      <c r="R24" s="25">
        <f t="shared" si="1"/>
        <v>2</v>
      </c>
      <c r="S24" s="26">
        <f t="shared" si="1"/>
        <v>2</v>
      </c>
      <c r="T24" s="27">
        <v>4</v>
      </c>
      <c r="U24" s="28"/>
      <c r="V24" s="22"/>
      <c r="W24" s="27"/>
      <c r="X24" s="22"/>
      <c r="Y24" s="29"/>
      <c r="Z24" s="22"/>
      <c r="AA24" s="21"/>
      <c r="AB24" s="30"/>
      <c r="AC24" s="27"/>
      <c r="AD24" s="28"/>
      <c r="AE24" s="22"/>
      <c r="AF24" s="31"/>
      <c r="AG24" s="32"/>
      <c r="AH24" s="33"/>
      <c r="AI24" s="32"/>
      <c r="AJ24" s="34"/>
      <c r="AK24" s="32"/>
    </row>
    <row r="25" spans="1:41" x14ac:dyDescent="0.2">
      <c r="A25" s="20" t="s">
        <v>27</v>
      </c>
      <c r="B25" s="21"/>
      <c r="C25" s="22"/>
      <c r="D25" s="21"/>
      <c r="E25" s="22"/>
      <c r="F25" s="21"/>
      <c r="G25" s="22"/>
      <c r="H25" s="21"/>
      <c r="I25" s="22"/>
      <c r="J25" s="21"/>
      <c r="K25" s="22"/>
      <c r="L25" s="21"/>
      <c r="M25" s="22"/>
      <c r="N25" s="23">
        <f t="shared" si="1"/>
        <v>0</v>
      </c>
      <c r="O25" s="24">
        <f t="shared" si="1"/>
        <v>0</v>
      </c>
      <c r="P25" s="23">
        <f t="shared" si="1"/>
        <v>0</v>
      </c>
      <c r="Q25" s="24">
        <f t="shared" si="1"/>
        <v>0</v>
      </c>
      <c r="R25" s="25">
        <f t="shared" si="1"/>
        <v>0</v>
      </c>
      <c r="S25" s="26">
        <f t="shared" si="1"/>
        <v>0</v>
      </c>
      <c r="T25" s="27"/>
      <c r="U25" s="28"/>
      <c r="V25" s="22"/>
      <c r="W25" s="27"/>
      <c r="X25" s="22"/>
      <c r="Y25" s="29"/>
      <c r="Z25" s="22"/>
      <c r="AA25" s="21"/>
      <c r="AB25" s="30"/>
      <c r="AC25" s="27"/>
      <c r="AD25" s="28"/>
      <c r="AE25" s="22"/>
      <c r="AF25" s="31"/>
      <c r="AG25" s="32"/>
      <c r="AH25" s="33"/>
      <c r="AI25" s="32"/>
      <c r="AJ25" s="34"/>
      <c r="AK25" s="32"/>
    </row>
    <row r="26" spans="1:41" x14ac:dyDescent="0.2">
      <c r="A26" s="20" t="s">
        <v>28</v>
      </c>
      <c r="B26" s="21"/>
      <c r="C26" s="22"/>
      <c r="D26" s="21"/>
      <c r="E26" s="22"/>
      <c r="F26" s="21"/>
      <c r="G26" s="22"/>
      <c r="H26" s="21"/>
      <c r="I26" s="22"/>
      <c r="J26" s="21"/>
      <c r="K26" s="22"/>
      <c r="L26" s="21"/>
      <c r="M26" s="22"/>
      <c r="N26" s="23">
        <f t="shared" si="1"/>
        <v>0</v>
      </c>
      <c r="O26" s="24">
        <f t="shared" si="1"/>
        <v>0</v>
      </c>
      <c r="P26" s="23">
        <f t="shared" si="1"/>
        <v>0</v>
      </c>
      <c r="Q26" s="24">
        <f t="shared" si="1"/>
        <v>0</v>
      </c>
      <c r="R26" s="25">
        <f t="shared" si="1"/>
        <v>0</v>
      </c>
      <c r="S26" s="26">
        <f t="shared" si="1"/>
        <v>0</v>
      </c>
      <c r="T26" s="27"/>
      <c r="U26" s="28"/>
      <c r="V26" s="22"/>
      <c r="W26" s="27"/>
      <c r="X26" s="22"/>
      <c r="Y26" s="29"/>
      <c r="Z26" s="22"/>
      <c r="AA26" s="21"/>
      <c r="AB26" s="30"/>
      <c r="AC26" s="27"/>
      <c r="AD26" s="28"/>
      <c r="AE26" s="22"/>
      <c r="AF26" s="31"/>
      <c r="AG26" s="32"/>
      <c r="AH26" s="33"/>
      <c r="AI26" s="32"/>
      <c r="AJ26" s="34"/>
      <c r="AK26" s="32"/>
      <c r="AL26" s="35"/>
      <c r="AM26" s="35"/>
      <c r="AN26" s="35"/>
      <c r="AO26" s="35"/>
    </row>
    <row r="27" spans="1:41" x14ac:dyDescent="0.2">
      <c r="A27" s="20" t="s">
        <v>29</v>
      </c>
      <c r="B27" s="21"/>
      <c r="C27" s="22"/>
      <c r="D27" s="21"/>
      <c r="E27" s="22"/>
      <c r="F27" s="21"/>
      <c r="G27" s="22"/>
      <c r="H27" s="21"/>
      <c r="I27" s="22"/>
      <c r="J27" s="21"/>
      <c r="K27" s="22"/>
      <c r="L27" s="21"/>
      <c r="M27" s="22"/>
      <c r="N27" s="23">
        <f t="shared" si="1"/>
        <v>0</v>
      </c>
      <c r="O27" s="24">
        <f t="shared" si="1"/>
        <v>0</v>
      </c>
      <c r="P27" s="23">
        <f t="shared" si="1"/>
        <v>0</v>
      </c>
      <c r="Q27" s="24">
        <f t="shared" si="1"/>
        <v>0</v>
      </c>
      <c r="R27" s="25">
        <f t="shared" si="1"/>
        <v>0</v>
      </c>
      <c r="S27" s="26">
        <f t="shared" si="1"/>
        <v>0</v>
      </c>
      <c r="T27" s="27"/>
      <c r="U27" s="28"/>
      <c r="V27" s="22"/>
      <c r="W27" s="27"/>
      <c r="X27" s="22"/>
      <c r="Y27" s="29"/>
      <c r="Z27" s="22"/>
      <c r="AA27" s="21"/>
      <c r="AB27" s="30"/>
      <c r="AC27" s="27"/>
      <c r="AD27" s="28"/>
      <c r="AE27" s="22"/>
      <c r="AF27" s="31"/>
      <c r="AG27" s="32"/>
      <c r="AH27" s="33"/>
      <c r="AI27" s="32"/>
      <c r="AJ27" s="34"/>
      <c r="AK27" s="32"/>
      <c r="AL27" s="35"/>
      <c r="AM27" s="35"/>
      <c r="AN27" s="35"/>
      <c r="AO27" s="35"/>
    </row>
    <row r="28" spans="1:41" x14ac:dyDescent="0.2">
      <c r="A28" s="20" t="s">
        <v>30</v>
      </c>
      <c r="B28" s="21"/>
      <c r="C28" s="22"/>
      <c r="D28" s="21"/>
      <c r="E28" s="22"/>
      <c r="F28" s="21">
        <v>1</v>
      </c>
      <c r="G28" s="22">
        <v>1</v>
      </c>
      <c r="H28" s="21"/>
      <c r="I28" s="22"/>
      <c r="J28" s="21"/>
      <c r="K28" s="22"/>
      <c r="L28" s="21"/>
      <c r="M28" s="22"/>
      <c r="N28" s="23">
        <f t="shared" si="1"/>
        <v>0</v>
      </c>
      <c r="O28" s="24">
        <f t="shared" si="1"/>
        <v>0</v>
      </c>
      <c r="P28" s="23">
        <f t="shared" si="1"/>
        <v>0</v>
      </c>
      <c r="Q28" s="24">
        <f t="shared" si="1"/>
        <v>0</v>
      </c>
      <c r="R28" s="25">
        <f t="shared" si="1"/>
        <v>1</v>
      </c>
      <c r="S28" s="26">
        <f t="shared" si="1"/>
        <v>1</v>
      </c>
      <c r="T28" s="27">
        <v>2</v>
      </c>
      <c r="U28" s="28"/>
      <c r="V28" s="22"/>
      <c r="W28" s="27"/>
      <c r="X28" s="22"/>
      <c r="Y28" s="29"/>
      <c r="Z28" s="22"/>
      <c r="AA28" s="21"/>
      <c r="AB28" s="30"/>
      <c r="AC28" s="27"/>
      <c r="AD28" s="28"/>
      <c r="AE28" s="22"/>
      <c r="AF28" s="31"/>
      <c r="AG28" s="32"/>
      <c r="AH28" s="33"/>
      <c r="AI28" s="32"/>
      <c r="AJ28" s="34"/>
      <c r="AK28" s="32"/>
      <c r="AL28" s="35"/>
      <c r="AM28" s="35"/>
      <c r="AN28" s="35"/>
      <c r="AO28" s="35"/>
    </row>
    <row r="29" spans="1:41" x14ac:dyDescent="0.2">
      <c r="A29" s="20" t="s">
        <v>31</v>
      </c>
      <c r="B29" s="21"/>
      <c r="C29" s="22"/>
      <c r="D29" s="21"/>
      <c r="E29" s="22"/>
      <c r="F29" s="21"/>
      <c r="G29" s="22"/>
      <c r="H29" s="21"/>
      <c r="I29" s="22"/>
      <c r="J29" s="21"/>
      <c r="K29" s="22"/>
      <c r="L29" s="21"/>
      <c r="M29" s="22"/>
      <c r="N29" s="23">
        <f t="shared" si="1"/>
        <v>0</v>
      </c>
      <c r="O29" s="24">
        <f t="shared" si="1"/>
        <v>0</v>
      </c>
      <c r="P29" s="23">
        <f t="shared" si="1"/>
        <v>0</v>
      </c>
      <c r="Q29" s="24">
        <f t="shared" si="1"/>
        <v>0</v>
      </c>
      <c r="R29" s="25">
        <f t="shared" si="1"/>
        <v>0</v>
      </c>
      <c r="S29" s="26">
        <f t="shared" si="1"/>
        <v>0</v>
      </c>
      <c r="T29" s="27"/>
      <c r="U29" s="28"/>
      <c r="V29" s="22"/>
      <c r="W29" s="27"/>
      <c r="X29" s="22"/>
      <c r="Y29" s="29"/>
      <c r="Z29" s="22"/>
      <c r="AA29" s="21"/>
      <c r="AB29" s="30"/>
      <c r="AC29" s="27"/>
      <c r="AD29" s="28"/>
      <c r="AE29" s="22"/>
      <c r="AF29" s="31"/>
      <c r="AG29" s="32"/>
      <c r="AH29" s="33"/>
      <c r="AI29" s="32"/>
      <c r="AJ29" s="34"/>
      <c r="AK29" s="32"/>
      <c r="AL29" s="35"/>
      <c r="AM29" s="35"/>
      <c r="AN29" s="35"/>
      <c r="AO29" s="35"/>
    </row>
    <row r="30" spans="1:41" x14ac:dyDescent="0.2">
      <c r="A30" s="20" t="s">
        <v>32</v>
      </c>
      <c r="B30" s="21"/>
      <c r="C30" s="22"/>
      <c r="D30" s="21"/>
      <c r="E30" s="22"/>
      <c r="F30" s="21"/>
      <c r="G30" s="22"/>
      <c r="H30" s="21"/>
      <c r="I30" s="22"/>
      <c r="J30" s="21"/>
      <c r="K30" s="22"/>
      <c r="L30" s="21"/>
      <c r="M30" s="22"/>
      <c r="N30" s="23">
        <f t="shared" si="1"/>
        <v>0</v>
      </c>
      <c r="O30" s="24">
        <f t="shared" si="1"/>
        <v>0</v>
      </c>
      <c r="P30" s="23">
        <f t="shared" si="1"/>
        <v>0</v>
      </c>
      <c r="Q30" s="24">
        <f t="shared" si="1"/>
        <v>0</v>
      </c>
      <c r="R30" s="25">
        <f t="shared" si="1"/>
        <v>0</v>
      </c>
      <c r="S30" s="26">
        <f t="shared" si="1"/>
        <v>0</v>
      </c>
      <c r="T30" s="27"/>
      <c r="U30" s="28"/>
      <c r="V30" s="22"/>
      <c r="W30" s="27"/>
      <c r="X30" s="22"/>
      <c r="Y30" s="29"/>
      <c r="Z30" s="22"/>
      <c r="AA30" s="21"/>
      <c r="AB30" s="30"/>
      <c r="AC30" s="27"/>
      <c r="AD30" s="28"/>
      <c r="AE30" s="22"/>
      <c r="AF30" s="31"/>
      <c r="AG30" s="32"/>
      <c r="AH30" s="33"/>
      <c r="AI30" s="32"/>
      <c r="AJ30" s="34"/>
      <c r="AK30" s="32"/>
      <c r="AL30" s="35"/>
      <c r="AM30" s="35"/>
      <c r="AN30" s="35"/>
      <c r="AO30" s="35"/>
    </row>
    <row r="31" spans="1:41" x14ac:dyDescent="0.2">
      <c r="A31" s="20" t="s">
        <v>33</v>
      </c>
      <c r="B31" s="21"/>
      <c r="C31" s="22"/>
      <c r="D31" s="21"/>
      <c r="E31" s="22"/>
      <c r="F31" s="21"/>
      <c r="G31" s="22"/>
      <c r="H31" s="21"/>
      <c r="I31" s="22"/>
      <c r="J31" s="21"/>
      <c r="K31" s="22"/>
      <c r="L31" s="21"/>
      <c r="M31" s="22"/>
      <c r="N31" s="23">
        <f t="shared" si="1"/>
        <v>0</v>
      </c>
      <c r="O31" s="24">
        <f t="shared" si="1"/>
        <v>0</v>
      </c>
      <c r="P31" s="23">
        <f t="shared" si="1"/>
        <v>0</v>
      </c>
      <c r="Q31" s="24">
        <f t="shared" si="1"/>
        <v>0</v>
      </c>
      <c r="R31" s="25">
        <f t="shared" si="1"/>
        <v>0</v>
      </c>
      <c r="S31" s="26">
        <f t="shared" si="1"/>
        <v>0</v>
      </c>
      <c r="T31" s="27"/>
      <c r="U31" s="28"/>
      <c r="V31" s="22"/>
      <c r="W31" s="27"/>
      <c r="X31" s="22"/>
      <c r="Y31" s="29"/>
      <c r="Z31" s="22"/>
      <c r="AA31" s="21"/>
      <c r="AB31" s="30"/>
      <c r="AC31" s="27"/>
      <c r="AD31" s="28"/>
      <c r="AE31" s="22"/>
      <c r="AF31" s="31"/>
      <c r="AG31" s="32"/>
      <c r="AH31" s="33"/>
      <c r="AI31" s="32"/>
      <c r="AJ31" s="34"/>
      <c r="AK31" s="32"/>
      <c r="AL31" s="35"/>
      <c r="AM31" s="35"/>
      <c r="AN31" s="35"/>
      <c r="AO31" s="35"/>
    </row>
    <row r="32" spans="1:41" x14ac:dyDescent="0.2">
      <c r="A32" s="20" t="s">
        <v>34</v>
      </c>
      <c r="B32" s="21"/>
      <c r="C32" s="22"/>
      <c r="D32" s="21"/>
      <c r="E32" s="22"/>
      <c r="F32" s="21"/>
      <c r="G32" s="22"/>
      <c r="H32" s="21"/>
      <c r="I32" s="22"/>
      <c r="J32" s="21"/>
      <c r="K32" s="22"/>
      <c r="L32" s="21"/>
      <c r="M32" s="22"/>
      <c r="N32" s="23">
        <f t="shared" si="1"/>
        <v>0</v>
      </c>
      <c r="O32" s="24">
        <f t="shared" si="1"/>
        <v>0</v>
      </c>
      <c r="P32" s="23">
        <f t="shared" si="1"/>
        <v>0</v>
      </c>
      <c r="Q32" s="24">
        <f t="shared" si="1"/>
        <v>0</v>
      </c>
      <c r="R32" s="25">
        <f t="shared" si="1"/>
        <v>0</v>
      </c>
      <c r="S32" s="26">
        <f t="shared" si="1"/>
        <v>0</v>
      </c>
      <c r="T32" s="27"/>
      <c r="U32" s="28"/>
      <c r="V32" s="22"/>
      <c r="W32" s="27"/>
      <c r="X32" s="22"/>
      <c r="Y32" s="29"/>
      <c r="Z32" s="22"/>
      <c r="AA32" s="21"/>
      <c r="AB32" s="30"/>
      <c r="AC32" s="27"/>
      <c r="AD32" s="28"/>
      <c r="AE32" s="22"/>
      <c r="AF32" s="31"/>
      <c r="AG32" s="32"/>
      <c r="AH32" s="33"/>
      <c r="AI32" s="32"/>
      <c r="AJ32" s="34"/>
      <c r="AK32" s="32"/>
      <c r="AL32" s="35"/>
      <c r="AM32" s="35"/>
      <c r="AN32" s="35"/>
      <c r="AO32" s="35"/>
    </row>
    <row r="33" spans="1:41" x14ac:dyDescent="0.2">
      <c r="A33" s="20" t="s">
        <v>35</v>
      </c>
      <c r="B33" s="21"/>
      <c r="C33" s="22"/>
      <c r="D33" s="21"/>
      <c r="E33" s="22"/>
      <c r="F33" s="21"/>
      <c r="G33" s="22"/>
      <c r="H33" s="21"/>
      <c r="I33" s="22"/>
      <c r="J33" s="21"/>
      <c r="K33" s="22"/>
      <c r="L33" s="21"/>
      <c r="M33" s="22"/>
      <c r="N33" s="23">
        <f t="shared" si="1"/>
        <v>0</v>
      </c>
      <c r="O33" s="24">
        <f t="shared" si="1"/>
        <v>0</v>
      </c>
      <c r="P33" s="23">
        <f t="shared" si="1"/>
        <v>0</v>
      </c>
      <c r="Q33" s="24">
        <f t="shared" si="1"/>
        <v>0</v>
      </c>
      <c r="R33" s="25">
        <f t="shared" si="1"/>
        <v>0</v>
      </c>
      <c r="S33" s="26">
        <f t="shared" si="1"/>
        <v>0</v>
      </c>
      <c r="T33" s="27"/>
      <c r="U33" s="28"/>
      <c r="V33" s="22"/>
      <c r="W33" s="27"/>
      <c r="X33" s="22"/>
      <c r="Y33" s="29"/>
      <c r="Z33" s="22"/>
      <c r="AA33" s="21"/>
      <c r="AB33" s="30"/>
      <c r="AC33" s="27"/>
      <c r="AD33" s="28"/>
      <c r="AE33" s="22"/>
      <c r="AF33" s="31"/>
      <c r="AG33" s="32"/>
      <c r="AH33" s="33"/>
      <c r="AI33" s="32"/>
      <c r="AJ33" s="34"/>
      <c r="AK33" s="32"/>
      <c r="AL33" s="35"/>
      <c r="AM33" s="35"/>
      <c r="AN33" s="35"/>
      <c r="AO33" s="35"/>
    </row>
    <row r="34" spans="1:41" x14ac:dyDescent="0.2">
      <c r="A34" s="20" t="s">
        <v>36</v>
      </c>
      <c r="B34" s="21"/>
      <c r="C34" s="22"/>
      <c r="D34" s="21"/>
      <c r="E34" s="22"/>
      <c r="F34" s="21"/>
      <c r="G34" s="22"/>
      <c r="H34" s="21"/>
      <c r="I34" s="22"/>
      <c r="J34" s="21"/>
      <c r="K34" s="22"/>
      <c r="L34" s="21"/>
      <c r="M34" s="22"/>
      <c r="N34" s="23">
        <f t="shared" ref="N34:S76" si="2">SUM(B34+H34)</f>
        <v>0</v>
      </c>
      <c r="O34" s="24">
        <f t="shared" si="2"/>
        <v>0</v>
      </c>
      <c r="P34" s="23">
        <f t="shared" si="2"/>
        <v>0</v>
      </c>
      <c r="Q34" s="24">
        <f t="shared" si="2"/>
        <v>0</v>
      </c>
      <c r="R34" s="25">
        <f t="shared" si="2"/>
        <v>0</v>
      </c>
      <c r="S34" s="26">
        <f>SUM(G34+M34)</f>
        <v>0</v>
      </c>
      <c r="T34" s="27"/>
      <c r="U34" s="28"/>
      <c r="V34" s="22"/>
      <c r="W34" s="27"/>
      <c r="X34" s="22"/>
      <c r="Y34" s="29"/>
      <c r="Z34" s="22"/>
      <c r="AA34" s="21"/>
      <c r="AB34" s="30"/>
      <c r="AC34" s="27"/>
      <c r="AD34" s="28"/>
      <c r="AE34" s="22"/>
      <c r="AF34" s="31"/>
      <c r="AG34" s="32"/>
      <c r="AH34" s="33"/>
      <c r="AI34" s="32"/>
      <c r="AJ34" s="34"/>
      <c r="AK34" s="32"/>
      <c r="AL34" s="35"/>
      <c r="AM34" s="35"/>
      <c r="AN34" s="35"/>
      <c r="AO34" s="35"/>
    </row>
    <row r="35" spans="1:41" x14ac:dyDescent="0.2">
      <c r="A35" s="20" t="s">
        <v>37</v>
      </c>
      <c r="B35" s="21"/>
      <c r="C35" s="22"/>
      <c r="D35" s="21"/>
      <c r="E35" s="22"/>
      <c r="F35" s="21"/>
      <c r="G35" s="22"/>
      <c r="H35" s="21"/>
      <c r="I35" s="22"/>
      <c r="J35" s="21"/>
      <c r="K35" s="22"/>
      <c r="L35" s="21"/>
      <c r="M35" s="22"/>
      <c r="N35" s="23">
        <f t="shared" si="2"/>
        <v>0</v>
      </c>
      <c r="O35" s="24">
        <f t="shared" si="2"/>
        <v>0</v>
      </c>
      <c r="P35" s="23">
        <f t="shared" si="2"/>
        <v>0</v>
      </c>
      <c r="Q35" s="24">
        <f t="shared" si="2"/>
        <v>0</v>
      </c>
      <c r="R35" s="25">
        <f t="shared" si="2"/>
        <v>0</v>
      </c>
      <c r="S35" s="26">
        <f t="shared" si="2"/>
        <v>0</v>
      </c>
      <c r="T35" s="27"/>
      <c r="U35" s="28"/>
      <c r="V35" s="22"/>
      <c r="W35" s="27"/>
      <c r="X35" s="22"/>
      <c r="Y35" s="29"/>
      <c r="Z35" s="22"/>
      <c r="AA35" s="21"/>
      <c r="AB35" s="30"/>
      <c r="AC35" s="27"/>
      <c r="AD35" s="28"/>
      <c r="AE35" s="22"/>
      <c r="AF35" s="31"/>
      <c r="AG35" s="32"/>
      <c r="AH35" s="33"/>
      <c r="AI35" s="32"/>
      <c r="AJ35" s="34"/>
      <c r="AK35" s="32"/>
      <c r="AL35" s="35"/>
      <c r="AM35" s="35"/>
      <c r="AN35" s="35"/>
      <c r="AO35" s="35"/>
    </row>
    <row r="36" spans="1:41" x14ac:dyDescent="0.2">
      <c r="A36" s="20" t="s">
        <v>38</v>
      </c>
      <c r="B36" s="21"/>
      <c r="C36" s="22"/>
      <c r="D36" s="21"/>
      <c r="E36" s="22"/>
      <c r="F36" s="21"/>
      <c r="G36" s="22"/>
      <c r="H36" s="21"/>
      <c r="I36" s="22"/>
      <c r="J36" s="21"/>
      <c r="K36" s="22"/>
      <c r="L36" s="21"/>
      <c r="M36" s="22"/>
      <c r="N36" s="23">
        <f t="shared" si="2"/>
        <v>0</v>
      </c>
      <c r="O36" s="24">
        <f t="shared" si="2"/>
        <v>0</v>
      </c>
      <c r="P36" s="23">
        <f t="shared" si="2"/>
        <v>0</v>
      </c>
      <c r="Q36" s="24">
        <f t="shared" si="2"/>
        <v>0</v>
      </c>
      <c r="R36" s="25">
        <f t="shared" si="2"/>
        <v>0</v>
      </c>
      <c r="S36" s="26">
        <f t="shared" si="2"/>
        <v>0</v>
      </c>
      <c r="T36" s="27"/>
      <c r="U36" s="28"/>
      <c r="V36" s="22"/>
      <c r="W36" s="27"/>
      <c r="X36" s="22"/>
      <c r="Y36" s="29"/>
      <c r="Z36" s="22"/>
      <c r="AA36" s="21"/>
      <c r="AB36" s="30"/>
      <c r="AC36" s="27"/>
      <c r="AD36" s="28"/>
      <c r="AE36" s="22"/>
      <c r="AF36" s="31"/>
      <c r="AG36" s="32"/>
      <c r="AH36" s="33"/>
      <c r="AI36" s="32"/>
      <c r="AJ36" s="34"/>
      <c r="AK36" s="32"/>
      <c r="AL36" s="35"/>
      <c r="AM36" s="35"/>
      <c r="AN36" s="35"/>
      <c r="AO36" s="35"/>
    </row>
    <row r="37" spans="1:41" x14ac:dyDescent="0.2">
      <c r="A37" s="20" t="s">
        <v>39</v>
      </c>
      <c r="B37" s="21"/>
      <c r="C37" s="22"/>
      <c r="D37" s="21"/>
      <c r="E37" s="22"/>
      <c r="F37" s="21"/>
      <c r="G37" s="22"/>
      <c r="H37" s="21"/>
      <c r="I37" s="22"/>
      <c r="J37" s="21"/>
      <c r="K37" s="22"/>
      <c r="L37" s="21"/>
      <c r="M37" s="22"/>
      <c r="N37" s="23">
        <f t="shared" si="2"/>
        <v>0</v>
      </c>
      <c r="O37" s="24">
        <f t="shared" si="2"/>
        <v>0</v>
      </c>
      <c r="P37" s="23">
        <f t="shared" si="2"/>
        <v>0</v>
      </c>
      <c r="Q37" s="24">
        <f t="shared" si="2"/>
        <v>0</v>
      </c>
      <c r="R37" s="25">
        <f t="shared" si="2"/>
        <v>0</v>
      </c>
      <c r="S37" s="26">
        <f t="shared" si="2"/>
        <v>0</v>
      </c>
      <c r="T37" s="27"/>
      <c r="U37" s="28"/>
      <c r="V37" s="22"/>
      <c r="W37" s="27"/>
      <c r="X37" s="22"/>
      <c r="Y37" s="29"/>
      <c r="Z37" s="22"/>
      <c r="AA37" s="21"/>
      <c r="AB37" s="30"/>
      <c r="AC37" s="27"/>
      <c r="AD37" s="28"/>
      <c r="AE37" s="22"/>
      <c r="AF37" s="31"/>
      <c r="AG37" s="32"/>
      <c r="AH37" s="33"/>
      <c r="AI37" s="32"/>
      <c r="AJ37" s="34"/>
      <c r="AK37" s="32"/>
      <c r="AL37" s="35"/>
      <c r="AM37" s="35"/>
      <c r="AN37" s="35"/>
      <c r="AO37" s="35"/>
    </row>
    <row r="38" spans="1:41" x14ac:dyDescent="0.2">
      <c r="A38" s="20" t="s">
        <v>40</v>
      </c>
      <c r="B38" s="21"/>
      <c r="C38" s="22"/>
      <c r="D38" s="21"/>
      <c r="E38" s="22"/>
      <c r="F38" s="21"/>
      <c r="G38" s="22"/>
      <c r="H38" s="21"/>
      <c r="I38" s="22"/>
      <c r="J38" s="21"/>
      <c r="K38" s="22"/>
      <c r="L38" s="21"/>
      <c r="M38" s="22"/>
      <c r="N38" s="23">
        <f t="shared" si="2"/>
        <v>0</v>
      </c>
      <c r="O38" s="24">
        <f t="shared" si="2"/>
        <v>0</v>
      </c>
      <c r="P38" s="23">
        <f t="shared" si="2"/>
        <v>0</v>
      </c>
      <c r="Q38" s="24">
        <f t="shared" si="2"/>
        <v>0</v>
      </c>
      <c r="R38" s="25">
        <f t="shared" si="2"/>
        <v>0</v>
      </c>
      <c r="S38" s="26">
        <f t="shared" si="2"/>
        <v>0</v>
      </c>
      <c r="T38" s="27"/>
      <c r="U38" s="28"/>
      <c r="V38" s="22"/>
      <c r="W38" s="27"/>
      <c r="X38" s="22"/>
      <c r="Y38" s="29"/>
      <c r="Z38" s="22"/>
      <c r="AA38" s="21"/>
      <c r="AB38" s="30"/>
      <c r="AC38" s="27"/>
      <c r="AD38" s="28"/>
      <c r="AE38" s="22"/>
      <c r="AF38" s="31"/>
      <c r="AG38" s="32"/>
      <c r="AH38" s="33"/>
      <c r="AI38" s="32"/>
      <c r="AJ38" s="34"/>
      <c r="AK38" s="32"/>
      <c r="AL38" s="35"/>
      <c r="AM38" s="35"/>
      <c r="AN38" s="35"/>
      <c r="AO38" s="35"/>
    </row>
    <row r="39" spans="1:41" x14ac:dyDescent="0.2">
      <c r="A39" s="20" t="s">
        <v>41</v>
      </c>
      <c r="B39" s="21"/>
      <c r="C39" s="22"/>
      <c r="D39" s="21"/>
      <c r="E39" s="22"/>
      <c r="F39" s="21"/>
      <c r="G39" s="22"/>
      <c r="H39" s="21"/>
      <c r="I39" s="22"/>
      <c r="J39" s="21"/>
      <c r="K39" s="22"/>
      <c r="L39" s="21"/>
      <c r="M39" s="22"/>
      <c r="N39" s="23">
        <f t="shared" si="2"/>
        <v>0</v>
      </c>
      <c r="O39" s="24">
        <f t="shared" si="2"/>
        <v>0</v>
      </c>
      <c r="P39" s="23">
        <f t="shared" si="2"/>
        <v>0</v>
      </c>
      <c r="Q39" s="24">
        <f t="shared" si="2"/>
        <v>0</v>
      </c>
      <c r="R39" s="25">
        <f t="shared" si="2"/>
        <v>0</v>
      </c>
      <c r="S39" s="26">
        <f t="shared" si="2"/>
        <v>0</v>
      </c>
      <c r="T39" s="27"/>
      <c r="U39" s="28"/>
      <c r="V39" s="22"/>
      <c r="W39" s="27"/>
      <c r="X39" s="22"/>
      <c r="Y39" s="29"/>
      <c r="Z39" s="22"/>
      <c r="AA39" s="21"/>
      <c r="AB39" s="30"/>
      <c r="AC39" s="27"/>
      <c r="AD39" s="28"/>
      <c r="AE39" s="22"/>
      <c r="AF39" s="31"/>
      <c r="AG39" s="32"/>
      <c r="AH39" s="33"/>
      <c r="AI39" s="32"/>
      <c r="AJ39" s="34"/>
      <c r="AK39" s="32"/>
      <c r="AL39" s="35"/>
      <c r="AM39" s="35"/>
      <c r="AN39" s="35"/>
      <c r="AO39" s="35"/>
    </row>
    <row r="40" spans="1:41" x14ac:dyDescent="0.2">
      <c r="A40" s="20" t="s">
        <v>42</v>
      </c>
      <c r="B40" s="21"/>
      <c r="C40" s="22"/>
      <c r="D40" s="21"/>
      <c r="E40" s="22"/>
      <c r="F40" s="21"/>
      <c r="G40" s="22"/>
      <c r="H40" s="21"/>
      <c r="I40" s="22"/>
      <c r="J40" s="21"/>
      <c r="K40" s="22"/>
      <c r="L40" s="21"/>
      <c r="M40" s="22"/>
      <c r="N40" s="23">
        <f t="shared" si="2"/>
        <v>0</v>
      </c>
      <c r="O40" s="24">
        <f t="shared" si="2"/>
        <v>0</v>
      </c>
      <c r="P40" s="23">
        <f t="shared" si="2"/>
        <v>0</v>
      </c>
      <c r="Q40" s="24">
        <f t="shared" si="2"/>
        <v>0</v>
      </c>
      <c r="R40" s="25">
        <f t="shared" si="2"/>
        <v>0</v>
      </c>
      <c r="S40" s="26">
        <f t="shared" si="2"/>
        <v>0</v>
      </c>
      <c r="T40" s="27"/>
      <c r="U40" s="28"/>
      <c r="V40" s="22"/>
      <c r="W40" s="27"/>
      <c r="X40" s="22"/>
      <c r="Y40" s="29"/>
      <c r="Z40" s="22"/>
      <c r="AA40" s="21"/>
      <c r="AB40" s="30"/>
      <c r="AC40" s="27"/>
      <c r="AD40" s="28"/>
      <c r="AE40" s="22"/>
      <c r="AF40" s="31"/>
      <c r="AG40" s="32"/>
      <c r="AH40" s="33"/>
      <c r="AI40" s="32"/>
      <c r="AJ40" s="34"/>
      <c r="AK40" s="32"/>
      <c r="AL40" s="35"/>
      <c r="AM40" s="35"/>
      <c r="AN40" s="35"/>
      <c r="AO40" s="35"/>
    </row>
    <row r="41" spans="1:41" x14ac:dyDescent="0.2">
      <c r="A41" s="20" t="s">
        <v>43</v>
      </c>
      <c r="B41" s="21"/>
      <c r="C41" s="22"/>
      <c r="D41" s="21"/>
      <c r="E41" s="22"/>
      <c r="F41" s="21"/>
      <c r="G41" s="22"/>
      <c r="H41" s="21"/>
      <c r="I41" s="22"/>
      <c r="J41" s="21"/>
      <c r="K41" s="22"/>
      <c r="L41" s="21"/>
      <c r="M41" s="22"/>
      <c r="N41" s="23">
        <f t="shared" si="2"/>
        <v>0</v>
      </c>
      <c r="O41" s="24">
        <f t="shared" si="2"/>
        <v>0</v>
      </c>
      <c r="P41" s="23">
        <f t="shared" si="2"/>
        <v>0</v>
      </c>
      <c r="Q41" s="24">
        <f t="shared" si="2"/>
        <v>0</v>
      </c>
      <c r="R41" s="25">
        <f t="shared" si="2"/>
        <v>0</v>
      </c>
      <c r="S41" s="26">
        <f t="shared" si="2"/>
        <v>0</v>
      </c>
      <c r="T41" s="27"/>
      <c r="U41" s="28"/>
      <c r="V41" s="22"/>
      <c r="W41" s="27"/>
      <c r="X41" s="22"/>
      <c r="Y41" s="29"/>
      <c r="Z41" s="22"/>
      <c r="AA41" s="21"/>
      <c r="AB41" s="30"/>
      <c r="AC41" s="27"/>
      <c r="AD41" s="28"/>
      <c r="AE41" s="22"/>
      <c r="AF41" s="31"/>
      <c r="AG41" s="32"/>
      <c r="AH41" s="33"/>
      <c r="AI41" s="32"/>
      <c r="AJ41" s="34"/>
      <c r="AK41" s="32"/>
      <c r="AL41" s="35"/>
      <c r="AM41" s="35"/>
      <c r="AN41" s="35"/>
      <c r="AO41" s="35"/>
    </row>
    <row r="42" spans="1:41" x14ac:dyDescent="0.2">
      <c r="A42" s="20" t="s">
        <v>44</v>
      </c>
      <c r="B42" s="21"/>
      <c r="C42" s="22"/>
      <c r="D42" s="21"/>
      <c r="E42" s="22"/>
      <c r="F42" s="21"/>
      <c r="G42" s="22"/>
      <c r="H42" s="21"/>
      <c r="I42" s="22"/>
      <c r="J42" s="21"/>
      <c r="K42" s="22"/>
      <c r="L42" s="21"/>
      <c r="M42" s="22"/>
      <c r="N42" s="23">
        <f t="shared" si="2"/>
        <v>0</v>
      </c>
      <c r="O42" s="24">
        <f t="shared" si="2"/>
        <v>0</v>
      </c>
      <c r="P42" s="23">
        <f t="shared" si="2"/>
        <v>0</v>
      </c>
      <c r="Q42" s="24">
        <f t="shared" si="2"/>
        <v>0</v>
      </c>
      <c r="R42" s="25">
        <f t="shared" si="2"/>
        <v>0</v>
      </c>
      <c r="S42" s="26">
        <f t="shared" si="2"/>
        <v>0</v>
      </c>
      <c r="T42" s="27"/>
      <c r="U42" s="28"/>
      <c r="V42" s="22"/>
      <c r="W42" s="27"/>
      <c r="X42" s="22"/>
      <c r="Y42" s="29"/>
      <c r="Z42" s="22"/>
      <c r="AA42" s="21"/>
      <c r="AB42" s="30"/>
      <c r="AC42" s="27"/>
      <c r="AD42" s="28"/>
      <c r="AE42" s="22"/>
      <c r="AF42" s="31"/>
      <c r="AG42" s="32"/>
      <c r="AH42" s="33"/>
      <c r="AI42" s="32"/>
      <c r="AJ42" s="34"/>
      <c r="AK42" s="32"/>
      <c r="AL42" s="35"/>
      <c r="AM42" s="35"/>
      <c r="AN42" s="35"/>
      <c r="AO42" s="35"/>
    </row>
    <row r="43" spans="1:41" x14ac:dyDescent="0.2">
      <c r="A43" s="20" t="s">
        <v>45</v>
      </c>
      <c r="B43" s="21"/>
      <c r="C43" s="22"/>
      <c r="D43" s="21"/>
      <c r="E43" s="22"/>
      <c r="F43" s="21"/>
      <c r="G43" s="22"/>
      <c r="H43" s="21"/>
      <c r="I43" s="22"/>
      <c r="J43" s="21"/>
      <c r="K43" s="22"/>
      <c r="L43" s="21"/>
      <c r="M43" s="22"/>
      <c r="N43" s="23">
        <f t="shared" si="2"/>
        <v>0</v>
      </c>
      <c r="O43" s="24">
        <f t="shared" si="2"/>
        <v>0</v>
      </c>
      <c r="P43" s="23">
        <f t="shared" si="2"/>
        <v>0</v>
      </c>
      <c r="Q43" s="24">
        <f t="shared" si="2"/>
        <v>0</v>
      </c>
      <c r="R43" s="25">
        <f t="shared" si="2"/>
        <v>0</v>
      </c>
      <c r="S43" s="26">
        <f t="shared" si="2"/>
        <v>0</v>
      </c>
      <c r="T43" s="27"/>
      <c r="U43" s="28"/>
      <c r="V43" s="22"/>
      <c r="W43" s="27"/>
      <c r="X43" s="22"/>
      <c r="Y43" s="29"/>
      <c r="Z43" s="22"/>
      <c r="AA43" s="21"/>
      <c r="AB43" s="30"/>
      <c r="AC43" s="27"/>
      <c r="AD43" s="28"/>
      <c r="AE43" s="22"/>
      <c r="AF43" s="31"/>
      <c r="AG43" s="32"/>
      <c r="AH43" s="33"/>
      <c r="AI43" s="32"/>
      <c r="AJ43" s="34"/>
      <c r="AK43" s="32"/>
      <c r="AL43" s="35"/>
      <c r="AM43" s="35"/>
      <c r="AN43" s="35"/>
      <c r="AO43" s="35"/>
    </row>
    <row r="44" spans="1:41" x14ac:dyDescent="0.2">
      <c r="A44" s="20" t="s">
        <v>46</v>
      </c>
      <c r="B44" s="21"/>
      <c r="C44" s="22"/>
      <c r="D44" s="21"/>
      <c r="E44" s="22"/>
      <c r="F44" s="21"/>
      <c r="G44" s="22"/>
      <c r="H44" s="21"/>
      <c r="I44" s="22"/>
      <c r="J44" s="21"/>
      <c r="K44" s="22"/>
      <c r="L44" s="21"/>
      <c r="M44" s="22"/>
      <c r="N44" s="23">
        <f t="shared" si="2"/>
        <v>0</v>
      </c>
      <c r="O44" s="24">
        <f t="shared" si="2"/>
        <v>0</v>
      </c>
      <c r="P44" s="23">
        <f t="shared" si="2"/>
        <v>0</v>
      </c>
      <c r="Q44" s="24">
        <f t="shared" si="2"/>
        <v>0</v>
      </c>
      <c r="R44" s="25">
        <f t="shared" si="2"/>
        <v>0</v>
      </c>
      <c r="S44" s="26">
        <f t="shared" si="2"/>
        <v>0</v>
      </c>
      <c r="T44" s="27"/>
      <c r="U44" s="28"/>
      <c r="V44" s="22"/>
      <c r="W44" s="27"/>
      <c r="X44" s="22"/>
      <c r="Y44" s="29"/>
      <c r="Z44" s="22"/>
      <c r="AA44" s="21"/>
      <c r="AB44" s="30"/>
      <c r="AC44" s="27"/>
      <c r="AD44" s="28"/>
      <c r="AE44" s="22"/>
      <c r="AF44" s="31"/>
      <c r="AG44" s="32"/>
      <c r="AH44" s="33"/>
      <c r="AI44" s="32"/>
      <c r="AJ44" s="34"/>
      <c r="AK44" s="32"/>
      <c r="AL44" s="35"/>
      <c r="AM44" s="35"/>
      <c r="AN44" s="35"/>
      <c r="AO44" s="35"/>
    </row>
    <row r="45" spans="1:41" x14ac:dyDescent="0.2">
      <c r="A45" s="20" t="s">
        <v>47</v>
      </c>
      <c r="B45" s="21"/>
      <c r="C45" s="22"/>
      <c r="D45" s="21"/>
      <c r="E45" s="22"/>
      <c r="F45" s="21"/>
      <c r="G45" s="22"/>
      <c r="H45" s="21"/>
      <c r="I45" s="22"/>
      <c r="J45" s="21"/>
      <c r="K45" s="22"/>
      <c r="L45" s="21"/>
      <c r="M45" s="22"/>
      <c r="N45" s="23">
        <f t="shared" si="2"/>
        <v>0</v>
      </c>
      <c r="O45" s="24">
        <f t="shared" si="2"/>
        <v>0</v>
      </c>
      <c r="P45" s="23">
        <f t="shared" si="2"/>
        <v>0</v>
      </c>
      <c r="Q45" s="24">
        <f t="shared" si="2"/>
        <v>0</v>
      </c>
      <c r="R45" s="25">
        <f t="shared" si="2"/>
        <v>0</v>
      </c>
      <c r="S45" s="26">
        <f t="shared" si="2"/>
        <v>0</v>
      </c>
      <c r="T45" s="27"/>
      <c r="U45" s="28"/>
      <c r="V45" s="22"/>
      <c r="W45" s="27"/>
      <c r="X45" s="22"/>
      <c r="Y45" s="29"/>
      <c r="Z45" s="22"/>
      <c r="AA45" s="21"/>
      <c r="AB45" s="30"/>
      <c r="AC45" s="27"/>
      <c r="AD45" s="28"/>
      <c r="AE45" s="22"/>
      <c r="AF45" s="31"/>
      <c r="AG45" s="32"/>
      <c r="AH45" s="33"/>
      <c r="AI45" s="32"/>
      <c r="AJ45" s="34"/>
      <c r="AK45" s="32"/>
      <c r="AL45" s="35"/>
      <c r="AM45" s="35"/>
      <c r="AN45" s="35"/>
      <c r="AO45" s="35"/>
    </row>
    <row r="46" spans="1:41" x14ac:dyDescent="0.2">
      <c r="A46" s="20" t="s">
        <v>48</v>
      </c>
      <c r="B46" s="21"/>
      <c r="C46" s="22"/>
      <c r="D46" s="21"/>
      <c r="E46" s="22"/>
      <c r="F46" s="21"/>
      <c r="G46" s="22"/>
      <c r="H46" s="21"/>
      <c r="I46" s="22"/>
      <c r="J46" s="21"/>
      <c r="K46" s="22"/>
      <c r="L46" s="21"/>
      <c r="M46" s="22"/>
      <c r="N46" s="23">
        <f t="shared" si="2"/>
        <v>0</v>
      </c>
      <c r="O46" s="24">
        <f t="shared" si="2"/>
        <v>0</v>
      </c>
      <c r="P46" s="23">
        <f t="shared" si="2"/>
        <v>0</v>
      </c>
      <c r="Q46" s="24">
        <f t="shared" si="2"/>
        <v>0</v>
      </c>
      <c r="R46" s="25">
        <f t="shared" si="2"/>
        <v>0</v>
      </c>
      <c r="S46" s="26">
        <f t="shared" si="2"/>
        <v>0</v>
      </c>
      <c r="T46" s="27"/>
      <c r="U46" s="28"/>
      <c r="V46" s="22"/>
      <c r="W46" s="27"/>
      <c r="X46" s="22"/>
      <c r="Y46" s="29"/>
      <c r="Z46" s="22"/>
      <c r="AA46" s="21"/>
      <c r="AB46" s="30"/>
      <c r="AC46" s="27"/>
      <c r="AD46" s="28"/>
      <c r="AE46" s="22"/>
      <c r="AF46" s="31"/>
      <c r="AG46" s="32"/>
      <c r="AH46" s="33"/>
      <c r="AI46" s="32"/>
      <c r="AJ46" s="34"/>
      <c r="AK46" s="32"/>
      <c r="AL46" s="35"/>
      <c r="AM46" s="35"/>
      <c r="AN46" s="35"/>
      <c r="AO46" s="35"/>
    </row>
    <row r="47" spans="1:41" x14ac:dyDescent="0.2">
      <c r="A47" s="20" t="s">
        <v>49</v>
      </c>
      <c r="B47" s="21"/>
      <c r="C47" s="22"/>
      <c r="D47" s="21"/>
      <c r="E47" s="22"/>
      <c r="F47" s="21"/>
      <c r="G47" s="22"/>
      <c r="H47" s="21"/>
      <c r="I47" s="22"/>
      <c r="J47" s="21"/>
      <c r="K47" s="22"/>
      <c r="L47" s="21"/>
      <c r="M47" s="22"/>
      <c r="N47" s="23">
        <f t="shared" si="2"/>
        <v>0</v>
      </c>
      <c r="O47" s="24">
        <f t="shared" si="2"/>
        <v>0</v>
      </c>
      <c r="P47" s="23">
        <f t="shared" si="2"/>
        <v>0</v>
      </c>
      <c r="Q47" s="24">
        <f t="shared" si="2"/>
        <v>0</v>
      </c>
      <c r="R47" s="25">
        <f t="shared" si="2"/>
        <v>0</v>
      </c>
      <c r="S47" s="26">
        <f t="shared" si="2"/>
        <v>0</v>
      </c>
      <c r="T47" s="27"/>
      <c r="U47" s="28"/>
      <c r="V47" s="22"/>
      <c r="W47" s="27"/>
      <c r="X47" s="22"/>
      <c r="Y47" s="29"/>
      <c r="Z47" s="22"/>
      <c r="AA47" s="21"/>
      <c r="AB47" s="30"/>
      <c r="AC47" s="27"/>
      <c r="AD47" s="28"/>
      <c r="AE47" s="22"/>
      <c r="AF47" s="31"/>
      <c r="AG47" s="32"/>
      <c r="AH47" s="33"/>
      <c r="AI47" s="32"/>
      <c r="AJ47" s="34"/>
      <c r="AK47" s="32"/>
      <c r="AL47" s="35"/>
      <c r="AM47" s="35"/>
      <c r="AN47" s="35"/>
      <c r="AO47" s="35"/>
    </row>
    <row r="48" spans="1:41" x14ac:dyDescent="0.2">
      <c r="A48" s="20" t="s">
        <v>50</v>
      </c>
      <c r="B48" s="21"/>
      <c r="C48" s="22"/>
      <c r="D48" s="21"/>
      <c r="E48" s="22"/>
      <c r="F48" s="21"/>
      <c r="G48" s="22"/>
      <c r="H48" s="21"/>
      <c r="I48" s="22"/>
      <c r="J48" s="21"/>
      <c r="K48" s="22"/>
      <c r="L48" s="21"/>
      <c r="M48" s="22"/>
      <c r="N48" s="23">
        <f t="shared" si="2"/>
        <v>0</v>
      </c>
      <c r="O48" s="24">
        <f t="shared" si="2"/>
        <v>0</v>
      </c>
      <c r="P48" s="23">
        <f t="shared" si="2"/>
        <v>0</v>
      </c>
      <c r="Q48" s="24">
        <f t="shared" si="2"/>
        <v>0</v>
      </c>
      <c r="R48" s="25">
        <f t="shared" si="2"/>
        <v>0</v>
      </c>
      <c r="S48" s="26">
        <f t="shared" si="2"/>
        <v>0</v>
      </c>
      <c r="T48" s="27"/>
      <c r="U48" s="28"/>
      <c r="V48" s="22"/>
      <c r="W48" s="27"/>
      <c r="X48" s="22"/>
      <c r="Y48" s="29"/>
      <c r="Z48" s="22"/>
      <c r="AA48" s="21"/>
      <c r="AB48" s="30"/>
      <c r="AC48" s="27"/>
      <c r="AD48" s="28"/>
      <c r="AE48" s="22"/>
      <c r="AF48" s="31"/>
      <c r="AG48" s="32"/>
      <c r="AH48" s="33"/>
      <c r="AI48" s="32"/>
      <c r="AJ48" s="34"/>
      <c r="AK48" s="32"/>
      <c r="AL48" s="35"/>
      <c r="AM48" s="35"/>
      <c r="AN48" s="35"/>
      <c r="AO48" s="35"/>
    </row>
    <row r="49" spans="1:41" x14ac:dyDescent="0.2">
      <c r="A49" s="20" t="s">
        <v>51</v>
      </c>
      <c r="B49" s="21"/>
      <c r="C49" s="22"/>
      <c r="D49" s="21"/>
      <c r="E49" s="22"/>
      <c r="F49" s="21">
        <v>7</v>
      </c>
      <c r="G49" s="22">
        <v>6</v>
      </c>
      <c r="H49" s="21"/>
      <c r="I49" s="22"/>
      <c r="J49" s="21"/>
      <c r="K49" s="22"/>
      <c r="L49" s="21"/>
      <c r="M49" s="22"/>
      <c r="N49" s="23">
        <f t="shared" si="2"/>
        <v>0</v>
      </c>
      <c r="O49" s="24">
        <f t="shared" si="2"/>
        <v>0</v>
      </c>
      <c r="P49" s="23">
        <f t="shared" si="2"/>
        <v>0</v>
      </c>
      <c r="Q49" s="24">
        <f t="shared" si="2"/>
        <v>0</v>
      </c>
      <c r="R49" s="25">
        <f t="shared" si="2"/>
        <v>7</v>
      </c>
      <c r="S49" s="26">
        <f t="shared" si="2"/>
        <v>6</v>
      </c>
      <c r="T49" s="27">
        <v>13</v>
      </c>
      <c r="U49" s="28"/>
      <c r="V49" s="22"/>
      <c r="W49" s="27"/>
      <c r="X49" s="22"/>
      <c r="Y49" s="29"/>
      <c r="Z49" s="22"/>
      <c r="AA49" s="21"/>
      <c r="AB49" s="30"/>
      <c r="AC49" s="27"/>
      <c r="AD49" s="28"/>
      <c r="AE49" s="22"/>
      <c r="AF49" s="31"/>
      <c r="AG49" s="32"/>
      <c r="AH49" s="33"/>
      <c r="AI49" s="32"/>
      <c r="AJ49" s="34"/>
      <c r="AK49" s="32"/>
      <c r="AL49" s="35"/>
      <c r="AM49" s="35"/>
      <c r="AN49" s="35"/>
      <c r="AO49" s="35"/>
    </row>
    <row r="50" spans="1:41" x14ac:dyDescent="0.2">
      <c r="A50" s="20" t="s">
        <v>52</v>
      </c>
      <c r="B50" s="21"/>
      <c r="C50" s="22"/>
      <c r="D50" s="21"/>
      <c r="E50" s="22"/>
      <c r="F50" s="21"/>
      <c r="G50" s="22"/>
      <c r="H50" s="21"/>
      <c r="I50" s="22"/>
      <c r="J50" s="21"/>
      <c r="K50" s="22"/>
      <c r="L50" s="21"/>
      <c r="M50" s="22"/>
      <c r="N50" s="23">
        <f t="shared" si="2"/>
        <v>0</v>
      </c>
      <c r="O50" s="24">
        <f t="shared" si="2"/>
        <v>0</v>
      </c>
      <c r="P50" s="23">
        <f t="shared" si="2"/>
        <v>0</v>
      </c>
      <c r="Q50" s="24">
        <f t="shared" si="2"/>
        <v>0</v>
      </c>
      <c r="R50" s="25">
        <f t="shared" si="2"/>
        <v>0</v>
      </c>
      <c r="S50" s="26">
        <f t="shared" si="2"/>
        <v>0</v>
      </c>
      <c r="T50" s="27"/>
      <c r="U50" s="28"/>
      <c r="V50" s="22"/>
      <c r="W50" s="27"/>
      <c r="X50" s="22"/>
      <c r="Y50" s="29"/>
      <c r="Z50" s="22"/>
      <c r="AA50" s="21"/>
      <c r="AB50" s="30"/>
      <c r="AC50" s="27"/>
      <c r="AD50" s="28"/>
      <c r="AE50" s="22"/>
      <c r="AF50" s="31"/>
      <c r="AG50" s="32"/>
      <c r="AH50" s="33"/>
      <c r="AI50" s="32"/>
      <c r="AJ50" s="34"/>
      <c r="AK50" s="32"/>
      <c r="AL50" s="35"/>
      <c r="AM50" s="35"/>
      <c r="AN50" s="35"/>
      <c r="AO50" s="35"/>
    </row>
    <row r="51" spans="1:41" x14ac:dyDescent="0.2">
      <c r="A51" s="20" t="s">
        <v>53</v>
      </c>
      <c r="B51" s="21"/>
      <c r="C51" s="22"/>
      <c r="D51" s="21"/>
      <c r="E51" s="22"/>
      <c r="F51" s="21">
        <v>1</v>
      </c>
      <c r="G51" s="22">
        <v>1</v>
      </c>
      <c r="H51" s="21"/>
      <c r="I51" s="22"/>
      <c r="J51" s="21"/>
      <c r="K51" s="22"/>
      <c r="L51" s="21"/>
      <c r="M51" s="22"/>
      <c r="N51" s="23">
        <f t="shared" si="2"/>
        <v>0</v>
      </c>
      <c r="O51" s="24">
        <f t="shared" si="2"/>
        <v>0</v>
      </c>
      <c r="P51" s="23">
        <f t="shared" si="2"/>
        <v>0</v>
      </c>
      <c r="Q51" s="24">
        <f t="shared" si="2"/>
        <v>0</v>
      </c>
      <c r="R51" s="25">
        <f t="shared" si="2"/>
        <v>1</v>
      </c>
      <c r="S51" s="26">
        <f t="shared" si="2"/>
        <v>1</v>
      </c>
      <c r="T51" s="27">
        <v>2</v>
      </c>
      <c r="U51" s="28"/>
      <c r="V51" s="22"/>
      <c r="W51" s="27"/>
      <c r="X51" s="22"/>
      <c r="Y51" s="29"/>
      <c r="Z51" s="22"/>
      <c r="AA51" s="21"/>
      <c r="AB51" s="30"/>
      <c r="AC51" s="27"/>
      <c r="AD51" s="28"/>
      <c r="AE51" s="22"/>
      <c r="AF51" s="31"/>
      <c r="AG51" s="32"/>
      <c r="AH51" s="33"/>
      <c r="AI51" s="32"/>
      <c r="AJ51" s="34"/>
      <c r="AK51" s="32"/>
      <c r="AL51" s="35"/>
      <c r="AM51" s="35"/>
      <c r="AN51" s="35"/>
      <c r="AO51" s="35"/>
    </row>
    <row r="52" spans="1:41" x14ac:dyDescent="0.2">
      <c r="A52" s="36" t="s">
        <v>54</v>
      </c>
      <c r="B52" s="21"/>
      <c r="C52" s="22"/>
      <c r="D52" s="21"/>
      <c r="E52" s="22"/>
      <c r="F52" s="21"/>
      <c r="G52" s="22"/>
      <c r="H52" s="21"/>
      <c r="I52" s="22"/>
      <c r="J52" s="21"/>
      <c r="K52" s="22"/>
      <c r="L52" s="21"/>
      <c r="M52" s="22"/>
      <c r="N52" s="23">
        <f t="shared" si="2"/>
        <v>0</v>
      </c>
      <c r="O52" s="24">
        <f t="shared" si="2"/>
        <v>0</v>
      </c>
      <c r="P52" s="23">
        <f t="shared" si="2"/>
        <v>0</v>
      </c>
      <c r="Q52" s="24">
        <f t="shared" si="2"/>
        <v>0</v>
      </c>
      <c r="R52" s="25">
        <f t="shared" si="2"/>
        <v>0</v>
      </c>
      <c r="S52" s="26">
        <f t="shared" si="2"/>
        <v>0</v>
      </c>
      <c r="T52" s="27"/>
      <c r="U52" s="28"/>
      <c r="V52" s="22"/>
      <c r="W52" s="27"/>
      <c r="X52" s="22"/>
      <c r="Y52" s="29"/>
      <c r="Z52" s="22"/>
      <c r="AA52" s="21"/>
      <c r="AB52" s="30"/>
      <c r="AC52" s="27"/>
      <c r="AD52" s="28"/>
      <c r="AE52" s="22"/>
      <c r="AF52" s="31"/>
      <c r="AG52" s="32"/>
      <c r="AH52" s="33"/>
      <c r="AI52" s="32"/>
      <c r="AJ52" s="34"/>
      <c r="AK52" s="32"/>
      <c r="AL52" s="35"/>
      <c r="AM52" s="35"/>
      <c r="AN52" s="35"/>
      <c r="AO52" s="35"/>
    </row>
    <row r="53" spans="1:41" x14ac:dyDescent="0.2">
      <c r="A53" s="37" t="s">
        <v>55</v>
      </c>
      <c r="B53" s="21"/>
      <c r="C53" s="22"/>
      <c r="D53" s="21"/>
      <c r="E53" s="22"/>
      <c r="F53" s="21"/>
      <c r="G53" s="22"/>
      <c r="H53" s="21"/>
      <c r="I53" s="22"/>
      <c r="J53" s="21"/>
      <c r="K53" s="22"/>
      <c r="L53" s="21"/>
      <c r="M53" s="22"/>
      <c r="N53" s="23">
        <f t="shared" si="2"/>
        <v>0</v>
      </c>
      <c r="O53" s="24">
        <f t="shared" si="2"/>
        <v>0</v>
      </c>
      <c r="P53" s="23">
        <f t="shared" si="2"/>
        <v>0</v>
      </c>
      <c r="Q53" s="24">
        <f t="shared" si="2"/>
        <v>0</v>
      </c>
      <c r="R53" s="25">
        <f t="shared" si="2"/>
        <v>0</v>
      </c>
      <c r="S53" s="26">
        <f t="shared" si="2"/>
        <v>0</v>
      </c>
      <c r="T53" s="27"/>
      <c r="U53" s="28"/>
      <c r="V53" s="22"/>
      <c r="W53" s="27"/>
      <c r="X53" s="22"/>
      <c r="Y53" s="29"/>
      <c r="Z53" s="22"/>
      <c r="AA53" s="21"/>
      <c r="AB53" s="30"/>
      <c r="AC53" s="27"/>
      <c r="AD53" s="28"/>
      <c r="AE53" s="22"/>
      <c r="AF53" s="31"/>
      <c r="AG53" s="32"/>
      <c r="AH53" s="33"/>
      <c r="AI53" s="32"/>
      <c r="AJ53" s="34"/>
      <c r="AK53" s="32"/>
      <c r="AL53" s="35"/>
      <c r="AM53" s="35"/>
      <c r="AN53" s="35"/>
      <c r="AO53" s="35"/>
    </row>
    <row r="54" spans="1:41" x14ac:dyDescent="0.2">
      <c r="A54" s="20" t="s">
        <v>56</v>
      </c>
      <c r="B54" s="21"/>
      <c r="C54" s="22"/>
      <c r="D54" s="21"/>
      <c r="E54" s="22"/>
      <c r="F54" s="21"/>
      <c r="G54" s="22"/>
      <c r="H54" s="21"/>
      <c r="I54" s="22"/>
      <c r="J54" s="21"/>
      <c r="K54" s="22"/>
      <c r="L54" s="21"/>
      <c r="M54" s="22"/>
      <c r="N54" s="23">
        <f t="shared" si="2"/>
        <v>0</v>
      </c>
      <c r="O54" s="24">
        <f t="shared" si="2"/>
        <v>0</v>
      </c>
      <c r="P54" s="23">
        <f t="shared" si="2"/>
        <v>0</v>
      </c>
      <c r="Q54" s="24">
        <f t="shared" si="2"/>
        <v>0</v>
      </c>
      <c r="R54" s="25">
        <f t="shared" si="2"/>
        <v>0</v>
      </c>
      <c r="S54" s="26">
        <f t="shared" si="2"/>
        <v>0</v>
      </c>
      <c r="T54" s="27"/>
      <c r="U54" s="28"/>
      <c r="V54" s="22"/>
      <c r="W54" s="27"/>
      <c r="X54" s="22"/>
      <c r="Y54" s="29"/>
      <c r="Z54" s="22"/>
      <c r="AA54" s="21"/>
      <c r="AB54" s="30"/>
      <c r="AC54" s="27"/>
      <c r="AD54" s="28"/>
      <c r="AE54" s="22"/>
      <c r="AF54" s="31"/>
      <c r="AG54" s="32"/>
      <c r="AH54" s="33"/>
      <c r="AI54" s="32"/>
      <c r="AJ54" s="34"/>
      <c r="AK54" s="32"/>
      <c r="AL54" s="35"/>
      <c r="AM54" s="35"/>
      <c r="AN54" s="35"/>
      <c r="AO54" s="35"/>
    </row>
    <row r="55" spans="1:41" x14ac:dyDescent="0.2">
      <c r="A55" s="20" t="s">
        <v>57</v>
      </c>
      <c r="B55" s="21"/>
      <c r="C55" s="22"/>
      <c r="D55" s="21"/>
      <c r="E55" s="22"/>
      <c r="F55" s="21"/>
      <c r="G55" s="22"/>
      <c r="H55" s="21"/>
      <c r="I55" s="22"/>
      <c r="J55" s="21"/>
      <c r="K55" s="22"/>
      <c r="L55" s="21"/>
      <c r="M55" s="22"/>
      <c r="N55" s="23">
        <f t="shared" si="2"/>
        <v>0</v>
      </c>
      <c r="O55" s="24">
        <f t="shared" si="2"/>
        <v>0</v>
      </c>
      <c r="P55" s="23">
        <f t="shared" si="2"/>
        <v>0</v>
      </c>
      <c r="Q55" s="24">
        <f t="shared" si="2"/>
        <v>0</v>
      </c>
      <c r="R55" s="25">
        <f t="shared" si="2"/>
        <v>0</v>
      </c>
      <c r="S55" s="26">
        <f t="shared" si="2"/>
        <v>0</v>
      </c>
      <c r="T55" s="27"/>
      <c r="U55" s="28"/>
      <c r="V55" s="22"/>
      <c r="W55" s="27"/>
      <c r="X55" s="22"/>
      <c r="Y55" s="29"/>
      <c r="Z55" s="22"/>
      <c r="AA55" s="21"/>
      <c r="AB55" s="30"/>
      <c r="AC55" s="27"/>
      <c r="AD55" s="28"/>
      <c r="AE55" s="22"/>
      <c r="AF55" s="31"/>
      <c r="AG55" s="32"/>
      <c r="AH55" s="33"/>
      <c r="AI55" s="32"/>
      <c r="AJ55" s="34"/>
      <c r="AK55" s="32"/>
      <c r="AL55" s="35"/>
      <c r="AM55" s="35"/>
      <c r="AN55" s="35"/>
      <c r="AO55" s="35"/>
    </row>
    <row r="56" spans="1:41" x14ac:dyDescent="0.2">
      <c r="A56" s="20" t="s">
        <v>58</v>
      </c>
      <c r="B56" s="21"/>
      <c r="C56" s="22"/>
      <c r="D56" s="21"/>
      <c r="E56" s="22"/>
      <c r="F56" s="21"/>
      <c r="G56" s="22"/>
      <c r="H56" s="21"/>
      <c r="I56" s="22"/>
      <c r="J56" s="21"/>
      <c r="K56" s="22"/>
      <c r="L56" s="21"/>
      <c r="M56" s="22"/>
      <c r="N56" s="23">
        <f t="shared" si="2"/>
        <v>0</v>
      </c>
      <c r="O56" s="24">
        <f t="shared" si="2"/>
        <v>0</v>
      </c>
      <c r="P56" s="23">
        <f t="shared" si="2"/>
        <v>0</v>
      </c>
      <c r="Q56" s="24">
        <f t="shared" si="2"/>
        <v>0</v>
      </c>
      <c r="R56" s="25">
        <f t="shared" si="2"/>
        <v>0</v>
      </c>
      <c r="S56" s="26">
        <f t="shared" si="2"/>
        <v>0</v>
      </c>
      <c r="T56" s="27"/>
      <c r="U56" s="28"/>
      <c r="V56" s="22"/>
      <c r="W56" s="27"/>
      <c r="X56" s="22"/>
      <c r="Y56" s="29"/>
      <c r="Z56" s="22"/>
      <c r="AA56" s="21"/>
      <c r="AB56" s="30"/>
      <c r="AC56" s="27"/>
      <c r="AD56" s="28"/>
      <c r="AE56" s="22"/>
      <c r="AF56" s="31"/>
      <c r="AG56" s="32"/>
      <c r="AH56" s="33"/>
      <c r="AI56" s="32"/>
      <c r="AJ56" s="34"/>
      <c r="AK56" s="32"/>
      <c r="AL56" s="35"/>
      <c r="AM56" s="35"/>
      <c r="AN56" s="35"/>
      <c r="AO56" s="35"/>
    </row>
    <row r="57" spans="1:41" x14ac:dyDescent="0.2">
      <c r="A57" s="20" t="s">
        <v>59</v>
      </c>
      <c r="B57" s="21"/>
      <c r="C57" s="22"/>
      <c r="D57" s="21"/>
      <c r="E57" s="22"/>
      <c r="F57" s="21"/>
      <c r="G57" s="22"/>
      <c r="H57" s="21"/>
      <c r="I57" s="22"/>
      <c r="J57" s="21"/>
      <c r="K57" s="22"/>
      <c r="L57" s="21"/>
      <c r="M57" s="22"/>
      <c r="N57" s="23">
        <f t="shared" si="2"/>
        <v>0</v>
      </c>
      <c r="O57" s="24">
        <f t="shared" si="2"/>
        <v>0</v>
      </c>
      <c r="P57" s="23">
        <f t="shared" si="2"/>
        <v>0</v>
      </c>
      <c r="Q57" s="24">
        <f t="shared" si="2"/>
        <v>0</v>
      </c>
      <c r="R57" s="25">
        <f t="shared" si="2"/>
        <v>0</v>
      </c>
      <c r="S57" s="26">
        <f t="shared" si="2"/>
        <v>0</v>
      </c>
      <c r="T57" s="27"/>
      <c r="U57" s="28"/>
      <c r="V57" s="22"/>
      <c r="W57" s="27"/>
      <c r="X57" s="22"/>
      <c r="Y57" s="29"/>
      <c r="Z57" s="22"/>
      <c r="AA57" s="21"/>
      <c r="AB57" s="30"/>
      <c r="AC57" s="27"/>
      <c r="AD57" s="28"/>
      <c r="AE57" s="22"/>
      <c r="AF57" s="31"/>
      <c r="AG57" s="32"/>
      <c r="AH57" s="33"/>
      <c r="AI57" s="32"/>
      <c r="AJ57" s="34"/>
      <c r="AK57" s="32"/>
      <c r="AL57" s="35"/>
      <c r="AM57" s="35"/>
      <c r="AN57" s="35"/>
      <c r="AO57" s="35"/>
    </row>
    <row r="58" spans="1:41" x14ac:dyDescent="0.2">
      <c r="A58" s="20" t="s">
        <v>60</v>
      </c>
      <c r="B58" s="21"/>
      <c r="C58" s="22"/>
      <c r="D58" s="21"/>
      <c r="E58" s="22"/>
      <c r="F58" s="21"/>
      <c r="G58" s="22"/>
      <c r="H58" s="21"/>
      <c r="I58" s="22"/>
      <c r="J58" s="21"/>
      <c r="K58" s="22"/>
      <c r="L58" s="21"/>
      <c r="M58" s="22"/>
      <c r="N58" s="23">
        <f t="shared" si="2"/>
        <v>0</v>
      </c>
      <c r="O58" s="24">
        <f t="shared" si="2"/>
        <v>0</v>
      </c>
      <c r="P58" s="23">
        <f t="shared" si="2"/>
        <v>0</v>
      </c>
      <c r="Q58" s="24">
        <f t="shared" si="2"/>
        <v>0</v>
      </c>
      <c r="R58" s="25">
        <f t="shared" si="2"/>
        <v>0</v>
      </c>
      <c r="S58" s="26">
        <f t="shared" si="2"/>
        <v>0</v>
      </c>
      <c r="T58" s="27"/>
      <c r="U58" s="28"/>
      <c r="V58" s="22"/>
      <c r="W58" s="27"/>
      <c r="X58" s="22"/>
      <c r="Y58" s="29"/>
      <c r="Z58" s="22"/>
      <c r="AA58" s="21"/>
      <c r="AB58" s="30"/>
      <c r="AC58" s="27"/>
      <c r="AD58" s="28"/>
      <c r="AE58" s="22"/>
      <c r="AF58" s="31"/>
      <c r="AG58" s="32"/>
      <c r="AH58" s="33"/>
      <c r="AI58" s="32"/>
      <c r="AJ58" s="34"/>
      <c r="AK58" s="32"/>
      <c r="AL58" s="35"/>
      <c r="AM58" s="35"/>
      <c r="AN58" s="35"/>
      <c r="AO58" s="35"/>
    </row>
    <row r="59" spans="1:41" x14ac:dyDescent="0.2">
      <c r="A59" s="20" t="s">
        <v>61</v>
      </c>
      <c r="B59" s="21"/>
      <c r="C59" s="22"/>
      <c r="D59" s="21"/>
      <c r="E59" s="22"/>
      <c r="F59" s="21"/>
      <c r="G59" s="22"/>
      <c r="H59" s="21"/>
      <c r="I59" s="22"/>
      <c r="J59" s="21"/>
      <c r="K59" s="22"/>
      <c r="L59" s="21"/>
      <c r="M59" s="22"/>
      <c r="N59" s="23">
        <f t="shared" si="2"/>
        <v>0</v>
      </c>
      <c r="O59" s="24">
        <f t="shared" si="2"/>
        <v>0</v>
      </c>
      <c r="P59" s="23">
        <f t="shared" si="2"/>
        <v>0</v>
      </c>
      <c r="Q59" s="24">
        <f t="shared" si="2"/>
        <v>0</v>
      </c>
      <c r="R59" s="25">
        <f t="shared" si="2"/>
        <v>0</v>
      </c>
      <c r="S59" s="26">
        <f t="shared" si="2"/>
        <v>0</v>
      </c>
      <c r="T59" s="27"/>
      <c r="U59" s="28"/>
      <c r="V59" s="22"/>
      <c r="W59" s="27"/>
      <c r="X59" s="22"/>
      <c r="Y59" s="29"/>
      <c r="Z59" s="22"/>
      <c r="AA59" s="21"/>
      <c r="AB59" s="30"/>
      <c r="AC59" s="27"/>
      <c r="AD59" s="28"/>
      <c r="AE59" s="22"/>
      <c r="AF59" s="31"/>
      <c r="AG59" s="32"/>
      <c r="AH59" s="33"/>
      <c r="AI59" s="32"/>
      <c r="AJ59" s="34"/>
      <c r="AK59" s="32"/>
      <c r="AL59" s="35"/>
      <c r="AM59" s="35"/>
      <c r="AN59" s="35"/>
      <c r="AO59" s="35"/>
    </row>
    <row r="60" spans="1:41" x14ac:dyDescent="0.2">
      <c r="A60" s="20" t="s">
        <v>62</v>
      </c>
      <c r="B60" s="21"/>
      <c r="C60" s="22"/>
      <c r="D60" s="21"/>
      <c r="E60" s="22"/>
      <c r="F60" s="21"/>
      <c r="G60" s="22"/>
      <c r="H60" s="21"/>
      <c r="I60" s="22"/>
      <c r="J60" s="21"/>
      <c r="K60" s="22"/>
      <c r="L60" s="21"/>
      <c r="M60" s="22"/>
      <c r="N60" s="23">
        <f t="shared" si="2"/>
        <v>0</v>
      </c>
      <c r="O60" s="24">
        <f t="shared" si="2"/>
        <v>0</v>
      </c>
      <c r="P60" s="23">
        <f t="shared" si="2"/>
        <v>0</v>
      </c>
      <c r="Q60" s="24">
        <f t="shared" si="2"/>
        <v>0</v>
      </c>
      <c r="R60" s="25">
        <f t="shared" si="2"/>
        <v>0</v>
      </c>
      <c r="S60" s="26">
        <f t="shared" si="2"/>
        <v>0</v>
      </c>
      <c r="T60" s="27"/>
      <c r="U60" s="28"/>
      <c r="V60" s="22"/>
      <c r="W60" s="27"/>
      <c r="X60" s="22"/>
      <c r="Y60" s="29"/>
      <c r="Z60" s="22"/>
      <c r="AA60" s="21"/>
      <c r="AB60" s="30"/>
      <c r="AC60" s="27"/>
      <c r="AD60" s="28"/>
      <c r="AE60" s="22"/>
      <c r="AF60" s="31"/>
      <c r="AG60" s="32"/>
      <c r="AH60" s="33"/>
      <c r="AI60" s="32"/>
      <c r="AJ60" s="34"/>
      <c r="AK60" s="32"/>
      <c r="AL60" s="35"/>
      <c r="AM60" s="35"/>
      <c r="AN60" s="35"/>
      <c r="AO60" s="35"/>
    </row>
    <row r="61" spans="1:41" x14ac:dyDescent="0.2">
      <c r="A61" s="19" t="s">
        <v>63</v>
      </c>
      <c r="B61" s="21"/>
      <c r="C61" s="22"/>
      <c r="D61" s="21"/>
      <c r="E61" s="22"/>
      <c r="F61" s="21">
        <v>1</v>
      </c>
      <c r="G61" s="22">
        <v>2</v>
      </c>
      <c r="H61" s="21"/>
      <c r="I61" s="22"/>
      <c r="J61" s="21"/>
      <c r="K61" s="22"/>
      <c r="L61" s="21"/>
      <c r="M61" s="22"/>
      <c r="N61" s="23">
        <f t="shared" si="2"/>
        <v>0</v>
      </c>
      <c r="O61" s="24">
        <f t="shared" si="2"/>
        <v>0</v>
      </c>
      <c r="P61" s="23">
        <f t="shared" si="2"/>
        <v>0</v>
      </c>
      <c r="Q61" s="24">
        <f t="shared" si="2"/>
        <v>0</v>
      </c>
      <c r="R61" s="25">
        <f t="shared" si="2"/>
        <v>1</v>
      </c>
      <c r="S61" s="26">
        <f t="shared" si="2"/>
        <v>2</v>
      </c>
      <c r="T61" s="27">
        <v>3</v>
      </c>
      <c r="U61" s="28"/>
      <c r="V61" s="22"/>
      <c r="W61" s="27"/>
      <c r="X61" s="22"/>
      <c r="Y61" s="29"/>
      <c r="Z61" s="22"/>
      <c r="AA61" s="21"/>
      <c r="AB61" s="30"/>
      <c r="AC61" s="27"/>
      <c r="AD61" s="28"/>
      <c r="AE61" s="22"/>
      <c r="AF61" s="31"/>
      <c r="AG61" s="32"/>
      <c r="AH61" s="33"/>
      <c r="AI61" s="32"/>
      <c r="AJ61" s="34"/>
      <c r="AK61" s="32"/>
      <c r="AL61" s="35"/>
      <c r="AM61" s="35"/>
      <c r="AN61" s="35"/>
      <c r="AO61" s="35"/>
    </row>
    <row r="62" spans="1:41" x14ac:dyDescent="0.2">
      <c r="A62" s="37" t="s">
        <v>64</v>
      </c>
      <c r="B62" s="21"/>
      <c r="C62" s="22"/>
      <c r="D62" s="21"/>
      <c r="E62" s="22"/>
      <c r="F62" s="21"/>
      <c r="G62" s="22">
        <v>21</v>
      </c>
      <c r="H62" s="21"/>
      <c r="I62" s="22"/>
      <c r="J62" s="21"/>
      <c r="K62" s="22"/>
      <c r="L62" s="21"/>
      <c r="M62" s="22"/>
      <c r="N62" s="23">
        <f t="shared" si="2"/>
        <v>0</v>
      </c>
      <c r="O62" s="24">
        <f t="shared" si="2"/>
        <v>0</v>
      </c>
      <c r="P62" s="23">
        <f t="shared" si="2"/>
        <v>0</v>
      </c>
      <c r="Q62" s="24">
        <f t="shared" si="2"/>
        <v>0</v>
      </c>
      <c r="R62" s="25">
        <f t="shared" si="2"/>
        <v>0</v>
      </c>
      <c r="S62" s="26">
        <f t="shared" si="2"/>
        <v>21</v>
      </c>
      <c r="T62" s="27">
        <v>21</v>
      </c>
      <c r="U62" s="28"/>
      <c r="V62" s="22"/>
      <c r="W62" s="27"/>
      <c r="X62" s="22"/>
      <c r="Y62" s="29"/>
      <c r="Z62" s="22"/>
      <c r="AA62" s="21"/>
      <c r="AB62" s="30"/>
      <c r="AC62" s="27"/>
      <c r="AD62" s="28"/>
      <c r="AE62" s="22"/>
      <c r="AF62" s="31"/>
      <c r="AG62" s="32"/>
      <c r="AH62" s="33"/>
      <c r="AI62" s="32"/>
      <c r="AJ62" s="34"/>
      <c r="AK62" s="32"/>
      <c r="AL62" s="35"/>
      <c r="AM62" s="35"/>
      <c r="AN62" s="35"/>
      <c r="AO62" s="35"/>
    </row>
    <row r="63" spans="1:41" x14ac:dyDescent="0.2">
      <c r="A63" s="37" t="s">
        <v>65</v>
      </c>
      <c r="B63" s="21"/>
      <c r="C63" s="22"/>
      <c r="D63" s="21"/>
      <c r="E63" s="22"/>
      <c r="F63" s="21"/>
      <c r="G63" s="22"/>
      <c r="H63" s="21"/>
      <c r="I63" s="22"/>
      <c r="J63" s="21"/>
      <c r="K63" s="22"/>
      <c r="L63" s="21"/>
      <c r="M63" s="22"/>
      <c r="N63" s="23">
        <f t="shared" si="2"/>
        <v>0</v>
      </c>
      <c r="O63" s="24">
        <f t="shared" si="2"/>
        <v>0</v>
      </c>
      <c r="P63" s="23">
        <f t="shared" si="2"/>
        <v>0</v>
      </c>
      <c r="Q63" s="24">
        <f t="shared" si="2"/>
        <v>0</v>
      </c>
      <c r="R63" s="25">
        <f t="shared" si="2"/>
        <v>0</v>
      </c>
      <c r="S63" s="26">
        <f t="shared" si="2"/>
        <v>0</v>
      </c>
      <c r="T63" s="27"/>
      <c r="U63" s="28"/>
      <c r="V63" s="22"/>
      <c r="W63" s="27"/>
      <c r="X63" s="22"/>
      <c r="Y63" s="29"/>
      <c r="Z63" s="22"/>
      <c r="AA63" s="21"/>
      <c r="AB63" s="30"/>
      <c r="AC63" s="27"/>
      <c r="AD63" s="28"/>
      <c r="AE63" s="22"/>
      <c r="AF63" s="31"/>
      <c r="AG63" s="32"/>
      <c r="AH63" s="33"/>
      <c r="AI63" s="32"/>
      <c r="AJ63" s="34"/>
      <c r="AK63" s="32"/>
      <c r="AL63" s="35"/>
      <c r="AM63" s="35"/>
      <c r="AN63" s="35"/>
      <c r="AO63" s="35"/>
    </row>
    <row r="64" spans="1:41" x14ac:dyDescent="0.2">
      <c r="A64" s="37" t="s">
        <v>66</v>
      </c>
      <c r="B64" s="21"/>
      <c r="C64" s="22"/>
      <c r="D64" s="21"/>
      <c r="E64" s="22"/>
      <c r="F64" s="21"/>
      <c r="G64" s="22">
        <v>7</v>
      </c>
      <c r="H64" s="21"/>
      <c r="I64" s="22"/>
      <c r="J64" s="21"/>
      <c r="K64" s="22"/>
      <c r="L64" s="21"/>
      <c r="M64" s="22"/>
      <c r="N64" s="23">
        <f t="shared" si="2"/>
        <v>0</v>
      </c>
      <c r="O64" s="24">
        <f t="shared" si="2"/>
        <v>0</v>
      </c>
      <c r="P64" s="23">
        <f t="shared" si="2"/>
        <v>0</v>
      </c>
      <c r="Q64" s="24">
        <f t="shared" si="2"/>
        <v>0</v>
      </c>
      <c r="R64" s="25">
        <f t="shared" si="2"/>
        <v>0</v>
      </c>
      <c r="S64" s="26">
        <f t="shared" si="2"/>
        <v>7</v>
      </c>
      <c r="T64" s="27">
        <v>7</v>
      </c>
      <c r="U64" s="28"/>
      <c r="V64" s="22"/>
      <c r="W64" s="27"/>
      <c r="X64" s="22"/>
      <c r="Y64" s="29"/>
      <c r="Z64" s="22"/>
      <c r="AA64" s="21"/>
      <c r="AB64" s="30"/>
      <c r="AC64" s="27"/>
      <c r="AD64" s="28"/>
      <c r="AE64" s="22"/>
      <c r="AF64" s="31"/>
      <c r="AG64" s="32"/>
      <c r="AH64" s="33"/>
      <c r="AI64" s="32"/>
      <c r="AJ64" s="34"/>
      <c r="AK64" s="32"/>
      <c r="AL64" s="35"/>
      <c r="AM64" s="35"/>
      <c r="AN64" s="35"/>
      <c r="AO64" s="35"/>
    </row>
    <row r="65" spans="1:41" x14ac:dyDescent="0.2">
      <c r="A65" s="20" t="s">
        <v>67</v>
      </c>
      <c r="B65" s="21">
        <v>1</v>
      </c>
      <c r="C65" s="22"/>
      <c r="D65" s="21"/>
      <c r="E65" s="22"/>
      <c r="F65" s="21"/>
      <c r="G65" s="22"/>
      <c r="H65" s="21"/>
      <c r="I65" s="22"/>
      <c r="J65" s="21"/>
      <c r="K65" s="22"/>
      <c r="L65" s="21"/>
      <c r="M65" s="22"/>
      <c r="N65" s="23">
        <f t="shared" si="2"/>
        <v>1</v>
      </c>
      <c r="O65" s="24">
        <f t="shared" si="2"/>
        <v>0</v>
      </c>
      <c r="P65" s="23">
        <f t="shared" si="2"/>
        <v>0</v>
      </c>
      <c r="Q65" s="24">
        <f t="shared" si="2"/>
        <v>0</v>
      </c>
      <c r="R65" s="25">
        <f t="shared" si="2"/>
        <v>0</v>
      </c>
      <c r="S65" s="26">
        <f t="shared" si="2"/>
        <v>0</v>
      </c>
      <c r="T65" s="27">
        <v>1</v>
      </c>
      <c r="U65" s="28"/>
      <c r="V65" s="22"/>
      <c r="W65" s="27"/>
      <c r="X65" s="22"/>
      <c r="Y65" s="29"/>
      <c r="Z65" s="22"/>
      <c r="AA65" s="21"/>
      <c r="AB65" s="30"/>
      <c r="AC65" s="27"/>
      <c r="AD65" s="28"/>
      <c r="AE65" s="22"/>
      <c r="AF65" s="31"/>
      <c r="AG65" s="32"/>
      <c r="AH65" s="33"/>
      <c r="AI65" s="32"/>
      <c r="AJ65" s="34"/>
      <c r="AK65" s="32"/>
      <c r="AL65" s="35"/>
      <c r="AM65" s="35"/>
      <c r="AN65" s="35"/>
      <c r="AO65" s="35"/>
    </row>
    <row r="66" spans="1:41" x14ac:dyDescent="0.2">
      <c r="A66" s="20" t="s">
        <v>68</v>
      </c>
      <c r="B66" s="21"/>
      <c r="C66" s="22"/>
      <c r="D66" s="21"/>
      <c r="E66" s="22"/>
      <c r="F66" s="21"/>
      <c r="G66" s="22"/>
      <c r="H66" s="21"/>
      <c r="I66" s="22"/>
      <c r="J66" s="21"/>
      <c r="K66" s="22"/>
      <c r="L66" s="21"/>
      <c r="M66" s="22"/>
      <c r="N66" s="23">
        <f t="shared" si="2"/>
        <v>0</v>
      </c>
      <c r="O66" s="24">
        <f t="shared" si="2"/>
        <v>0</v>
      </c>
      <c r="P66" s="23">
        <f t="shared" si="2"/>
        <v>0</v>
      </c>
      <c r="Q66" s="24">
        <f t="shared" si="2"/>
        <v>0</v>
      </c>
      <c r="R66" s="25">
        <f t="shared" si="2"/>
        <v>0</v>
      </c>
      <c r="S66" s="26">
        <f t="shared" si="2"/>
        <v>0</v>
      </c>
      <c r="T66" s="27"/>
      <c r="U66" s="28"/>
      <c r="V66" s="22"/>
      <c r="W66" s="27"/>
      <c r="X66" s="22"/>
      <c r="Y66" s="29"/>
      <c r="Z66" s="22"/>
      <c r="AA66" s="21"/>
      <c r="AB66" s="30"/>
      <c r="AC66" s="27"/>
      <c r="AD66" s="28"/>
      <c r="AE66" s="22"/>
      <c r="AF66" s="31"/>
      <c r="AG66" s="32"/>
      <c r="AH66" s="33"/>
      <c r="AI66" s="32"/>
      <c r="AJ66" s="34"/>
      <c r="AK66" s="32"/>
      <c r="AL66" s="35"/>
      <c r="AM66" s="35"/>
      <c r="AN66" s="35"/>
      <c r="AO66" s="35"/>
    </row>
    <row r="67" spans="1:41" x14ac:dyDescent="0.2">
      <c r="A67" s="20" t="s">
        <v>69</v>
      </c>
      <c r="B67" s="21"/>
      <c r="C67" s="22"/>
      <c r="D67" s="21"/>
      <c r="E67" s="22"/>
      <c r="F67" s="21"/>
      <c r="G67" s="22"/>
      <c r="H67" s="21"/>
      <c r="I67" s="22"/>
      <c r="J67" s="21"/>
      <c r="K67" s="22"/>
      <c r="L67" s="21"/>
      <c r="M67" s="22"/>
      <c r="N67" s="23">
        <f t="shared" si="2"/>
        <v>0</v>
      </c>
      <c r="O67" s="24">
        <f t="shared" si="2"/>
        <v>0</v>
      </c>
      <c r="P67" s="23">
        <f t="shared" si="2"/>
        <v>0</v>
      </c>
      <c r="Q67" s="24">
        <f t="shared" si="2"/>
        <v>0</v>
      </c>
      <c r="R67" s="25">
        <f t="shared" si="2"/>
        <v>0</v>
      </c>
      <c r="S67" s="26">
        <f t="shared" si="2"/>
        <v>0</v>
      </c>
      <c r="T67" s="27"/>
      <c r="U67" s="28"/>
      <c r="V67" s="22"/>
      <c r="W67" s="27"/>
      <c r="X67" s="22"/>
      <c r="Y67" s="29"/>
      <c r="Z67" s="22"/>
      <c r="AA67" s="21"/>
      <c r="AB67" s="30"/>
      <c r="AC67" s="27"/>
      <c r="AD67" s="28"/>
      <c r="AE67" s="22"/>
      <c r="AF67" s="31"/>
      <c r="AG67" s="32"/>
      <c r="AH67" s="33"/>
      <c r="AI67" s="32"/>
      <c r="AJ67" s="34"/>
      <c r="AK67" s="32"/>
      <c r="AL67" s="35"/>
      <c r="AM67" s="35"/>
      <c r="AN67" s="35"/>
      <c r="AO67" s="35"/>
    </row>
    <row r="68" spans="1:41" x14ac:dyDescent="0.2">
      <c r="A68" s="20" t="s">
        <v>70</v>
      </c>
      <c r="B68" s="21"/>
      <c r="C68" s="22"/>
      <c r="D68" s="21"/>
      <c r="E68" s="22"/>
      <c r="F68" s="21">
        <v>1</v>
      </c>
      <c r="G68" s="22">
        <v>1</v>
      </c>
      <c r="H68" s="21"/>
      <c r="I68" s="22"/>
      <c r="J68" s="21"/>
      <c r="K68" s="22"/>
      <c r="L68" s="21"/>
      <c r="M68" s="22"/>
      <c r="N68" s="23">
        <f t="shared" si="2"/>
        <v>0</v>
      </c>
      <c r="O68" s="24">
        <f t="shared" si="2"/>
        <v>0</v>
      </c>
      <c r="P68" s="23">
        <f t="shared" si="2"/>
        <v>0</v>
      </c>
      <c r="Q68" s="24">
        <f t="shared" si="2"/>
        <v>0</v>
      </c>
      <c r="R68" s="25">
        <f t="shared" si="2"/>
        <v>1</v>
      </c>
      <c r="S68" s="26">
        <f t="shared" si="2"/>
        <v>1</v>
      </c>
      <c r="T68" s="27">
        <v>2</v>
      </c>
      <c r="U68" s="28"/>
      <c r="V68" s="22"/>
      <c r="W68" s="27"/>
      <c r="X68" s="22"/>
      <c r="Y68" s="29"/>
      <c r="Z68" s="22"/>
      <c r="AA68" s="21"/>
      <c r="AB68" s="30"/>
      <c r="AC68" s="27"/>
      <c r="AD68" s="28"/>
      <c r="AE68" s="22"/>
      <c r="AF68" s="31"/>
      <c r="AG68" s="32"/>
      <c r="AH68" s="33"/>
      <c r="AI68" s="32"/>
      <c r="AJ68" s="34"/>
      <c r="AK68" s="32"/>
      <c r="AL68" s="35"/>
      <c r="AM68" s="35"/>
      <c r="AN68" s="35"/>
      <c r="AO68" s="35"/>
    </row>
    <row r="69" spans="1:41" x14ac:dyDescent="0.2">
      <c r="A69" s="20" t="s">
        <v>71</v>
      </c>
      <c r="B69" s="21"/>
      <c r="C69" s="22"/>
      <c r="D69" s="21"/>
      <c r="E69" s="22"/>
      <c r="F69" s="21"/>
      <c r="G69" s="22"/>
      <c r="H69" s="21"/>
      <c r="I69" s="22"/>
      <c r="J69" s="21"/>
      <c r="K69" s="22"/>
      <c r="L69" s="21"/>
      <c r="M69" s="22"/>
      <c r="N69" s="23">
        <f t="shared" si="2"/>
        <v>0</v>
      </c>
      <c r="O69" s="24">
        <f t="shared" si="2"/>
        <v>0</v>
      </c>
      <c r="P69" s="23">
        <f t="shared" si="2"/>
        <v>0</v>
      </c>
      <c r="Q69" s="24">
        <f t="shared" si="2"/>
        <v>0</v>
      </c>
      <c r="R69" s="25">
        <f t="shared" si="2"/>
        <v>0</v>
      </c>
      <c r="S69" s="26">
        <f t="shared" si="2"/>
        <v>0</v>
      </c>
      <c r="T69" s="27"/>
      <c r="U69" s="28"/>
      <c r="V69" s="22"/>
      <c r="W69" s="27"/>
      <c r="X69" s="22"/>
      <c r="Y69" s="29"/>
      <c r="Z69" s="22"/>
      <c r="AA69" s="21"/>
      <c r="AB69" s="30"/>
      <c r="AC69" s="27"/>
      <c r="AD69" s="28"/>
      <c r="AE69" s="22"/>
      <c r="AF69" s="31"/>
      <c r="AG69" s="32"/>
      <c r="AH69" s="33"/>
      <c r="AI69" s="32"/>
      <c r="AJ69" s="34"/>
      <c r="AK69" s="32"/>
      <c r="AL69" s="35"/>
      <c r="AM69" s="35"/>
      <c r="AN69" s="35"/>
      <c r="AO69" s="35"/>
    </row>
    <row r="70" spans="1:41" x14ac:dyDescent="0.2">
      <c r="A70" s="20" t="s">
        <v>72</v>
      </c>
      <c r="B70" s="21"/>
      <c r="C70" s="22"/>
      <c r="D70" s="21"/>
      <c r="E70" s="22"/>
      <c r="F70" s="21"/>
      <c r="G70" s="22"/>
      <c r="H70" s="21"/>
      <c r="I70" s="22"/>
      <c r="J70" s="21"/>
      <c r="K70" s="22"/>
      <c r="L70" s="21"/>
      <c r="M70" s="22"/>
      <c r="N70" s="23">
        <f t="shared" si="2"/>
        <v>0</v>
      </c>
      <c r="O70" s="24">
        <f t="shared" si="2"/>
        <v>0</v>
      </c>
      <c r="P70" s="23">
        <f t="shared" si="2"/>
        <v>0</v>
      </c>
      <c r="Q70" s="24">
        <f t="shared" si="2"/>
        <v>0</v>
      </c>
      <c r="R70" s="25">
        <f t="shared" si="2"/>
        <v>0</v>
      </c>
      <c r="S70" s="26">
        <f t="shared" si="2"/>
        <v>0</v>
      </c>
      <c r="T70" s="27"/>
      <c r="U70" s="28"/>
      <c r="V70" s="22"/>
      <c r="W70" s="27"/>
      <c r="X70" s="22"/>
      <c r="Y70" s="29"/>
      <c r="Z70" s="22"/>
      <c r="AA70" s="21"/>
      <c r="AB70" s="30"/>
      <c r="AC70" s="27"/>
      <c r="AD70" s="28"/>
      <c r="AE70" s="22"/>
      <c r="AF70" s="31"/>
      <c r="AG70" s="32"/>
      <c r="AH70" s="33"/>
      <c r="AI70" s="32"/>
      <c r="AJ70" s="34"/>
      <c r="AK70" s="32"/>
      <c r="AL70" s="35"/>
      <c r="AM70" s="35"/>
      <c r="AN70" s="35"/>
      <c r="AO70" s="35"/>
    </row>
    <row r="71" spans="1:41" x14ac:dyDescent="0.2">
      <c r="A71" s="20" t="s">
        <v>73</v>
      </c>
      <c r="B71" s="21"/>
      <c r="C71" s="22"/>
      <c r="D71" s="21"/>
      <c r="E71" s="22"/>
      <c r="F71" s="21"/>
      <c r="G71" s="22"/>
      <c r="H71" s="21"/>
      <c r="I71" s="22"/>
      <c r="J71" s="21"/>
      <c r="K71" s="22"/>
      <c r="L71" s="21"/>
      <c r="M71" s="22"/>
      <c r="N71" s="23">
        <f t="shared" si="2"/>
        <v>0</v>
      </c>
      <c r="O71" s="24">
        <f t="shared" si="2"/>
        <v>0</v>
      </c>
      <c r="P71" s="23">
        <f t="shared" si="2"/>
        <v>0</v>
      </c>
      <c r="Q71" s="24">
        <f t="shared" si="2"/>
        <v>0</v>
      </c>
      <c r="R71" s="25">
        <f t="shared" si="2"/>
        <v>0</v>
      </c>
      <c r="S71" s="26">
        <f t="shared" si="2"/>
        <v>0</v>
      </c>
      <c r="T71" s="27"/>
      <c r="U71" s="28"/>
      <c r="V71" s="22"/>
      <c r="W71" s="27"/>
      <c r="X71" s="22"/>
      <c r="Y71" s="29"/>
      <c r="Z71" s="22"/>
      <c r="AA71" s="21"/>
      <c r="AB71" s="30"/>
      <c r="AC71" s="27"/>
      <c r="AD71" s="28"/>
      <c r="AE71" s="22"/>
      <c r="AF71" s="31"/>
      <c r="AG71" s="32"/>
      <c r="AH71" s="33"/>
      <c r="AI71" s="32"/>
      <c r="AJ71" s="34"/>
      <c r="AK71" s="32"/>
      <c r="AL71" s="35"/>
      <c r="AM71" s="35"/>
      <c r="AN71" s="35"/>
      <c r="AO71" s="35"/>
    </row>
    <row r="72" spans="1:41" x14ac:dyDescent="0.2">
      <c r="A72" s="20" t="s">
        <v>74</v>
      </c>
      <c r="B72" s="21"/>
      <c r="C72" s="22"/>
      <c r="D72" s="21"/>
      <c r="E72" s="22"/>
      <c r="F72" s="21"/>
      <c r="G72" s="22"/>
      <c r="H72" s="21"/>
      <c r="I72" s="22"/>
      <c r="J72" s="21"/>
      <c r="K72" s="22"/>
      <c r="L72" s="21"/>
      <c r="M72" s="22"/>
      <c r="N72" s="23">
        <f t="shared" si="2"/>
        <v>0</v>
      </c>
      <c r="O72" s="24">
        <f t="shared" si="2"/>
        <v>0</v>
      </c>
      <c r="P72" s="23">
        <f t="shared" si="2"/>
        <v>0</v>
      </c>
      <c r="Q72" s="24">
        <f t="shared" si="2"/>
        <v>0</v>
      </c>
      <c r="R72" s="25">
        <f t="shared" si="2"/>
        <v>0</v>
      </c>
      <c r="S72" s="26">
        <f t="shared" si="2"/>
        <v>0</v>
      </c>
      <c r="T72" s="27"/>
      <c r="U72" s="28"/>
      <c r="V72" s="22"/>
      <c r="W72" s="27"/>
      <c r="X72" s="22"/>
      <c r="Y72" s="29"/>
      <c r="Z72" s="22"/>
      <c r="AA72" s="21"/>
      <c r="AB72" s="30"/>
      <c r="AC72" s="27"/>
      <c r="AD72" s="28"/>
      <c r="AE72" s="22"/>
      <c r="AF72" s="31"/>
      <c r="AG72" s="32"/>
      <c r="AH72" s="33"/>
      <c r="AI72" s="32"/>
      <c r="AJ72" s="34"/>
      <c r="AK72" s="32"/>
      <c r="AL72" s="35"/>
      <c r="AM72" s="35"/>
      <c r="AN72" s="35"/>
      <c r="AO72" s="35"/>
    </row>
    <row r="73" spans="1:41" x14ac:dyDescent="0.2">
      <c r="A73" s="20" t="s">
        <v>75</v>
      </c>
      <c r="B73" s="21"/>
      <c r="C73" s="22"/>
      <c r="D73" s="21"/>
      <c r="E73" s="22"/>
      <c r="F73" s="21"/>
      <c r="G73" s="22"/>
      <c r="H73" s="21"/>
      <c r="I73" s="22"/>
      <c r="J73" s="21"/>
      <c r="K73" s="22"/>
      <c r="L73" s="21"/>
      <c r="M73" s="22"/>
      <c r="N73" s="23">
        <f t="shared" si="2"/>
        <v>0</v>
      </c>
      <c r="O73" s="24">
        <f t="shared" si="2"/>
        <v>0</v>
      </c>
      <c r="P73" s="23">
        <f t="shared" si="2"/>
        <v>0</v>
      </c>
      <c r="Q73" s="24">
        <f t="shared" si="2"/>
        <v>0</v>
      </c>
      <c r="R73" s="25">
        <f t="shared" si="2"/>
        <v>0</v>
      </c>
      <c r="S73" s="26">
        <f t="shared" si="2"/>
        <v>0</v>
      </c>
      <c r="T73" s="27"/>
      <c r="U73" s="28"/>
      <c r="V73" s="22"/>
      <c r="W73" s="27"/>
      <c r="X73" s="22"/>
      <c r="Y73" s="29"/>
      <c r="Z73" s="22"/>
      <c r="AA73" s="21"/>
      <c r="AB73" s="30"/>
      <c r="AC73" s="27"/>
      <c r="AD73" s="28"/>
      <c r="AE73" s="22"/>
      <c r="AF73" s="31"/>
      <c r="AG73" s="32"/>
      <c r="AH73" s="33"/>
      <c r="AI73" s="32"/>
      <c r="AJ73" s="34"/>
      <c r="AK73" s="32"/>
      <c r="AL73" s="35"/>
      <c r="AM73" s="35"/>
      <c r="AN73" s="35"/>
      <c r="AO73" s="35"/>
    </row>
    <row r="74" spans="1:41" x14ac:dyDescent="0.2">
      <c r="A74" s="20" t="s">
        <v>76</v>
      </c>
      <c r="B74" s="21"/>
      <c r="C74" s="22"/>
      <c r="D74" s="21"/>
      <c r="E74" s="22"/>
      <c r="F74" s="21"/>
      <c r="G74" s="22"/>
      <c r="H74" s="21"/>
      <c r="I74" s="22"/>
      <c r="J74" s="21"/>
      <c r="K74" s="22"/>
      <c r="L74" s="21"/>
      <c r="M74" s="22"/>
      <c r="N74" s="23">
        <f t="shared" si="2"/>
        <v>0</v>
      </c>
      <c r="O74" s="24">
        <f t="shared" si="2"/>
        <v>0</v>
      </c>
      <c r="P74" s="23">
        <f t="shared" si="2"/>
        <v>0</v>
      </c>
      <c r="Q74" s="24">
        <f t="shared" si="2"/>
        <v>0</v>
      </c>
      <c r="R74" s="25">
        <f t="shared" si="2"/>
        <v>0</v>
      </c>
      <c r="S74" s="26">
        <f t="shared" si="2"/>
        <v>0</v>
      </c>
      <c r="T74" s="27"/>
      <c r="U74" s="28"/>
      <c r="V74" s="22"/>
      <c r="W74" s="27"/>
      <c r="X74" s="22"/>
      <c r="Y74" s="29"/>
      <c r="Z74" s="22"/>
      <c r="AA74" s="21"/>
      <c r="AB74" s="30"/>
      <c r="AC74" s="27"/>
      <c r="AD74" s="28"/>
      <c r="AE74" s="22"/>
      <c r="AF74" s="31"/>
      <c r="AG74" s="32"/>
      <c r="AH74" s="33"/>
      <c r="AI74" s="32"/>
      <c r="AJ74" s="34"/>
      <c r="AK74" s="32"/>
      <c r="AL74" s="35"/>
      <c r="AM74" s="35"/>
      <c r="AN74" s="35"/>
      <c r="AO74" s="35"/>
    </row>
    <row r="75" spans="1:41" x14ac:dyDescent="0.2">
      <c r="A75" s="38" t="s">
        <v>77</v>
      </c>
      <c r="B75" s="39"/>
      <c r="C75" s="40"/>
      <c r="D75" s="39"/>
      <c r="E75" s="40"/>
      <c r="F75" s="39"/>
      <c r="G75" s="40"/>
      <c r="H75" s="39"/>
      <c r="I75" s="40"/>
      <c r="J75" s="39"/>
      <c r="K75" s="40"/>
      <c r="L75" s="39"/>
      <c r="M75" s="40"/>
      <c r="N75" s="41">
        <f t="shared" si="2"/>
        <v>0</v>
      </c>
      <c r="O75" s="42">
        <f t="shared" si="2"/>
        <v>0</v>
      </c>
      <c r="P75" s="41">
        <f t="shared" si="2"/>
        <v>0</v>
      </c>
      <c r="Q75" s="42">
        <f t="shared" si="2"/>
        <v>0</v>
      </c>
      <c r="R75" s="43">
        <f t="shared" si="2"/>
        <v>0</v>
      </c>
      <c r="S75" s="44">
        <f t="shared" si="2"/>
        <v>0</v>
      </c>
      <c r="T75" s="45"/>
      <c r="U75" s="46"/>
      <c r="V75" s="40"/>
      <c r="W75" s="45"/>
      <c r="X75" s="40"/>
      <c r="Y75" s="47"/>
      <c r="Z75" s="40"/>
      <c r="AA75" s="39"/>
      <c r="AB75" s="48"/>
      <c r="AC75" s="45"/>
      <c r="AD75" s="46"/>
      <c r="AE75" s="40"/>
      <c r="AF75" s="49"/>
      <c r="AG75" s="50"/>
      <c r="AH75" s="51"/>
      <c r="AI75" s="50"/>
      <c r="AJ75" s="52"/>
      <c r="AK75" s="50"/>
      <c r="AL75" s="35"/>
      <c r="AM75" s="35"/>
      <c r="AN75" s="35"/>
      <c r="AO75" s="35"/>
    </row>
    <row r="76" spans="1:41" x14ac:dyDescent="0.2">
      <c r="A76" s="19" t="s">
        <v>78</v>
      </c>
      <c r="B76" s="39"/>
      <c r="C76" s="40"/>
      <c r="D76" s="39"/>
      <c r="E76" s="40"/>
      <c r="F76" s="39"/>
      <c r="G76" s="40"/>
      <c r="H76" s="39"/>
      <c r="I76" s="40"/>
      <c r="J76" s="39"/>
      <c r="K76" s="40"/>
      <c r="L76" s="39"/>
      <c r="M76" s="40"/>
      <c r="N76" s="41">
        <f t="shared" si="2"/>
        <v>0</v>
      </c>
      <c r="O76" s="42">
        <f t="shared" si="2"/>
        <v>0</v>
      </c>
      <c r="P76" s="41">
        <f t="shared" si="2"/>
        <v>0</v>
      </c>
      <c r="Q76" s="42">
        <f t="shared" si="2"/>
        <v>0</v>
      </c>
      <c r="R76" s="43">
        <f t="shared" ref="R76:S77" si="3">SUM(F76+L76)</f>
        <v>0</v>
      </c>
      <c r="S76" s="44">
        <f t="shared" si="3"/>
        <v>0</v>
      </c>
      <c r="T76" s="45"/>
      <c r="U76" s="46"/>
      <c r="V76" s="40"/>
      <c r="W76" s="45"/>
      <c r="X76" s="40"/>
      <c r="Y76" s="47"/>
      <c r="Z76" s="40"/>
      <c r="AA76" s="39"/>
      <c r="AB76" s="48"/>
      <c r="AC76" s="45"/>
      <c r="AD76" s="46"/>
      <c r="AE76" s="40"/>
      <c r="AF76" s="49"/>
      <c r="AG76" s="50"/>
      <c r="AH76" s="51"/>
      <c r="AI76" s="50"/>
      <c r="AJ76" s="52"/>
      <c r="AK76" s="50"/>
      <c r="AL76" s="35"/>
      <c r="AM76" s="35"/>
      <c r="AN76" s="35"/>
      <c r="AO76" s="35"/>
    </row>
    <row r="77" spans="1:41" x14ac:dyDescent="0.2">
      <c r="A77" s="53" t="s">
        <v>79</v>
      </c>
      <c r="B77" s="54"/>
      <c r="C77" s="55"/>
      <c r="D77" s="54"/>
      <c r="E77" s="55"/>
      <c r="F77" s="54"/>
      <c r="G77" s="55"/>
      <c r="H77" s="54"/>
      <c r="I77" s="55"/>
      <c r="J77" s="54"/>
      <c r="K77" s="55"/>
      <c r="L77" s="54"/>
      <c r="M77" s="55"/>
      <c r="N77" s="12">
        <f t="shared" ref="N77:Q77" si="4">SUM(B77+H77)</f>
        <v>0</v>
      </c>
      <c r="O77" s="13">
        <f t="shared" si="4"/>
        <v>0</v>
      </c>
      <c r="P77" s="12">
        <f t="shared" si="4"/>
        <v>0</v>
      </c>
      <c r="Q77" s="13">
        <f t="shared" si="4"/>
        <v>0</v>
      </c>
      <c r="R77" s="14">
        <f t="shared" si="3"/>
        <v>0</v>
      </c>
      <c r="S77" s="56">
        <f t="shared" si="3"/>
        <v>0</v>
      </c>
      <c r="T77" s="57"/>
      <c r="U77" s="58"/>
      <c r="V77" s="55"/>
      <c r="W77" s="57"/>
      <c r="X77" s="55"/>
      <c r="Y77" s="59"/>
      <c r="Z77" s="55"/>
      <c r="AA77" s="54"/>
      <c r="AB77" s="60"/>
      <c r="AC77" s="57"/>
      <c r="AD77" s="58"/>
      <c r="AE77" s="55"/>
      <c r="AF77" s="61"/>
      <c r="AG77" s="62"/>
      <c r="AH77" s="63"/>
      <c r="AI77" s="62"/>
      <c r="AJ77" s="64"/>
      <c r="AK77" s="62"/>
      <c r="AL77" s="35"/>
      <c r="AM77" s="35"/>
      <c r="AN77" s="35"/>
      <c r="AO77" s="35"/>
    </row>
    <row r="78" spans="1:41" ht="32.1" customHeight="1" x14ac:dyDescent="0.2">
      <c r="A78" s="65" t="s">
        <v>80</v>
      </c>
      <c r="B78" s="66"/>
      <c r="C78" s="66"/>
      <c r="D78" s="36"/>
      <c r="E78" s="36"/>
      <c r="F78" s="36"/>
      <c r="G78" s="36"/>
      <c r="H78" s="67"/>
      <c r="I78" s="67"/>
      <c r="J78" s="67"/>
      <c r="K78" s="68"/>
      <c r="L78" s="68"/>
      <c r="M78" s="68"/>
      <c r="N78" s="67"/>
      <c r="O78" s="68"/>
      <c r="P78" s="68"/>
      <c r="Q78" s="68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</row>
    <row r="79" spans="1:41" ht="47.25" customHeight="1" x14ac:dyDescent="0.2">
      <c r="A79" s="338" t="s">
        <v>81</v>
      </c>
      <c r="B79" s="323" t="s">
        <v>82</v>
      </c>
      <c r="C79" s="324"/>
      <c r="D79" s="324"/>
      <c r="E79" s="324"/>
      <c r="F79" s="324"/>
      <c r="G79" s="326"/>
      <c r="H79" s="330" t="s">
        <v>7</v>
      </c>
      <c r="I79" s="327"/>
      <c r="J79" s="328"/>
      <c r="K79" s="329" t="s">
        <v>83</v>
      </c>
      <c r="L79" s="324"/>
      <c r="M79" s="324"/>
      <c r="N79" s="324"/>
      <c r="O79" s="324"/>
      <c r="P79" s="325"/>
    </row>
    <row r="80" spans="1:41" ht="14.25" customHeight="1" x14ac:dyDescent="0.2">
      <c r="A80" s="339"/>
      <c r="B80" s="327" t="s">
        <v>10</v>
      </c>
      <c r="C80" s="334"/>
      <c r="D80" s="335" t="s">
        <v>11</v>
      </c>
      <c r="E80" s="334"/>
      <c r="F80" s="335" t="s">
        <v>12</v>
      </c>
      <c r="G80" s="328"/>
      <c r="H80" s="285" t="s">
        <v>84</v>
      </c>
      <c r="I80" s="323" t="s">
        <v>14</v>
      </c>
      <c r="J80" s="326"/>
      <c r="K80" s="327" t="s">
        <v>10</v>
      </c>
      <c r="L80" s="334"/>
      <c r="M80" s="335" t="s">
        <v>11</v>
      </c>
      <c r="N80" s="334"/>
      <c r="O80" s="335" t="s">
        <v>12</v>
      </c>
      <c r="P80" s="334"/>
    </row>
    <row r="81" spans="1:37" ht="21" x14ac:dyDescent="0.2">
      <c r="A81" s="440"/>
      <c r="B81" s="7" t="s">
        <v>85</v>
      </c>
      <c r="C81" s="227" t="s">
        <v>16</v>
      </c>
      <c r="D81" s="9" t="s">
        <v>15</v>
      </c>
      <c r="E81" s="227" t="s">
        <v>16</v>
      </c>
      <c r="F81" s="7" t="s">
        <v>15</v>
      </c>
      <c r="G81" s="213" t="s">
        <v>16</v>
      </c>
      <c r="H81" s="285" t="s">
        <v>86</v>
      </c>
      <c r="I81" s="71" t="s">
        <v>17</v>
      </c>
      <c r="J81" s="285" t="s">
        <v>18</v>
      </c>
      <c r="K81" s="10" t="s">
        <v>15</v>
      </c>
      <c r="L81" s="227" t="s">
        <v>16</v>
      </c>
      <c r="M81" s="7" t="s">
        <v>15</v>
      </c>
      <c r="N81" s="227" t="s">
        <v>16</v>
      </c>
      <c r="O81" s="9" t="s">
        <v>15</v>
      </c>
      <c r="P81" s="227" t="s">
        <v>16</v>
      </c>
    </row>
    <row r="82" spans="1:37" x14ac:dyDescent="0.2">
      <c r="A82" s="192" t="s">
        <v>87</v>
      </c>
      <c r="B82" s="178"/>
      <c r="C82" s="179"/>
      <c r="D82" s="178"/>
      <c r="E82" s="179"/>
      <c r="F82" s="186"/>
      <c r="G82" s="187"/>
      <c r="H82" s="193"/>
      <c r="I82" s="178"/>
      <c r="J82" s="179"/>
      <c r="K82" s="184"/>
      <c r="L82" s="179"/>
      <c r="M82" s="186"/>
      <c r="N82" s="179"/>
      <c r="O82" s="178"/>
      <c r="P82" s="179"/>
    </row>
    <row r="83" spans="1:37" x14ac:dyDescent="0.2">
      <c r="A83" s="72" t="s">
        <v>88</v>
      </c>
      <c r="B83" s="39"/>
      <c r="C83" s="40"/>
      <c r="D83" s="39"/>
      <c r="E83" s="40"/>
      <c r="F83" s="47"/>
      <c r="G83" s="48"/>
      <c r="H83" s="40"/>
      <c r="I83" s="39"/>
      <c r="J83" s="40"/>
      <c r="K83" s="45"/>
      <c r="L83" s="40"/>
      <c r="M83" s="47"/>
      <c r="N83" s="40"/>
      <c r="O83" s="39">
        <v>2</v>
      </c>
      <c r="P83" s="40"/>
    </row>
    <row r="84" spans="1:37" x14ac:dyDescent="0.2">
      <c r="A84" s="311" t="s">
        <v>89</v>
      </c>
      <c r="B84" s="312"/>
      <c r="C84" s="313"/>
      <c r="D84" s="314"/>
      <c r="E84" s="313"/>
      <c r="F84" s="312"/>
      <c r="G84" s="315"/>
      <c r="H84" s="313"/>
      <c r="I84" s="314"/>
      <c r="J84" s="313"/>
      <c r="K84" s="316"/>
      <c r="L84" s="313"/>
      <c r="M84" s="312"/>
      <c r="N84" s="313"/>
      <c r="O84" s="314"/>
      <c r="P84" s="313"/>
    </row>
    <row r="85" spans="1:37" x14ac:dyDescent="0.2">
      <c r="A85" s="6" t="s">
        <v>90</v>
      </c>
      <c r="B85" s="36"/>
      <c r="C85" s="36"/>
      <c r="D85" s="36"/>
      <c r="E85" s="36"/>
      <c r="F85" s="3"/>
      <c r="G85" s="36"/>
      <c r="H85" s="3"/>
      <c r="I85" s="3"/>
      <c r="J85" s="3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</row>
    <row r="86" spans="1:37" ht="14.25" customHeight="1" x14ac:dyDescent="0.2">
      <c r="A86" s="341" t="s">
        <v>91</v>
      </c>
      <c r="B86" s="323" t="s">
        <v>92</v>
      </c>
      <c r="C86" s="324"/>
      <c r="D86" s="324"/>
      <c r="E86" s="324"/>
      <c r="F86" s="324"/>
      <c r="G86" s="324"/>
      <c r="H86" s="324"/>
      <c r="I86" s="324"/>
      <c r="J86" s="326"/>
      <c r="K86" s="329" t="s">
        <v>93</v>
      </c>
      <c r="L86" s="324"/>
      <c r="M86" s="324"/>
      <c r="N86" s="324"/>
      <c r="O86" s="324"/>
      <c r="P86" s="324"/>
      <c r="Q86" s="324"/>
      <c r="R86" s="324"/>
      <c r="S86" s="326"/>
      <c r="T86" s="348" t="s">
        <v>94</v>
      </c>
      <c r="U86" s="34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</row>
    <row r="87" spans="1:37" x14ac:dyDescent="0.2">
      <c r="A87" s="342"/>
      <c r="B87" s="335" t="s">
        <v>10</v>
      </c>
      <c r="C87" s="334"/>
      <c r="D87" s="335" t="s">
        <v>11</v>
      </c>
      <c r="E87" s="334"/>
      <c r="F87" s="327" t="s">
        <v>12</v>
      </c>
      <c r="G87" s="328"/>
      <c r="H87" s="330" t="s">
        <v>7</v>
      </c>
      <c r="I87" s="327"/>
      <c r="J87" s="328"/>
      <c r="K87" s="330" t="s">
        <v>10</v>
      </c>
      <c r="L87" s="334"/>
      <c r="M87" s="335" t="s">
        <v>11</v>
      </c>
      <c r="N87" s="334"/>
      <c r="O87" s="335" t="s">
        <v>12</v>
      </c>
      <c r="P87" s="328"/>
      <c r="Q87" s="330" t="s">
        <v>7</v>
      </c>
      <c r="R87" s="327"/>
      <c r="S87" s="328"/>
      <c r="T87" s="348"/>
      <c r="U87" s="34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</row>
    <row r="88" spans="1:37" ht="14.25" customHeight="1" x14ac:dyDescent="0.2">
      <c r="A88" s="342"/>
      <c r="B88" s="344" t="s">
        <v>15</v>
      </c>
      <c r="C88" s="346" t="s">
        <v>16</v>
      </c>
      <c r="D88" s="344" t="s">
        <v>15</v>
      </c>
      <c r="E88" s="346" t="s">
        <v>16</v>
      </c>
      <c r="F88" s="352" t="s">
        <v>15</v>
      </c>
      <c r="G88" s="354" t="s">
        <v>16</v>
      </c>
      <c r="H88" s="336" t="s">
        <v>13</v>
      </c>
      <c r="I88" s="333" t="s">
        <v>14</v>
      </c>
      <c r="J88" s="326"/>
      <c r="K88" s="356" t="s">
        <v>15</v>
      </c>
      <c r="L88" s="346" t="s">
        <v>16</v>
      </c>
      <c r="M88" s="352" t="s">
        <v>15</v>
      </c>
      <c r="N88" s="346" t="s">
        <v>16</v>
      </c>
      <c r="O88" s="344" t="s">
        <v>15</v>
      </c>
      <c r="P88" s="354" t="s">
        <v>16</v>
      </c>
      <c r="Q88" s="336" t="s">
        <v>13</v>
      </c>
      <c r="R88" s="333" t="s">
        <v>14</v>
      </c>
      <c r="S88" s="326"/>
      <c r="T88" s="350" t="s">
        <v>95</v>
      </c>
      <c r="U88" s="351" t="s">
        <v>96</v>
      </c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</row>
    <row r="89" spans="1:37" x14ac:dyDescent="0.2">
      <c r="A89" s="426"/>
      <c r="B89" s="427"/>
      <c r="C89" s="428"/>
      <c r="D89" s="427"/>
      <c r="E89" s="428"/>
      <c r="F89" s="353"/>
      <c r="G89" s="429"/>
      <c r="H89" s="439"/>
      <c r="I89" s="73" t="s">
        <v>17</v>
      </c>
      <c r="J89" s="74" t="s">
        <v>18</v>
      </c>
      <c r="K89" s="441"/>
      <c r="L89" s="428"/>
      <c r="M89" s="353"/>
      <c r="N89" s="428"/>
      <c r="O89" s="427"/>
      <c r="P89" s="429"/>
      <c r="Q89" s="439"/>
      <c r="R89" s="73" t="s">
        <v>17</v>
      </c>
      <c r="S89" s="74" t="s">
        <v>18</v>
      </c>
      <c r="T89" s="350"/>
      <c r="U89" s="351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</row>
    <row r="90" spans="1:37" x14ac:dyDescent="0.2">
      <c r="A90" s="75" t="s">
        <v>97</v>
      </c>
      <c r="B90" s="76">
        <f>SUM(B91:B103)</f>
        <v>0</v>
      </c>
      <c r="C90" s="228">
        <f t="shared" ref="C90:S90" si="5">SUM(C91:C103)</f>
        <v>0</v>
      </c>
      <c r="D90" s="76">
        <f t="shared" si="5"/>
        <v>0</v>
      </c>
      <c r="E90" s="228">
        <f t="shared" si="5"/>
        <v>0</v>
      </c>
      <c r="F90" s="16">
        <f>SUM(F91:F103)</f>
        <v>0</v>
      </c>
      <c r="G90" s="268">
        <f>SUM(G91:G103)</f>
        <v>0</v>
      </c>
      <c r="H90" s="78">
        <f t="shared" si="5"/>
        <v>0</v>
      </c>
      <c r="I90" s="195">
        <f t="shared" si="5"/>
        <v>0</v>
      </c>
      <c r="J90" s="79">
        <f t="shared" si="5"/>
        <v>0</v>
      </c>
      <c r="K90" s="78">
        <f>SUM(K91:K103)</f>
        <v>17</v>
      </c>
      <c r="L90" s="80">
        <f>SUM(L91:L103)</f>
        <v>25</v>
      </c>
      <c r="M90" s="81">
        <f t="shared" si="5"/>
        <v>20</v>
      </c>
      <c r="N90" s="80">
        <f t="shared" si="5"/>
        <v>12</v>
      </c>
      <c r="O90" s="16">
        <f t="shared" si="5"/>
        <v>232</v>
      </c>
      <c r="P90" s="268">
        <f t="shared" si="5"/>
        <v>226</v>
      </c>
      <c r="Q90" s="16">
        <f t="shared" si="5"/>
        <v>0</v>
      </c>
      <c r="R90" s="16">
        <f t="shared" si="5"/>
        <v>0</v>
      </c>
      <c r="S90" s="268">
        <f t="shared" si="5"/>
        <v>532</v>
      </c>
      <c r="T90" s="82">
        <v>0</v>
      </c>
      <c r="U90" s="83">
        <v>532</v>
      </c>
      <c r="V90" s="69"/>
      <c r="W90" s="69"/>
      <c r="X90" s="3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</row>
    <row r="91" spans="1:37" x14ac:dyDescent="0.2">
      <c r="A91" s="84" t="s">
        <v>98</v>
      </c>
      <c r="B91" s="85"/>
      <c r="C91" s="86"/>
      <c r="D91" s="85"/>
      <c r="E91" s="86"/>
      <c r="F91" s="87"/>
      <c r="G91" s="88"/>
      <c r="H91" s="85"/>
      <c r="I91" s="89"/>
      <c r="J91" s="88"/>
      <c r="K91" s="90"/>
      <c r="L91" s="86"/>
      <c r="M91" s="87"/>
      <c r="N91" s="86"/>
      <c r="O91" s="85"/>
      <c r="P91" s="88"/>
      <c r="Q91" s="90"/>
      <c r="R91" s="91"/>
      <c r="S91" s="92"/>
      <c r="T91" s="193"/>
      <c r="U91" s="196"/>
      <c r="V91" s="69"/>
      <c r="W91" s="69"/>
      <c r="X91" s="3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</row>
    <row r="92" spans="1:37" x14ac:dyDescent="0.2">
      <c r="A92" s="84" t="s">
        <v>99</v>
      </c>
      <c r="B92" s="21"/>
      <c r="C92" s="22"/>
      <c r="D92" s="21"/>
      <c r="E92" s="22"/>
      <c r="F92" s="29"/>
      <c r="G92" s="30"/>
      <c r="H92" s="21"/>
      <c r="I92" s="28"/>
      <c r="J92" s="30"/>
      <c r="K92" s="27"/>
      <c r="L92" s="22"/>
      <c r="M92" s="29"/>
      <c r="N92" s="22"/>
      <c r="O92" s="21"/>
      <c r="P92" s="30"/>
      <c r="Q92" s="27"/>
      <c r="R92" s="93"/>
      <c r="S92" s="94"/>
      <c r="T92" s="95"/>
      <c r="U92" s="96"/>
      <c r="V92" s="69"/>
      <c r="W92" s="69"/>
      <c r="X92" s="3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</row>
    <row r="93" spans="1:37" x14ac:dyDescent="0.2">
      <c r="A93" s="84" t="s">
        <v>100</v>
      </c>
      <c r="B93" s="21"/>
      <c r="C93" s="22"/>
      <c r="D93" s="21"/>
      <c r="E93" s="22"/>
      <c r="F93" s="29"/>
      <c r="G93" s="30"/>
      <c r="H93" s="21"/>
      <c r="I93" s="28"/>
      <c r="J93" s="30"/>
      <c r="K93" s="27"/>
      <c r="L93" s="22"/>
      <c r="M93" s="29"/>
      <c r="N93" s="22"/>
      <c r="O93" s="21"/>
      <c r="P93" s="30"/>
      <c r="Q93" s="27"/>
      <c r="R93" s="93"/>
      <c r="S93" s="94"/>
      <c r="T93" s="95"/>
      <c r="U93" s="96"/>
      <c r="V93" s="69"/>
      <c r="W93" s="69"/>
      <c r="X93" s="3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</row>
    <row r="94" spans="1:37" x14ac:dyDescent="0.2">
      <c r="A94" s="84" t="s">
        <v>101</v>
      </c>
      <c r="B94" s="21"/>
      <c r="C94" s="22"/>
      <c r="D94" s="21"/>
      <c r="E94" s="22"/>
      <c r="F94" s="29"/>
      <c r="G94" s="30"/>
      <c r="H94" s="21"/>
      <c r="I94" s="28"/>
      <c r="J94" s="30"/>
      <c r="K94" s="27"/>
      <c r="L94" s="22"/>
      <c r="M94" s="29"/>
      <c r="N94" s="22"/>
      <c r="O94" s="21"/>
      <c r="P94" s="30"/>
      <c r="Q94" s="27"/>
      <c r="R94" s="93"/>
      <c r="S94" s="94"/>
      <c r="T94" s="95"/>
      <c r="U94" s="96"/>
      <c r="V94" s="69"/>
      <c r="W94" s="69"/>
      <c r="X94" s="3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</row>
    <row r="95" spans="1:37" x14ac:dyDescent="0.2">
      <c r="A95" s="84" t="s">
        <v>102</v>
      </c>
      <c r="B95" s="21"/>
      <c r="C95" s="22"/>
      <c r="D95" s="21"/>
      <c r="E95" s="22"/>
      <c r="F95" s="29"/>
      <c r="G95" s="30"/>
      <c r="H95" s="21"/>
      <c r="I95" s="28"/>
      <c r="J95" s="30"/>
      <c r="K95" s="27"/>
      <c r="L95" s="22"/>
      <c r="M95" s="29"/>
      <c r="N95" s="22"/>
      <c r="O95" s="21"/>
      <c r="P95" s="30"/>
      <c r="Q95" s="27"/>
      <c r="R95" s="93"/>
      <c r="S95" s="94"/>
      <c r="T95" s="95"/>
      <c r="U95" s="96"/>
      <c r="V95" s="69"/>
      <c r="W95" s="69"/>
      <c r="X95" s="3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</row>
    <row r="96" spans="1:37" x14ac:dyDescent="0.2">
      <c r="A96" s="84" t="s">
        <v>103</v>
      </c>
      <c r="B96" s="21"/>
      <c r="C96" s="22"/>
      <c r="D96" s="21"/>
      <c r="E96" s="22"/>
      <c r="F96" s="29"/>
      <c r="G96" s="30"/>
      <c r="H96" s="21"/>
      <c r="I96" s="28"/>
      <c r="J96" s="30"/>
      <c r="K96" s="27"/>
      <c r="L96" s="22"/>
      <c r="M96" s="29"/>
      <c r="N96" s="22"/>
      <c r="O96" s="21"/>
      <c r="P96" s="30"/>
      <c r="Q96" s="27"/>
      <c r="R96" s="93"/>
      <c r="S96" s="94"/>
      <c r="T96" s="95"/>
      <c r="U96" s="96"/>
      <c r="V96" s="69"/>
      <c r="W96" s="69"/>
      <c r="X96" s="3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</row>
    <row r="97" spans="1:39" x14ac:dyDescent="0.2">
      <c r="A97" s="84" t="s">
        <v>104</v>
      </c>
      <c r="B97" s="21"/>
      <c r="C97" s="22"/>
      <c r="D97" s="21"/>
      <c r="E97" s="22"/>
      <c r="F97" s="29"/>
      <c r="G97" s="30"/>
      <c r="H97" s="21"/>
      <c r="I97" s="28"/>
      <c r="J97" s="30"/>
      <c r="K97" s="27"/>
      <c r="L97" s="22"/>
      <c r="M97" s="29"/>
      <c r="N97" s="22"/>
      <c r="O97" s="21"/>
      <c r="P97" s="30"/>
      <c r="Q97" s="27"/>
      <c r="R97" s="93"/>
      <c r="S97" s="94"/>
      <c r="T97" s="95"/>
      <c r="U97" s="96"/>
      <c r="V97" s="69"/>
      <c r="W97" s="69"/>
      <c r="X97" s="3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</row>
    <row r="98" spans="1:39" x14ac:dyDescent="0.2">
      <c r="A98" s="84" t="s">
        <v>105</v>
      </c>
      <c r="B98" s="21"/>
      <c r="C98" s="22"/>
      <c r="D98" s="21"/>
      <c r="E98" s="22"/>
      <c r="F98" s="29"/>
      <c r="G98" s="30"/>
      <c r="H98" s="21"/>
      <c r="I98" s="28"/>
      <c r="J98" s="30"/>
      <c r="K98" s="27"/>
      <c r="L98" s="22"/>
      <c r="M98" s="29"/>
      <c r="N98" s="22"/>
      <c r="O98" s="21"/>
      <c r="P98" s="30"/>
      <c r="Q98" s="27"/>
      <c r="R98" s="93"/>
      <c r="S98" s="94"/>
      <c r="T98" s="95"/>
      <c r="U98" s="96"/>
      <c r="V98" s="69"/>
      <c r="W98" s="69"/>
      <c r="X98" s="3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</row>
    <row r="99" spans="1:39" x14ac:dyDescent="0.2">
      <c r="A99" s="84" t="s">
        <v>106</v>
      </c>
      <c r="B99" s="21"/>
      <c r="C99" s="22"/>
      <c r="D99" s="21"/>
      <c r="E99" s="22"/>
      <c r="F99" s="29"/>
      <c r="G99" s="30"/>
      <c r="H99" s="39"/>
      <c r="I99" s="46"/>
      <c r="J99" s="48"/>
      <c r="K99" s="27"/>
      <c r="L99" s="22"/>
      <c r="M99" s="29"/>
      <c r="N99" s="22"/>
      <c r="O99" s="21"/>
      <c r="P99" s="30"/>
      <c r="Q99" s="27"/>
      <c r="R99" s="93"/>
      <c r="S99" s="94"/>
      <c r="T99" s="95"/>
      <c r="U99" s="96"/>
      <c r="V99" s="69"/>
      <c r="W99" s="69"/>
      <c r="X99" s="3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</row>
    <row r="100" spans="1:39" x14ac:dyDescent="0.2">
      <c r="A100" s="84" t="s">
        <v>107</v>
      </c>
      <c r="B100" s="97"/>
      <c r="C100" s="98"/>
      <c r="D100" s="97"/>
      <c r="E100" s="99"/>
      <c r="F100" s="100"/>
      <c r="G100" s="101"/>
      <c r="H100" s="102"/>
      <c r="I100" s="103"/>
      <c r="J100" s="104"/>
      <c r="K100" s="27">
        <v>17</v>
      </c>
      <c r="L100" s="22">
        <v>25</v>
      </c>
      <c r="M100" s="29">
        <v>20</v>
      </c>
      <c r="N100" s="22">
        <v>12</v>
      </c>
      <c r="O100" s="21">
        <v>232</v>
      </c>
      <c r="P100" s="30">
        <v>226</v>
      </c>
      <c r="Q100" s="27"/>
      <c r="R100" s="93"/>
      <c r="S100" s="94">
        <v>532</v>
      </c>
      <c r="T100" s="95"/>
      <c r="U100" s="96">
        <v>532</v>
      </c>
      <c r="V100" s="69"/>
      <c r="W100" s="69"/>
      <c r="X100" s="3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</row>
    <row r="101" spans="1:39" x14ac:dyDescent="0.2">
      <c r="A101" s="105" t="s">
        <v>108</v>
      </c>
      <c r="B101" s="106"/>
      <c r="C101" s="107"/>
      <c r="D101" s="106"/>
      <c r="E101" s="108"/>
      <c r="F101" s="109"/>
      <c r="G101" s="110"/>
      <c r="H101" s="111"/>
      <c r="I101" s="112"/>
      <c r="J101" s="113"/>
      <c r="K101" s="27"/>
      <c r="L101" s="22"/>
      <c r="M101" s="29"/>
      <c r="N101" s="22"/>
      <c r="O101" s="21"/>
      <c r="P101" s="30"/>
      <c r="Q101" s="27"/>
      <c r="R101" s="93"/>
      <c r="S101" s="94"/>
      <c r="T101" s="95"/>
      <c r="U101" s="96"/>
      <c r="V101" s="69"/>
      <c r="W101" s="69"/>
      <c r="X101" s="3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</row>
    <row r="102" spans="1:39" x14ac:dyDescent="0.2">
      <c r="A102" s="105" t="s">
        <v>109</v>
      </c>
      <c r="B102" s="21"/>
      <c r="C102" s="22"/>
      <c r="D102" s="21"/>
      <c r="E102" s="22"/>
      <c r="F102" s="29"/>
      <c r="G102" s="30"/>
      <c r="H102" s="21"/>
      <c r="I102" s="28"/>
      <c r="J102" s="30"/>
      <c r="K102" s="27"/>
      <c r="L102" s="22"/>
      <c r="M102" s="29"/>
      <c r="N102" s="22"/>
      <c r="O102" s="21"/>
      <c r="P102" s="30"/>
      <c r="Q102" s="27"/>
      <c r="R102" s="93"/>
      <c r="S102" s="94"/>
      <c r="T102" s="95"/>
      <c r="U102" s="96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</row>
    <row r="103" spans="1:39" x14ac:dyDescent="0.2">
      <c r="A103" s="84" t="s">
        <v>110</v>
      </c>
      <c r="B103" s="54"/>
      <c r="C103" s="55"/>
      <c r="D103" s="54"/>
      <c r="E103" s="55"/>
      <c r="F103" s="59"/>
      <c r="G103" s="60"/>
      <c r="H103" s="54"/>
      <c r="I103" s="58"/>
      <c r="J103" s="60"/>
      <c r="K103" s="57"/>
      <c r="L103" s="55"/>
      <c r="M103" s="59"/>
      <c r="N103" s="55"/>
      <c r="O103" s="54"/>
      <c r="P103" s="60"/>
      <c r="Q103" s="57"/>
      <c r="R103" s="114"/>
      <c r="S103" s="115"/>
      <c r="T103" s="116"/>
      <c r="U103" s="117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</row>
    <row r="104" spans="1:39" ht="15" x14ac:dyDescent="0.25">
      <c r="A104" s="118" t="s">
        <v>111</v>
      </c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</row>
    <row r="105" spans="1:39" ht="14.25" customHeight="1" x14ac:dyDescent="0.2">
      <c r="A105" s="359" t="s">
        <v>112</v>
      </c>
      <c r="B105" s="323" t="s">
        <v>113</v>
      </c>
      <c r="C105" s="324"/>
      <c r="D105" s="324"/>
      <c r="E105" s="324"/>
      <c r="F105" s="324"/>
      <c r="G105" s="325"/>
      <c r="H105" s="323" t="s">
        <v>114</v>
      </c>
      <c r="I105" s="324"/>
      <c r="J105" s="324"/>
      <c r="K105" s="324"/>
      <c r="L105" s="324"/>
      <c r="M105" s="326"/>
      <c r="N105" s="329" t="s">
        <v>115</v>
      </c>
      <c r="O105" s="324"/>
      <c r="P105" s="324"/>
      <c r="Q105" s="324"/>
      <c r="R105" s="324"/>
      <c r="S105" s="326"/>
      <c r="T105" s="327" t="s">
        <v>7</v>
      </c>
      <c r="U105" s="327"/>
      <c r="V105" s="328"/>
      <c r="W105" s="329" t="s">
        <v>116</v>
      </c>
      <c r="X105" s="324"/>
      <c r="Y105" s="324"/>
      <c r="Z105" s="324"/>
      <c r="AA105" s="324"/>
      <c r="AB105" s="325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</row>
    <row r="106" spans="1:39" ht="14.25" customHeight="1" x14ac:dyDescent="0.2">
      <c r="A106" s="360"/>
      <c r="B106" s="327" t="s">
        <v>10</v>
      </c>
      <c r="C106" s="334"/>
      <c r="D106" s="335" t="s">
        <v>11</v>
      </c>
      <c r="E106" s="334"/>
      <c r="F106" s="335" t="s">
        <v>12</v>
      </c>
      <c r="G106" s="334"/>
      <c r="H106" s="327" t="s">
        <v>10</v>
      </c>
      <c r="I106" s="334"/>
      <c r="J106" s="335" t="s">
        <v>11</v>
      </c>
      <c r="K106" s="334"/>
      <c r="L106" s="335" t="s">
        <v>12</v>
      </c>
      <c r="M106" s="328"/>
      <c r="N106" s="327" t="s">
        <v>10</v>
      </c>
      <c r="O106" s="334"/>
      <c r="P106" s="335" t="s">
        <v>11</v>
      </c>
      <c r="Q106" s="334"/>
      <c r="R106" s="335" t="s">
        <v>12</v>
      </c>
      <c r="S106" s="328"/>
      <c r="T106" s="71" t="s">
        <v>13</v>
      </c>
      <c r="U106" s="324" t="s">
        <v>14</v>
      </c>
      <c r="V106" s="326"/>
      <c r="W106" s="327" t="s">
        <v>10</v>
      </c>
      <c r="X106" s="334"/>
      <c r="Y106" s="335" t="s">
        <v>11</v>
      </c>
      <c r="Z106" s="334"/>
      <c r="AA106" s="335" t="s">
        <v>12</v>
      </c>
      <c r="AB106" s="334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</row>
    <row r="107" spans="1:39" ht="21" x14ac:dyDescent="0.2">
      <c r="A107" s="431"/>
      <c r="B107" s="7" t="s">
        <v>15</v>
      </c>
      <c r="C107" s="227" t="s">
        <v>16</v>
      </c>
      <c r="D107" s="9" t="s">
        <v>15</v>
      </c>
      <c r="E107" s="227" t="s">
        <v>16</v>
      </c>
      <c r="F107" s="9" t="s">
        <v>15</v>
      </c>
      <c r="G107" s="227" t="s">
        <v>16</v>
      </c>
      <c r="H107" s="9" t="s">
        <v>15</v>
      </c>
      <c r="I107" s="227" t="s">
        <v>16</v>
      </c>
      <c r="J107" s="9" t="s">
        <v>15</v>
      </c>
      <c r="K107" s="227" t="s">
        <v>16</v>
      </c>
      <c r="L107" s="9" t="s">
        <v>15</v>
      </c>
      <c r="M107" s="213" t="s">
        <v>16</v>
      </c>
      <c r="N107" s="10" t="s">
        <v>15</v>
      </c>
      <c r="O107" s="227" t="s">
        <v>16</v>
      </c>
      <c r="P107" s="7" t="s">
        <v>15</v>
      </c>
      <c r="Q107" s="227" t="s">
        <v>16</v>
      </c>
      <c r="R107" s="9" t="s">
        <v>15</v>
      </c>
      <c r="S107" s="213" t="s">
        <v>16</v>
      </c>
      <c r="T107" s="317" t="s">
        <v>86</v>
      </c>
      <c r="U107" s="176" t="s">
        <v>17</v>
      </c>
      <c r="V107" s="244" t="s">
        <v>18</v>
      </c>
      <c r="W107" s="10" t="s">
        <v>15</v>
      </c>
      <c r="X107" s="227" t="s">
        <v>16</v>
      </c>
      <c r="Y107" s="7" t="s">
        <v>15</v>
      </c>
      <c r="Z107" s="227" t="s">
        <v>16</v>
      </c>
      <c r="AA107" s="9" t="s">
        <v>15</v>
      </c>
      <c r="AB107" s="227" t="s">
        <v>16</v>
      </c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</row>
    <row r="108" spans="1:39" x14ac:dyDescent="0.2">
      <c r="A108" s="11" t="s">
        <v>19</v>
      </c>
      <c r="B108" s="12">
        <f>SUM(B109:B119)</f>
        <v>0</v>
      </c>
      <c r="C108" s="228">
        <f t="shared" ref="C108:AB108" si="6">SUM(C109:C119)</f>
        <v>0</v>
      </c>
      <c r="D108" s="12">
        <f t="shared" si="6"/>
        <v>0</v>
      </c>
      <c r="E108" s="228">
        <f t="shared" si="6"/>
        <v>0</v>
      </c>
      <c r="F108" s="12">
        <f t="shared" si="6"/>
        <v>0</v>
      </c>
      <c r="G108" s="228">
        <f t="shared" si="6"/>
        <v>0</v>
      </c>
      <c r="H108" s="12">
        <f t="shared" si="6"/>
        <v>0</v>
      </c>
      <c r="I108" s="228">
        <f t="shared" si="6"/>
        <v>0</v>
      </c>
      <c r="J108" s="12">
        <f t="shared" si="6"/>
        <v>0</v>
      </c>
      <c r="K108" s="228">
        <f t="shared" si="6"/>
        <v>0</v>
      </c>
      <c r="L108" s="12">
        <f t="shared" si="6"/>
        <v>0</v>
      </c>
      <c r="M108" s="12">
        <f t="shared" si="6"/>
        <v>0</v>
      </c>
      <c r="N108" s="18">
        <f t="shared" si="6"/>
        <v>0</v>
      </c>
      <c r="O108" s="268">
        <f t="shared" si="6"/>
        <v>0</v>
      </c>
      <c r="P108" s="18">
        <f t="shared" si="6"/>
        <v>0</v>
      </c>
      <c r="Q108" s="268">
        <f t="shared" si="6"/>
        <v>0</v>
      </c>
      <c r="R108" s="18">
        <f t="shared" si="6"/>
        <v>0</v>
      </c>
      <c r="S108" s="268">
        <f t="shared" si="6"/>
        <v>0</v>
      </c>
      <c r="T108" s="18">
        <f t="shared" si="6"/>
        <v>0</v>
      </c>
      <c r="U108" s="300">
        <f t="shared" si="6"/>
        <v>0</v>
      </c>
      <c r="V108" s="318">
        <f t="shared" si="6"/>
        <v>0</v>
      </c>
      <c r="W108" s="17">
        <f t="shared" si="6"/>
        <v>0</v>
      </c>
      <c r="X108" s="13">
        <f t="shared" si="6"/>
        <v>0</v>
      </c>
      <c r="Y108" s="12">
        <f t="shared" si="6"/>
        <v>0</v>
      </c>
      <c r="Z108" s="13">
        <f t="shared" si="6"/>
        <v>0</v>
      </c>
      <c r="AA108" s="14">
        <f>SUM(AA109:AA119)</f>
        <v>0</v>
      </c>
      <c r="AB108" s="13">
        <f t="shared" si="6"/>
        <v>0</v>
      </c>
      <c r="AC108" s="69"/>
      <c r="AD108" s="69"/>
      <c r="AE108" s="69"/>
      <c r="AF108" s="69"/>
      <c r="AG108" s="69"/>
      <c r="AH108" s="69"/>
      <c r="AI108" s="69"/>
      <c r="AJ108" s="69"/>
      <c r="AK108" s="69"/>
      <c r="AL108" s="69"/>
      <c r="AM108" s="69"/>
    </row>
    <row r="109" spans="1:39" x14ac:dyDescent="0.2">
      <c r="A109" s="84" t="s">
        <v>117</v>
      </c>
      <c r="B109" s="29"/>
      <c r="C109" s="22"/>
      <c r="D109" s="21"/>
      <c r="E109" s="22"/>
      <c r="F109" s="21"/>
      <c r="G109" s="22"/>
      <c r="H109" s="21"/>
      <c r="I109" s="22"/>
      <c r="J109" s="21"/>
      <c r="K109" s="22"/>
      <c r="L109" s="21"/>
      <c r="M109" s="30"/>
      <c r="N109" s="119">
        <f t="shared" ref="N109:S119" si="7">+B109+H109</f>
        <v>0</v>
      </c>
      <c r="O109" s="24">
        <f t="shared" si="7"/>
        <v>0</v>
      </c>
      <c r="P109" s="23">
        <f t="shared" si="7"/>
        <v>0</v>
      </c>
      <c r="Q109" s="24">
        <f t="shared" si="7"/>
        <v>0</v>
      </c>
      <c r="R109" s="25">
        <f t="shared" si="7"/>
        <v>0</v>
      </c>
      <c r="S109" s="120">
        <f t="shared" si="7"/>
        <v>0</v>
      </c>
      <c r="T109" s="29"/>
      <c r="U109" s="28"/>
      <c r="V109" s="30"/>
      <c r="W109" s="121"/>
      <c r="X109" s="122"/>
      <c r="Y109" s="123"/>
      <c r="Z109" s="122"/>
      <c r="AA109" s="124"/>
      <c r="AB109" s="122"/>
      <c r="AC109" s="69"/>
      <c r="AD109" s="69"/>
      <c r="AE109" s="69"/>
      <c r="AF109" s="69"/>
      <c r="AG109" s="69"/>
      <c r="AH109" s="69"/>
      <c r="AI109" s="69"/>
      <c r="AJ109" s="69"/>
      <c r="AK109" s="69"/>
      <c r="AL109" s="69"/>
      <c r="AM109" s="69"/>
    </row>
    <row r="110" spans="1:39" x14ac:dyDescent="0.2">
      <c r="A110" s="84" t="s">
        <v>118</v>
      </c>
      <c r="B110" s="29"/>
      <c r="C110" s="22"/>
      <c r="D110" s="21"/>
      <c r="E110" s="22"/>
      <c r="F110" s="21"/>
      <c r="G110" s="22"/>
      <c r="H110" s="21"/>
      <c r="I110" s="22"/>
      <c r="J110" s="21"/>
      <c r="K110" s="22"/>
      <c r="L110" s="21"/>
      <c r="M110" s="30"/>
      <c r="N110" s="119">
        <f t="shared" si="7"/>
        <v>0</v>
      </c>
      <c r="O110" s="24">
        <f t="shared" si="7"/>
        <v>0</v>
      </c>
      <c r="P110" s="23">
        <f t="shared" si="7"/>
        <v>0</v>
      </c>
      <c r="Q110" s="24">
        <f t="shared" si="7"/>
        <v>0</v>
      </c>
      <c r="R110" s="25">
        <f t="shared" si="7"/>
        <v>0</v>
      </c>
      <c r="S110" s="120">
        <f t="shared" si="7"/>
        <v>0</v>
      </c>
      <c r="T110" s="29"/>
      <c r="U110" s="28"/>
      <c r="V110" s="30"/>
      <c r="W110" s="31"/>
      <c r="X110" s="32"/>
      <c r="Y110" s="33"/>
      <c r="Z110" s="32"/>
      <c r="AA110" s="34"/>
      <c r="AB110" s="32"/>
      <c r="AC110" s="69"/>
      <c r="AD110" s="69"/>
      <c r="AE110" s="69"/>
      <c r="AF110" s="69"/>
      <c r="AG110" s="69"/>
      <c r="AH110" s="69"/>
      <c r="AI110" s="69"/>
      <c r="AJ110" s="69"/>
      <c r="AK110" s="69"/>
      <c r="AL110" s="69"/>
      <c r="AM110" s="69"/>
    </row>
    <row r="111" spans="1:39" x14ac:dyDescent="0.2">
      <c r="A111" s="84" t="s">
        <v>119</v>
      </c>
      <c r="B111" s="29"/>
      <c r="C111" s="22"/>
      <c r="D111" s="21"/>
      <c r="E111" s="22"/>
      <c r="F111" s="21"/>
      <c r="G111" s="22"/>
      <c r="H111" s="21"/>
      <c r="I111" s="22"/>
      <c r="J111" s="21"/>
      <c r="K111" s="22"/>
      <c r="L111" s="21"/>
      <c r="M111" s="30"/>
      <c r="N111" s="119">
        <f t="shared" si="7"/>
        <v>0</v>
      </c>
      <c r="O111" s="24">
        <f t="shared" si="7"/>
        <v>0</v>
      </c>
      <c r="P111" s="23">
        <f t="shared" si="7"/>
        <v>0</v>
      </c>
      <c r="Q111" s="24">
        <f t="shared" si="7"/>
        <v>0</v>
      </c>
      <c r="R111" s="25">
        <f t="shared" si="7"/>
        <v>0</v>
      </c>
      <c r="S111" s="120">
        <f t="shared" si="7"/>
        <v>0</v>
      </c>
      <c r="T111" s="29"/>
      <c r="U111" s="28"/>
      <c r="V111" s="30"/>
      <c r="W111" s="31"/>
      <c r="X111" s="32"/>
      <c r="Y111" s="33"/>
      <c r="Z111" s="32"/>
      <c r="AA111" s="34"/>
      <c r="AB111" s="32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  <c r="AM111" s="69"/>
    </row>
    <row r="112" spans="1:39" x14ac:dyDescent="0.2">
      <c r="A112" s="84" t="s">
        <v>120</v>
      </c>
      <c r="B112" s="29"/>
      <c r="C112" s="22"/>
      <c r="D112" s="21"/>
      <c r="E112" s="22"/>
      <c r="F112" s="21"/>
      <c r="G112" s="22"/>
      <c r="H112" s="21"/>
      <c r="I112" s="22"/>
      <c r="J112" s="21"/>
      <c r="K112" s="22"/>
      <c r="L112" s="21"/>
      <c r="M112" s="30"/>
      <c r="N112" s="119">
        <f t="shared" si="7"/>
        <v>0</v>
      </c>
      <c r="O112" s="24">
        <f t="shared" si="7"/>
        <v>0</v>
      </c>
      <c r="P112" s="23">
        <f t="shared" si="7"/>
        <v>0</v>
      </c>
      <c r="Q112" s="24">
        <f t="shared" si="7"/>
        <v>0</v>
      </c>
      <c r="R112" s="25">
        <f t="shared" si="7"/>
        <v>0</v>
      </c>
      <c r="S112" s="120">
        <f t="shared" si="7"/>
        <v>0</v>
      </c>
      <c r="T112" s="29"/>
      <c r="U112" s="28"/>
      <c r="V112" s="30"/>
      <c r="W112" s="31"/>
      <c r="X112" s="32"/>
      <c r="Y112" s="33"/>
      <c r="Z112" s="32"/>
      <c r="AA112" s="34"/>
      <c r="AB112" s="32"/>
      <c r="AC112" s="69"/>
      <c r="AD112" s="69"/>
      <c r="AE112" s="69"/>
      <c r="AF112" s="69"/>
      <c r="AG112" s="69"/>
      <c r="AH112" s="69"/>
      <c r="AI112" s="69"/>
      <c r="AJ112" s="69"/>
      <c r="AK112" s="69"/>
      <c r="AL112" s="69"/>
      <c r="AM112" s="69"/>
    </row>
    <row r="113" spans="1:39" x14ac:dyDescent="0.2">
      <c r="A113" s="84" t="s">
        <v>121</v>
      </c>
      <c r="B113" s="29"/>
      <c r="C113" s="22"/>
      <c r="D113" s="21"/>
      <c r="E113" s="22"/>
      <c r="F113" s="21"/>
      <c r="G113" s="22"/>
      <c r="H113" s="21"/>
      <c r="I113" s="22"/>
      <c r="J113" s="21"/>
      <c r="K113" s="22"/>
      <c r="L113" s="21"/>
      <c r="M113" s="30"/>
      <c r="N113" s="119">
        <f t="shared" si="7"/>
        <v>0</v>
      </c>
      <c r="O113" s="24">
        <f t="shared" si="7"/>
        <v>0</v>
      </c>
      <c r="P113" s="23">
        <f t="shared" si="7"/>
        <v>0</v>
      </c>
      <c r="Q113" s="24">
        <f t="shared" si="7"/>
        <v>0</v>
      </c>
      <c r="R113" s="25">
        <f t="shared" si="7"/>
        <v>0</v>
      </c>
      <c r="S113" s="120">
        <f t="shared" si="7"/>
        <v>0</v>
      </c>
      <c r="T113" s="29"/>
      <c r="U113" s="28"/>
      <c r="V113" s="30"/>
      <c r="W113" s="31"/>
      <c r="X113" s="32"/>
      <c r="Y113" s="33"/>
      <c r="Z113" s="32"/>
      <c r="AA113" s="34"/>
      <c r="AB113" s="32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</row>
    <row r="114" spans="1:39" x14ac:dyDescent="0.2">
      <c r="A114" s="84" t="s">
        <v>122</v>
      </c>
      <c r="B114" s="29"/>
      <c r="C114" s="22"/>
      <c r="D114" s="21"/>
      <c r="E114" s="22"/>
      <c r="F114" s="21"/>
      <c r="G114" s="22"/>
      <c r="H114" s="21"/>
      <c r="I114" s="22"/>
      <c r="J114" s="21"/>
      <c r="K114" s="22"/>
      <c r="L114" s="21"/>
      <c r="M114" s="30"/>
      <c r="N114" s="119">
        <f t="shared" si="7"/>
        <v>0</v>
      </c>
      <c r="O114" s="24">
        <f t="shared" si="7"/>
        <v>0</v>
      </c>
      <c r="P114" s="23">
        <f t="shared" si="7"/>
        <v>0</v>
      </c>
      <c r="Q114" s="24">
        <f t="shared" si="7"/>
        <v>0</v>
      </c>
      <c r="R114" s="25">
        <f t="shared" si="7"/>
        <v>0</v>
      </c>
      <c r="S114" s="120">
        <f t="shared" si="7"/>
        <v>0</v>
      </c>
      <c r="T114" s="29"/>
      <c r="U114" s="28"/>
      <c r="V114" s="30"/>
      <c r="W114" s="31"/>
      <c r="X114" s="32"/>
      <c r="Y114" s="33"/>
      <c r="Z114" s="32"/>
      <c r="AA114" s="34"/>
      <c r="AB114" s="32"/>
      <c r="AC114" s="69"/>
      <c r="AD114" s="69"/>
      <c r="AE114" s="69"/>
      <c r="AF114" s="69"/>
      <c r="AG114" s="69"/>
      <c r="AH114" s="69"/>
      <c r="AI114" s="69"/>
      <c r="AJ114" s="69"/>
      <c r="AK114" s="69"/>
      <c r="AL114" s="69"/>
      <c r="AM114" s="69"/>
    </row>
    <row r="115" spans="1:39" x14ac:dyDescent="0.2">
      <c r="A115" s="84" t="s">
        <v>123</v>
      </c>
      <c r="B115" s="29"/>
      <c r="C115" s="22"/>
      <c r="D115" s="21"/>
      <c r="E115" s="22"/>
      <c r="F115" s="21"/>
      <c r="G115" s="22"/>
      <c r="H115" s="21"/>
      <c r="I115" s="22"/>
      <c r="J115" s="21"/>
      <c r="K115" s="22"/>
      <c r="L115" s="21"/>
      <c r="M115" s="30"/>
      <c r="N115" s="119">
        <f t="shared" si="7"/>
        <v>0</v>
      </c>
      <c r="O115" s="24">
        <f t="shared" si="7"/>
        <v>0</v>
      </c>
      <c r="P115" s="23">
        <f t="shared" si="7"/>
        <v>0</v>
      </c>
      <c r="Q115" s="24">
        <f t="shared" si="7"/>
        <v>0</v>
      </c>
      <c r="R115" s="25">
        <f t="shared" si="7"/>
        <v>0</v>
      </c>
      <c r="S115" s="120">
        <f t="shared" si="7"/>
        <v>0</v>
      </c>
      <c r="T115" s="29"/>
      <c r="U115" s="28"/>
      <c r="V115" s="30"/>
      <c r="W115" s="31"/>
      <c r="X115" s="32"/>
      <c r="Y115" s="33"/>
      <c r="Z115" s="32"/>
      <c r="AA115" s="34"/>
      <c r="AB115" s="32"/>
      <c r="AC115" s="69"/>
      <c r="AD115" s="69"/>
      <c r="AE115" s="69"/>
      <c r="AF115" s="69"/>
      <c r="AG115" s="69"/>
      <c r="AH115" s="69"/>
      <c r="AI115" s="69"/>
      <c r="AJ115" s="69"/>
      <c r="AK115" s="69"/>
      <c r="AL115" s="69"/>
      <c r="AM115" s="69"/>
    </row>
    <row r="116" spans="1:39" x14ac:dyDescent="0.2">
      <c r="A116" s="84" t="s">
        <v>124</v>
      </c>
      <c r="B116" s="29"/>
      <c r="C116" s="22"/>
      <c r="D116" s="21"/>
      <c r="E116" s="22"/>
      <c r="F116" s="21"/>
      <c r="G116" s="22"/>
      <c r="H116" s="21"/>
      <c r="I116" s="22"/>
      <c r="J116" s="21"/>
      <c r="K116" s="22"/>
      <c r="L116" s="21"/>
      <c r="M116" s="30"/>
      <c r="N116" s="119">
        <f t="shared" si="7"/>
        <v>0</v>
      </c>
      <c r="O116" s="24">
        <f t="shared" si="7"/>
        <v>0</v>
      </c>
      <c r="P116" s="23">
        <f t="shared" si="7"/>
        <v>0</v>
      </c>
      <c r="Q116" s="24">
        <f t="shared" si="7"/>
        <v>0</v>
      </c>
      <c r="R116" s="25">
        <f t="shared" si="7"/>
        <v>0</v>
      </c>
      <c r="S116" s="120">
        <f t="shared" si="7"/>
        <v>0</v>
      </c>
      <c r="T116" s="29"/>
      <c r="U116" s="28"/>
      <c r="V116" s="30"/>
      <c r="W116" s="31"/>
      <c r="X116" s="32"/>
      <c r="Y116" s="33"/>
      <c r="Z116" s="32"/>
      <c r="AA116" s="34"/>
      <c r="AB116" s="32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</row>
    <row r="117" spans="1:39" x14ac:dyDescent="0.2">
      <c r="A117" s="84" t="s">
        <v>125</v>
      </c>
      <c r="B117" s="29"/>
      <c r="C117" s="22"/>
      <c r="D117" s="21"/>
      <c r="E117" s="22"/>
      <c r="F117" s="21"/>
      <c r="G117" s="22"/>
      <c r="H117" s="21"/>
      <c r="I117" s="22"/>
      <c r="J117" s="21"/>
      <c r="K117" s="22"/>
      <c r="L117" s="21"/>
      <c r="M117" s="30"/>
      <c r="N117" s="119">
        <f t="shared" si="7"/>
        <v>0</v>
      </c>
      <c r="O117" s="24">
        <f t="shared" si="7"/>
        <v>0</v>
      </c>
      <c r="P117" s="23">
        <f t="shared" si="7"/>
        <v>0</v>
      </c>
      <c r="Q117" s="24">
        <f t="shared" si="7"/>
        <v>0</v>
      </c>
      <c r="R117" s="25">
        <f t="shared" si="7"/>
        <v>0</v>
      </c>
      <c r="S117" s="120">
        <f t="shared" si="7"/>
        <v>0</v>
      </c>
      <c r="T117" s="29"/>
      <c r="U117" s="28"/>
      <c r="V117" s="30"/>
      <c r="W117" s="31"/>
      <c r="X117" s="32"/>
      <c r="Y117" s="33"/>
      <c r="Z117" s="32"/>
      <c r="AA117" s="34"/>
      <c r="AB117" s="32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</row>
    <row r="118" spans="1:39" x14ac:dyDescent="0.2">
      <c r="A118" s="84" t="s">
        <v>126</v>
      </c>
      <c r="B118" s="29"/>
      <c r="C118" s="22"/>
      <c r="D118" s="21"/>
      <c r="E118" s="22"/>
      <c r="F118" s="21"/>
      <c r="G118" s="22"/>
      <c r="H118" s="21"/>
      <c r="I118" s="22"/>
      <c r="J118" s="21"/>
      <c r="K118" s="22"/>
      <c r="L118" s="21"/>
      <c r="M118" s="30"/>
      <c r="N118" s="119">
        <f t="shared" si="7"/>
        <v>0</v>
      </c>
      <c r="O118" s="24">
        <f t="shared" si="7"/>
        <v>0</v>
      </c>
      <c r="P118" s="23">
        <f>+D118+J118</f>
        <v>0</v>
      </c>
      <c r="Q118" s="24">
        <f>+E118+K118</f>
        <v>0</v>
      </c>
      <c r="R118" s="25">
        <f t="shared" si="7"/>
        <v>0</v>
      </c>
      <c r="S118" s="120">
        <f t="shared" si="7"/>
        <v>0</v>
      </c>
      <c r="T118" s="29"/>
      <c r="U118" s="28"/>
      <c r="V118" s="30"/>
      <c r="W118" s="31"/>
      <c r="X118" s="32"/>
      <c r="Y118" s="33"/>
      <c r="Z118" s="32"/>
      <c r="AA118" s="34"/>
      <c r="AB118" s="32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</row>
    <row r="119" spans="1:39" x14ac:dyDescent="0.2">
      <c r="A119" s="125" t="s">
        <v>127</v>
      </c>
      <c r="B119" s="59"/>
      <c r="C119" s="55"/>
      <c r="D119" s="54"/>
      <c r="E119" s="55"/>
      <c r="F119" s="54"/>
      <c r="G119" s="55"/>
      <c r="H119" s="54"/>
      <c r="I119" s="55"/>
      <c r="J119" s="54"/>
      <c r="K119" s="55"/>
      <c r="L119" s="54"/>
      <c r="M119" s="60"/>
      <c r="N119" s="17">
        <f t="shared" si="7"/>
        <v>0</v>
      </c>
      <c r="O119" s="13">
        <f t="shared" si="7"/>
        <v>0</v>
      </c>
      <c r="P119" s="12">
        <f t="shared" si="7"/>
        <v>0</v>
      </c>
      <c r="Q119" s="13">
        <f t="shared" si="7"/>
        <v>0</v>
      </c>
      <c r="R119" s="14">
        <f t="shared" si="7"/>
        <v>0</v>
      </c>
      <c r="S119" s="15">
        <f t="shared" si="7"/>
        <v>0</v>
      </c>
      <c r="T119" s="59"/>
      <c r="U119" s="58"/>
      <c r="V119" s="60"/>
      <c r="W119" s="61"/>
      <c r="X119" s="62"/>
      <c r="Y119" s="63"/>
      <c r="Z119" s="62"/>
      <c r="AA119" s="64"/>
      <c r="AB119" s="62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</row>
    <row r="120" spans="1:39" x14ac:dyDescent="0.2">
      <c r="A120" s="126" t="s">
        <v>128</v>
      </c>
    </row>
    <row r="121" spans="1:39" ht="14.25" customHeight="1" x14ac:dyDescent="0.2">
      <c r="A121" s="370" t="s">
        <v>129</v>
      </c>
      <c r="B121" s="323" t="s">
        <v>93</v>
      </c>
      <c r="C121" s="324"/>
      <c r="D121" s="324"/>
      <c r="E121" s="324"/>
      <c r="F121" s="324"/>
      <c r="G121" s="324"/>
      <c r="H121" s="324"/>
      <c r="I121" s="324"/>
      <c r="J121" s="326"/>
      <c r="K121" s="373" t="s">
        <v>130</v>
      </c>
      <c r="L121" s="374"/>
      <c r="M121" s="374"/>
      <c r="N121" s="374"/>
      <c r="O121" s="374"/>
      <c r="P121" s="375"/>
    </row>
    <row r="122" spans="1:39" x14ac:dyDescent="0.2">
      <c r="A122" s="371"/>
      <c r="B122" s="327" t="s">
        <v>10</v>
      </c>
      <c r="C122" s="334"/>
      <c r="D122" s="335" t="s">
        <v>11</v>
      </c>
      <c r="E122" s="334"/>
      <c r="F122" s="327" t="s">
        <v>12</v>
      </c>
      <c r="G122" s="334"/>
      <c r="H122" s="330" t="s">
        <v>7</v>
      </c>
      <c r="I122" s="327"/>
      <c r="J122" s="328"/>
      <c r="K122" s="442"/>
      <c r="L122" s="377"/>
      <c r="M122" s="377"/>
      <c r="N122" s="377"/>
      <c r="O122" s="377"/>
      <c r="P122" s="435"/>
    </row>
    <row r="123" spans="1:39" ht="14.25" customHeight="1" x14ac:dyDescent="0.2">
      <c r="A123" s="371"/>
      <c r="B123" s="344" t="s">
        <v>15</v>
      </c>
      <c r="C123" s="346" t="s">
        <v>16</v>
      </c>
      <c r="D123" s="344" t="s">
        <v>15</v>
      </c>
      <c r="E123" s="346" t="s">
        <v>16</v>
      </c>
      <c r="F123" s="352" t="s">
        <v>15</v>
      </c>
      <c r="G123" s="354" t="s">
        <v>16</v>
      </c>
      <c r="H123" s="285" t="s">
        <v>13</v>
      </c>
      <c r="I123" s="323" t="s">
        <v>14</v>
      </c>
      <c r="J123" s="326"/>
      <c r="K123" s="330" t="s">
        <v>10</v>
      </c>
      <c r="L123" s="334"/>
      <c r="M123" s="327" t="s">
        <v>11</v>
      </c>
      <c r="N123" s="334"/>
      <c r="O123" s="335" t="s">
        <v>12</v>
      </c>
      <c r="P123" s="334"/>
    </row>
    <row r="124" spans="1:39" ht="21" x14ac:dyDescent="0.2">
      <c r="A124" s="433"/>
      <c r="B124" s="427"/>
      <c r="C124" s="428"/>
      <c r="D124" s="427"/>
      <c r="E124" s="428"/>
      <c r="F124" s="353"/>
      <c r="G124" s="429"/>
      <c r="H124" s="285" t="s">
        <v>86</v>
      </c>
      <c r="I124" s="287" t="s">
        <v>17</v>
      </c>
      <c r="J124" s="128" t="s">
        <v>18</v>
      </c>
      <c r="K124" s="10" t="s">
        <v>15</v>
      </c>
      <c r="L124" s="227" t="s">
        <v>16</v>
      </c>
      <c r="M124" s="7" t="s">
        <v>15</v>
      </c>
      <c r="N124" s="227" t="s">
        <v>16</v>
      </c>
      <c r="O124" s="9" t="s">
        <v>15</v>
      </c>
      <c r="P124" s="227" t="s">
        <v>16</v>
      </c>
    </row>
    <row r="125" spans="1:39" x14ac:dyDescent="0.2">
      <c r="A125" s="11" t="s">
        <v>19</v>
      </c>
      <c r="B125" s="16">
        <f>SUM(B126:B129)</f>
        <v>0</v>
      </c>
      <c r="C125" s="228">
        <f>SUM(C126:C129)</f>
        <v>0</v>
      </c>
      <c r="D125" s="76">
        <f>SUM(D126:D129)</f>
        <v>0</v>
      </c>
      <c r="E125" s="228">
        <f>SUM(E126:E129)</f>
        <v>0</v>
      </c>
      <c r="F125" s="16">
        <f t="shared" ref="F125:P125" si="8">SUM(F126:F129)</f>
        <v>0</v>
      </c>
      <c r="G125" s="268">
        <f t="shared" si="8"/>
        <v>0</v>
      </c>
      <c r="H125" s="80">
        <f t="shared" si="8"/>
        <v>0</v>
      </c>
      <c r="I125" s="129">
        <f t="shared" si="8"/>
        <v>0</v>
      </c>
      <c r="J125" s="79">
        <f t="shared" si="8"/>
        <v>0</v>
      </c>
      <c r="K125" s="78">
        <f t="shared" si="8"/>
        <v>0</v>
      </c>
      <c r="L125" s="229">
        <f t="shared" si="8"/>
        <v>0</v>
      </c>
      <c r="M125" s="129">
        <f t="shared" si="8"/>
        <v>0</v>
      </c>
      <c r="N125" s="195">
        <f t="shared" si="8"/>
        <v>0</v>
      </c>
      <c r="O125" s="81">
        <f t="shared" si="8"/>
        <v>0</v>
      </c>
      <c r="P125" s="229">
        <f t="shared" si="8"/>
        <v>0</v>
      </c>
    </row>
    <row r="126" spans="1:39" x14ac:dyDescent="0.2">
      <c r="A126" s="84" t="s">
        <v>131</v>
      </c>
      <c r="B126" s="87"/>
      <c r="C126" s="86"/>
      <c r="D126" s="85"/>
      <c r="E126" s="86"/>
      <c r="F126" s="87"/>
      <c r="G126" s="88"/>
      <c r="H126" s="131"/>
      <c r="I126" s="87"/>
      <c r="J126" s="92"/>
      <c r="K126" s="121"/>
      <c r="L126" s="122"/>
      <c r="M126" s="123"/>
      <c r="N126" s="122"/>
      <c r="O126" s="124"/>
      <c r="P126" s="32"/>
    </row>
    <row r="127" spans="1:39" x14ac:dyDescent="0.2">
      <c r="A127" s="84" t="s">
        <v>132</v>
      </c>
      <c r="B127" s="29"/>
      <c r="C127" s="22"/>
      <c r="D127" s="21"/>
      <c r="E127" s="22"/>
      <c r="F127" s="29"/>
      <c r="G127" s="30"/>
      <c r="H127" s="132"/>
      <c r="I127" s="29"/>
      <c r="J127" s="94"/>
      <c r="K127" s="31"/>
      <c r="L127" s="32"/>
      <c r="M127" s="33"/>
      <c r="N127" s="32"/>
      <c r="O127" s="34"/>
      <c r="P127" s="32"/>
    </row>
    <row r="128" spans="1:39" x14ac:dyDescent="0.2">
      <c r="A128" s="84" t="s">
        <v>133</v>
      </c>
      <c r="B128" s="29"/>
      <c r="C128" s="22"/>
      <c r="D128" s="21"/>
      <c r="E128" s="22"/>
      <c r="F128" s="29"/>
      <c r="G128" s="30"/>
      <c r="H128" s="132"/>
      <c r="I128" s="29"/>
      <c r="J128" s="94"/>
      <c r="K128" s="31"/>
      <c r="L128" s="32"/>
      <c r="M128" s="33"/>
      <c r="N128" s="32"/>
      <c r="O128" s="34"/>
      <c r="P128" s="32"/>
    </row>
    <row r="129" spans="1:16" x14ac:dyDescent="0.2">
      <c r="A129" s="125" t="s">
        <v>134</v>
      </c>
      <c r="B129" s="59"/>
      <c r="C129" s="55"/>
      <c r="D129" s="54"/>
      <c r="E129" s="55"/>
      <c r="F129" s="59"/>
      <c r="G129" s="60"/>
      <c r="H129" s="116"/>
      <c r="I129" s="59"/>
      <c r="J129" s="115"/>
      <c r="K129" s="61"/>
      <c r="L129" s="62"/>
      <c r="M129" s="63"/>
      <c r="N129" s="62"/>
      <c r="O129" s="64"/>
      <c r="P129" s="62"/>
    </row>
    <row r="130" spans="1:16" x14ac:dyDescent="0.2">
      <c r="A130" s="126" t="s">
        <v>135</v>
      </c>
    </row>
    <row r="131" spans="1:16" ht="14.25" customHeight="1" x14ac:dyDescent="0.2">
      <c r="A131" s="358" t="s">
        <v>136</v>
      </c>
      <c r="B131" s="320" t="s">
        <v>137</v>
      </c>
      <c r="C131" s="379" t="s">
        <v>138</v>
      </c>
      <c r="D131" s="374"/>
      <c r="E131" s="375"/>
      <c r="F131" s="344" t="s">
        <v>139</v>
      </c>
      <c r="G131" s="352"/>
      <c r="H131" s="354"/>
      <c r="I131" s="329" t="s">
        <v>140</v>
      </c>
      <c r="J131" s="324"/>
      <c r="K131" s="324"/>
      <c r="L131" s="324"/>
      <c r="M131" s="324"/>
      <c r="N131" s="325"/>
    </row>
    <row r="132" spans="1:16" x14ac:dyDescent="0.2">
      <c r="A132" s="358"/>
      <c r="B132" s="321"/>
      <c r="C132" s="436"/>
      <c r="D132" s="377"/>
      <c r="E132" s="435"/>
      <c r="F132" s="427"/>
      <c r="G132" s="353"/>
      <c r="H132" s="429"/>
      <c r="I132" s="330" t="s">
        <v>10</v>
      </c>
      <c r="J132" s="334"/>
      <c r="K132" s="327" t="s">
        <v>11</v>
      </c>
      <c r="L132" s="334"/>
      <c r="M132" s="335" t="s">
        <v>12</v>
      </c>
      <c r="N132" s="334"/>
    </row>
    <row r="133" spans="1:16" ht="21" x14ac:dyDescent="0.2">
      <c r="A133" s="358" t="s">
        <v>141</v>
      </c>
      <c r="B133" s="422"/>
      <c r="C133" s="71" t="s">
        <v>10</v>
      </c>
      <c r="D133" s="133" t="s">
        <v>11</v>
      </c>
      <c r="E133" s="285" t="s">
        <v>12</v>
      </c>
      <c r="F133" s="9" t="s">
        <v>142</v>
      </c>
      <c r="G133" s="7" t="s">
        <v>15</v>
      </c>
      <c r="H133" s="286" t="s">
        <v>16</v>
      </c>
      <c r="I133" s="10" t="s">
        <v>15</v>
      </c>
      <c r="J133" s="288" t="s">
        <v>16</v>
      </c>
      <c r="K133" s="7" t="s">
        <v>15</v>
      </c>
      <c r="L133" s="288" t="s">
        <v>16</v>
      </c>
      <c r="M133" s="7" t="s">
        <v>15</v>
      </c>
      <c r="N133" s="227" t="s">
        <v>16</v>
      </c>
    </row>
    <row r="134" spans="1:16" x14ac:dyDescent="0.2">
      <c r="A134" s="320"/>
      <c r="B134" s="136">
        <f>SUM(B135:B140)</f>
        <v>0</v>
      </c>
      <c r="C134" s="76">
        <f t="shared" ref="C134:N134" si="9">SUM(C135:C140)</f>
        <v>0</v>
      </c>
      <c r="D134" s="16">
        <f t="shared" si="9"/>
        <v>0</v>
      </c>
      <c r="E134" s="137">
        <f t="shared" si="9"/>
        <v>0</v>
      </c>
      <c r="F134" s="76">
        <f t="shared" si="9"/>
        <v>0</v>
      </c>
      <c r="G134" s="16">
        <f t="shared" si="9"/>
        <v>0</v>
      </c>
      <c r="H134" s="138">
        <f t="shared" si="9"/>
        <v>0</v>
      </c>
      <c r="I134" s="78">
        <f t="shared" si="9"/>
        <v>0</v>
      </c>
      <c r="J134" s="80">
        <f t="shared" si="9"/>
        <v>0</v>
      </c>
      <c r="K134" s="129">
        <f t="shared" si="9"/>
        <v>0</v>
      </c>
      <c r="L134" s="80">
        <f t="shared" si="9"/>
        <v>0</v>
      </c>
      <c r="M134" s="81">
        <f t="shared" si="9"/>
        <v>0</v>
      </c>
      <c r="N134" s="80">
        <f t="shared" si="9"/>
        <v>0</v>
      </c>
    </row>
    <row r="135" spans="1:16" x14ac:dyDescent="0.2">
      <c r="A135" s="197" t="s">
        <v>143</v>
      </c>
      <c r="B135" s="132"/>
      <c r="C135" s="21"/>
      <c r="D135" s="29"/>
      <c r="E135" s="132"/>
      <c r="F135" s="21"/>
      <c r="G135" s="29"/>
      <c r="H135" s="94"/>
      <c r="I135" s="31"/>
      <c r="J135" s="139"/>
      <c r="K135" s="33"/>
      <c r="L135" s="139"/>
      <c r="M135" s="34"/>
      <c r="N135" s="139"/>
    </row>
    <row r="136" spans="1:16" x14ac:dyDescent="0.2">
      <c r="A136" s="140" t="s">
        <v>144</v>
      </c>
      <c r="B136" s="132"/>
      <c r="C136" s="21"/>
      <c r="D136" s="29"/>
      <c r="E136" s="132"/>
      <c r="F136" s="21"/>
      <c r="G136" s="29"/>
      <c r="H136" s="94"/>
      <c r="I136" s="31"/>
      <c r="J136" s="139"/>
      <c r="K136" s="33"/>
      <c r="L136" s="139"/>
      <c r="M136" s="34"/>
      <c r="N136" s="139"/>
    </row>
    <row r="137" spans="1:16" x14ac:dyDescent="0.2">
      <c r="A137" s="140" t="s">
        <v>145</v>
      </c>
      <c r="B137" s="132"/>
      <c r="C137" s="21"/>
      <c r="D137" s="29"/>
      <c r="E137" s="132"/>
      <c r="F137" s="21"/>
      <c r="G137" s="29"/>
      <c r="H137" s="94"/>
      <c r="I137" s="31"/>
      <c r="J137" s="139"/>
      <c r="K137" s="33"/>
      <c r="L137" s="139"/>
      <c r="M137" s="34"/>
      <c r="N137" s="139"/>
    </row>
    <row r="138" spans="1:16" x14ac:dyDescent="0.2">
      <c r="A138" s="140" t="s">
        <v>146</v>
      </c>
      <c r="B138" s="132"/>
      <c r="C138" s="21"/>
      <c r="D138" s="29"/>
      <c r="E138" s="132"/>
      <c r="F138" s="21"/>
      <c r="G138" s="29"/>
      <c r="H138" s="94"/>
      <c r="I138" s="31"/>
      <c r="J138" s="139"/>
      <c r="K138" s="33"/>
      <c r="L138" s="139"/>
      <c r="M138" s="34"/>
      <c r="N138" s="139"/>
    </row>
    <row r="139" spans="1:16" x14ac:dyDescent="0.2">
      <c r="A139" s="140" t="s">
        <v>147</v>
      </c>
      <c r="B139" s="132"/>
      <c r="C139" s="21"/>
      <c r="D139" s="29"/>
      <c r="E139" s="132"/>
      <c r="F139" s="21"/>
      <c r="G139" s="29"/>
      <c r="H139" s="94"/>
      <c r="I139" s="31"/>
      <c r="J139" s="139"/>
      <c r="K139" s="33"/>
      <c r="L139" s="139"/>
      <c r="M139" s="34"/>
      <c r="N139" s="139"/>
    </row>
    <row r="140" spans="1:16" x14ac:dyDescent="0.2">
      <c r="A140" s="141" t="s">
        <v>148</v>
      </c>
      <c r="B140" s="116"/>
      <c r="C140" s="54"/>
      <c r="D140" s="59"/>
      <c r="E140" s="116"/>
      <c r="F140" s="54"/>
      <c r="G140" s="59"/>
      <c r="H140" s="115"/>
      <c r="I140" s="61"/>
      <c r="J140" s="142"/>
      <c r="K140" s="63"/>
      <c r="L140" s="142"/>
      <c r="M140" s="64"/>
      <c r="N140" s="142"/>
    </row>
    <row r="141" spans="1:16" x14ac:dyDescent="0.2">
      <c r="A141" s="143" t="s">
        <v>149</v>
      </c>
      <c r="B141" s="144"/>
      <c r="C141" s="144"/>
      <c r="D141" s="145"/>
    </row>
    <row r="142" spans="1:16" x14ac:dyDescent="0.2">
      <c r="A142" s="362" t="s">
        <v>150</v>
      </c>
      <c r="B142" s="365" t="s">
        <v>7</v>
      </c>
      <c r="C142" s="366"/>
      <c r="D142" s="367"/>
    </row>
    <row r="143" spans="1:16" ht="14.25" customHeight="1" x14ac:dyDescent="0.2">
      <c r="A143" s="363"/>
      <c r="B143" s="289" t="s">
        <v>13</v>
      </c>
      <c r="C143" s="368" t="s">
        <v>14</v>
      </c>
      <c r="D143" s="369"/>
    </row>
    <row r="144" spans="1:16" ht="21" x14ac:dyDescent="0.2">
      <c r="A144" s="432"/>
      <c r="B144" s="147" t="s">
        <v>86</v>
      </c>
      <c r="C144" s="148" t="s">
        <v>17</v>
      </c>
      <c r="D144" s="149" t="s">
        <v>18</v>
      </c>
    </row>
    <row r="145" spans="1:4" x14ac:dyDescent="0.2">
      <c r="A145" s="150" t="s">
        <v>151</v>
      </c>
      <c r="B145" s="151"/>
      <c r="C145" s="152"/>
      <c r="D145" s="230"/>
    </row>
    <row r="172" spans="1:1" x14ac:dyDescent="0.2">
      <c r="A172" s="153"/>
    </row>
    <row r="180" spans="1:2" s="154" customFormat="1" x14ac:dyDescent="0.2">
      <c r="A180" s="154">
        <f>SUM(B17:AK17,B82:P84,B90:U90,B125:P125,B134:N134,B108:AB108,B145:D145)</f>
        <v>1895</v>
      </c>
      <c r="B180" s="154">
        <v>0</v>
      </c>
    </row>
  </sheetData>
  <mergeCells count="117">
    <mergeCell ref="A142:A144"/>
    <mergeCell ref="B142:D142"/>
    <mergeCell ref="C143:D143"/>
    <mergeCell ref="I123:J123"/>
    <mergeCell ref="K123:L123"/>
    <mergeCell ref="M123:N123"/>
    <mergeCell ref="A121:A124"/>
    <mergeCell ref="B121:J121"/>
    <mergeCell ref="K121:P122"/>
    <mergeCell ref="B122:C122"/>
    <mergeCell ref="D122:E122"/>
    <mergeCell ref="F122:G122"/>
    <mergeCell ref="H122:J122"/>
    <mergeCell ref="O123:P123"/>
    <mergeCell ref="A131:A132"/>
    <mergeCell ref="B131:B133"/>
    <mergeCell ref="C131:E132"/>
    <mergeCell ref="F131:H132"/>
    <mergeCell ref="I131:N131"/>
    <mergeCell ref="I132:J132"/>
    <mergeCell ref="B123:B124"/>
    <mergeCell ref="C123:C124"/>
    <mergeCell ref="D123:D124"/>
    <mergeCell ref="E123:E124"/>
    <mergeCell ref="M132:N132"/>
    <mergeCell ref="A133:A134"/>
    <mergeCell ref="W105:AB105"/>
    <mergeCell ref="B106:C106"/>
    <mergeCell ref="D106:E106"/>
    <mergeCell ref="F106:G106"/>
    <mergeCell ref="H106:I106"/>
    <mergeCell ref="J106:K106"/>
    <mergeCell ref="L106:M106"/>
    <mergeCell ref="N106:O106"/>
    <mergeCell ref="P106:Q106"/>
    <mergeCell ref="R106:S106"/>
    <mergeCell ref="W106:X106"/>
    <mergeCell ref="Y106:Z106"/>
    <mergeCell ref="AA106:AB106"/>
    <mergeCell ref="A105:A107"/>
    <mergeCell ref="B105:G105"/>
    <mergeCell ref="H105:M105"/>
    <mergeCell ref="N105:S105"/>
    <mergeCell ref="T105:V105"/>
    <mergeCell ref="U106:V106"/>
    <mergeCell ref="F88:F89"/>
    <mergeCell ref="G88:G89"/>
    <mergeCell ref="H88:H89"/>
    <mergeCell ref="I88:J88"/>
    <mergeCell ref="K88:K89"/>
    <mergeCell ref="L88:L89"/>
    <mergeCell ref="F123:F124"/>
    <mergeCell ref="G123:G124"/>
    <mergeCell ref="K132:L132"/>
    <mergeCell ref="A86:A89"/>
    <mergeCell ref="B86:J86"/>
    <mergeCell ref="K86:S86"/>
    <mergeCell ref="B88:B89"/>
    <mergeCell ref="C88:C89"/>
    <mergeCell ref="D88:D89"/>
    <mergeCell ref="E88:E89"/>
    <mergeCell ref="T86:U87"/>
    <mergeCell ref="B87:C87"/>
    <mergeCell ref="D87:E87"/>
    <mergeCell ref="F87:G87"/>
    <mergeCell ref="H87:J87"/>
    <mergeCell ref="K87:L87"/>
    <mergeCell ref="M87:N87"/>
    <mergeCell ref="O87:P87"/>
    <mergeCell ref="Q87:S87"/>
    <mergeCell ref="T88:T89"/>
    <mergeCell ref="U88:U89"/>
    <mergeCell ref="M88:M89"/>
    <mergeCell ref="N88:N89"/>
    <mergeCell ref="O88:O89"/>
    <mergeCell ref="P88:P89"/>
    <mergeCell ref="Q88:Q89"/>
    <mergeCell ref="R88:S88"/>
    <mergeCell ref="A79:A81"/>
    <mergeCell ref="B79:G79"/>
    <mergeCell ref="H79:J79"/>
    <mergeCell ref="K79:P79"/>
    <mergeCell ref="B80:C80"/>
    <mergeCell ref="D80:E80"/>
    <mergeCell ref="F80:G80"/>
    <mergeCell ref="I80:J80"/>
    <mergeCell ref="W15:X15"/>
    <mergeCell ref="K80:L80"/>
    <mergeCell ref="M80:N80"/>
    <mergeCell ref="O80:P80"/>
    <mergeCell ref="AF14:AK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H15:AI15"/>
    <mergeCell ref="AJ15:AK15"/>
    <mergeCell ref="Y15:Z15"/>
    <mergeCell ref="AA15:AB15"/>
    <mergeCell ref="AC15:AC16"/>
    <mergeCell ref="AD15:AE15"/>
    <mergeCell ref="AF15:AG15"/>
    <mergeCell ref="A6:AE6"/>
    <mergeCell ref="A14:A16"/>
    <mergeCell ref="B14:G14"/>
    <mergeCell ref="H14:M14"/>
    <mergeCell ref="N14:S14"/>
    <mergeCell ref="T14:V14"/>
    <mergeCell ref="W14:AB14"/>
    <mergeCell ref="AC14:AE14"/>
    <mergeCell ref="T15:T16"/>
    <mergeCell ref="U15:V15"/>
  </mergeCells>
  <dataValidations count="1">
    <dataValidation type="whole" operator="greaterThanOrEqual" allowBlank="1" showInputMessage="1" showErrorMessage="1" sqref="B18:M77 T18:AJ77 B82:P84 B91:U103 B109:M119 T109:AB119 B126:P129 B135:N140 B145:D145">
      <formula1>0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80"/>
  <sheetViews>
    <sheetView tabSelected="1" workbookViewId="0">
      <selection activeCell="A6" sqref="A6:AE6"/>
    </sheetView>
  </sheetViews>
  <sheetFormatPr baseColWidth="10" defaultColWidth="11.42578125" defaultRowHeight="14.25" x14ac:dyDescent="0.2"/>
  <cols>
    <col min="1" max="1" width="66.42578125" style="2" customWidth="1"/>
    <col min="2" max="2" width="13.5703125" style="2" customWidth="1"/>
    <col min="3" max="7" width="11.42578125" style="2"/>
    <col min="8" max="8" width="16.7109375" style="2" customWidth="1"/>
    <col min="9" max="9" width="13.42578125" style="2" customWidth="1"/>
    <col min="10" max="10" width="13.28515625" style="2" bestFit="1" customWidth="1"/>
    <col min="11" max="15" width="11.42578125" style="2"/>
    <col min="16" max="16" width="11.42578125" style="2" customWidth="1"/>
    <col min="17" max="17" width="11.42578125" style="2"/>
    <col min="18" max="18" width="15.85546875" style="2" customWidth="1"/>
    <col min="19" max="19" width="14" style="2" customWidth="1"/>
    <col min="20" max="20" width="14.42578125" style="2" customWidth="1"/>
    <col min="21" max="23" width="11.42578125" style="2"/>
    <col min="24" max="24" width="11.28515625" style="2" customWidth="1"/>
    <col min="25" max="25" width="12" style="2" customWidth="1"/>
    <col min="26" max="16384" width="11.42578125" style="2"/>
  </cols>
  <sheetData>
    <row r="1" spans="1:37" x14ac:dyDescent="0.2">
      <c r="A1" s="1" t="s">
        <v>0</v>
      </c>
    </row>
    <row r="2" spans="1:37" x14ac:dyDescent="0.2">
      <c r="A2" s="1" t="str">
        <f>CONCATENATE("COMUNA: ",[13]NOMBRE!B2," - ","( ",[13]NOMBRE!C2,[13]NOMBRE!D2,[13]NOMBRE!E2,[13]NOMBRE!F2,[13]NOMBRE!G2," )")</f>
        <v>COMUNA: LINARES - ( 07401 )</v>
      </c>
      <c r="D2" s="443"/>
      <c r="E2" s="443"/>
      <c r="F2" s="443"/>
      <c r="G2" s="443"/>
    </row>
    <row r="3" spans="1:37" x14ac:dyDescent="0.2">
      <c r="A3" s="1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  <c r="E3" s="444"/>
      <c r="G3" s="444"/>
      <c r="H3" s="445"/>
    </row>
    <row r="4" spans="1:37" x14ac:dyDescent="0.2">
      <c r="A4" s="1" t="str">
        <f>CONCATENATE("MES: ",[13]NOMBRE!B6," - ","( ",[13]NOMBRE!C6,[13]NOMBRE!D6," )")</f>
        <v>MES: DICIEMBRE - ( 12 )</v>
      </c>
    </row>
    <row r="5" spans="1:37" x14ac:dyDescent="0.2">
      <c r="A5" s="1" t="str">
        <f>CONCATENATE("AÑO: ",[13]NOMBRE!B7)</f>
        <v>AÑO: 2023</v>
      </c>
    </row>
    <row r="6" spans="1:37" ht="15" x14ac:dyDescent="0.2">
      <c r="A6" s="319" t="s">
        <v>1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19"/>
      <c r="W6" s="319"/>
      <c r="X6" s="319"/>
      <c r="Y6" s="319"/>
      <c r="Z6" s="319"/>
      <c r="AA6" s="319"/>
      <c r="AB6" s="319"/>
      <c r="AC6" s="319"/>
      <c r="AD6" s="319"/>
      <c r="AE6" s="319"/>
      <c r="AF6" s="3"/>
      <c r="AG6" s="3"/>
    </row>
    <row r="7" spans="1:37" ht="15" x14ac:dyDescent="0.2">
      <c r="A7" s="4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7" ht="15" x14ac:dyDescent="0.2">
      <c r="A8" s="4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1:37" x14ac:dyDescent="0.2">
      <c r="A9" s="5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1:37" x14ac:dyDescent="0.2">
      <c r="A10" s="6" t="s">
        <v>2</v>
      </c>
      <c r="B10" s="6"/>
      <c r="C10" s="6"/>
      <c r="D10" s="6"/>
      <c r="E10" s="6"/>
      <c r="F10" s="6"/>
      <c r="G10" s="6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pans="1:37" x14ac:dyDescent="0.2">
      <c r="A11" s="5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</row>
    <row r="12" spans="1:37" x14ac:dyDescent="0.2">
      <c r="A12" s="5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7" x14ac:dyDescent="0.2">
      <c r="A13" s="5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</row>
    <row r="14" spans="1:37" ht="14.25" customHeight="1" x14ac:dyDescent="0.2">
      <c r="A14" s="320" t="s">
        <v>3</v>
      </c>
      <c r="B14" s="323" t="s">
        <v>4</v>
      </c>
      <c r="C14" s="324"/>
      <c r="D14" s="324"/>
      <c r="E14" s="324"/>
      <c r="F14" s="324"/>
      <c r="G14" s="325"/>
      <c r="H14" s="323" t="s">
        <v>5</v>
      </c>
      <c r="I14" s="324"/>
      <c r="J14" s="324"/>
      <c r="K14" s="324"/>
      <c r="L14" s="324"/>
      <c r="M14" s="325"/>
      <c r="N14" s="323" t="s">
        <v>6</v>
      </c>
      <c r="O14" s="324"/>
      <c r="P14" s="324"/>
      <c r="Q14" s="324"/>
      <c r="R14" s="324"/>
      <c r="S14" s="326"/>
      <c r="T14" s="327" t="s">
        <v>7</v>
      </c>
      <c r="U14" s="327"/>
      <c r="V14" s="328"/>
      <c r="W14" s="329" t="s">
        <v>8</v>
      </c>
      <c r="X14" s="324"/>
      <c r="Y14" s="324"/>
      <c r="Z14" s="324"/>
      <c r="AA14" s="324"/>
      <c r="AB14" s="326"/>
      <c r="AC14" s="330" t="s">
        <v>7</v>
      </c>
      <c r="AD14" s="327"/>
      <c r="AE14" s="328"/>
      <c r="AF14" s="329" t="s">
        <v>9</v>
      </c>
      <c r="AG14" s="324"/>
      <c r="AH14" s="324"/>
      <c r="AI14" s="324"/>
      <c r="AJ14" s="324"/>
      <c r="AK14" s="325"/>
    </row>
    <row r="15" spans="1:37" ht="14.25" customHeight="1" x14ac:dyDescent="0.2">
      <c r="A15" s="321"/>
      <c r="B15" s="327" t="s">
        <v>10</v>
      </c>
      <c r="C15" s="334"/>
      <c r="D15" s="335" t="s">
        <v>11</v>
      </c>
      <c r="E15" s="334"/>
      <c r="F15" s="335" t="s">
        <v>12</v>
      </c>
      <c r="G15" s="334"/>
      <c r="H15" s="327" t="s">
        <v>10</v>
      </c>
      <c r="I15" s="334"/>
      <c r="J15" s="335" t="s">
        <v>11</v>
      </c>
      <c r="K15" s="334"/>
      <c r="L15" s="335" t="s">
        <v>12</v>
      </c>
      <c r="M15" s="334"/>
      <c r="N15" s="335" t="s">
        <v>10</v>
      </c>
      <c r="O15" s="334"/>
      <c r="P15" s="335" t="s">
        <v>11</v>
      </c>
      <c r="Q15" s="334"/>
      <c r="R15" s="335" t="s">
        <v>12</v>
      </c>
      <c r="S15" s="328"/>
      <c r="T15" s="331" t="s">
        <v>13</v>
      </c>
      <c r="U15" s="333" t="s">
        <v>14</v>
      </c>
      <c r="V15" s="326"/>
      <c r="W15" s="330" t="s">
        <v>10</v>
      </c>
      <c r="X15" s="334"/>
      <c r="Y15" s="327" t="s">
        <v>11</v>
      </c>
      <c r="Z15" s="334"/>
      <c r="AA15" s="335" t="s">
        <v>12</v>
      </c>
      <c r="AB15" s="334"/>
      <c r="AC15" s="336" t="s">
        <v>13</v>
      </c>
      <c r="AD15" s="333" t="s">
        <v>14</v>
      </c>
      <c r="AE15" s="326"/>
      <c r="AF15" s="327" t="s">
        <v>10</v>
      </c>
      <c r="AG15" s="334"/>
      <c r="AH15" s="335" t="s">
        <v>11</v>
      </c>
      <c r="AI15" s="334"/>
      <c r="AJ15" s="335" t="s">
        <v>12</v>
      </c>
      <c r="AK15" s="334"/>
    </row>
    <row r="16" spans="1:37" ht="21" x14ac:dyDescent="0.2">
      <c r="A16" s="446"/>
      <c r="B16" s="7" t="s">
        <v>15</v>
      </c>
      <c r="C16" s="227" t="s">
        <v>16</v>
      </c>
      <c r="D16" s="9" t="s">
        <v>15</v>
      </c>
      <c r="E16" s="227" t="s">
        <v>16</v>
      </c>
      <c r="F16" s="9" t="s">
        <v>15</v>
      </c>
      <c r="G16" s="227" t="s">
        <v>16</v>
      </c>
      <c r="H16" s="9" t="s">
        <v>15</v>
      </c>
      <c r="I16" s="227" t="s">
        <v>16</v>
      </c>
      <c r="J16" s="9" t="s">
        <v>15</v>
      </c>
      <c r="K16" s="227" t="s">
        <v>16</v>
      </c>
      <c r="L16" s="9" t="s">
        <v>15</v>
      </c>
      <c r="M16" s="227" t="s">
        <v>16</v>
      </c>
      <c r="N16" s="9" t="s">
        <v>15</v>
      </c>
      <c r="O16" s="227" t="s">
        <v>16</v>
      </c>
      <c r="P16" s="9" t="s">
        <v>15</v>
      </c>
      <c r="Q16" s="227" t="s">
        <v>16</v>
      </c>
      <c r="R16" s="9" t="s">
        <v>15</v>
      </c>
      <c r="S16" s="213" t="s">
        <v>16</v>
      </c>
      <c r="T16" s="447"/>
      <c r="U16" s="176" t="s">
        <v>17</v>
      </c>
      <c r="V16" s="244" t="s">
        <v>18</v>
      </c>
      <c r="W16" s="10" t="s">
        <v>15</v>
      </c>
      <c r="X16" s="227" t="s">
        <v>16</v>
      </c>
      <c r="Y16" s="7" t="s">
        <v>15</v>
      </c>
      <c r="Z16" s="227" t="s">
        <v>16</v>
      </c>
      <c r="AA16" s="9" t="s">
        <v>15</v>
      </c>
      <c r="AB16" s="213" t="s">
        <v>16</v>
      </c>
      <c r="AC16" s="448"/>
      <c r="AD16" s="176" t="s">
        <v>17</v>
      </c>
      <c r="AE16" s="244" t="s">
        <v>18</v>
      </c>
      <c r="AF16" s="10" t="s">
        <v>15</v>
      </c>
      <c r="AG16" s="227" t="s">
        <v>16</v>
      </c>
      <c r="AH16" s="7" t="s">
        <v>15</v>
      </c>
      <c r="AI16" s="227" t="s">
        <v>16</v>
      </c>
      <c r="AJ16" s="9" t="s">
        <v>15</v>
      </c>
      <c r="AK16" s="227" t="s">
        <v>16</v>
      </c>
    </row>
    <row r="17" spans="1:41" x14ac:dyDescent="0.2">
      <c r="A17" s="11" t="s">
        <v>19</v>
      </c>
      <c r="B17" s="12">
        <f t="shared" ref="B17:AK17" si="0">SUM(B18:B77)</f>
        <v>6</v>
      </c>
      <c r="C17" s="13">
        <f t="shared" si="0"/>
        <v>5</v>
      </c>
      <c r="D17" s="14">
        <f t="shared" si="0"/>
        <v>0</v>
      </c>
      <c r="E17" s="13">
        <f t="shared" si="0"/>
        <v>0</v>
      </c>
      <c r="F17" s="14">
        <f>SUM(F18:F77)</f>
        <v>25</v>
      </c>
      <c r="G17" s="13">
        <f>SUM(G18:G77)</f>
        <v>50</v>
      </c>
      <c r="H17" s="14">
        <f>SUM(H18:H77)</f>
        <v>0</v>
      </c>
      <c r="I17" s="13">
        <f>SUM(I18:I77)</f>
        <v>0</v>
      </c>
      <c r="J17" s="14">
        <f t="shared" si="0"/>
        <v>0</v>
      </c>
      <c r="K17" s="13">
        <f t="shared" si="0"/>
        <v>0</v>
      </c>
      <c r="L17" s="14">
        <f t="shared" si="0"/>
        <v>0</v>
      </c>
      <c r="M17" s="13">
        <f t="shared" si="0"/>
        <v>0</v>
      </c>
      <c r="N17" s="14">
        <f>SUM(N18:N77)</f>
        <v>6</v>
      </c>
      <c r="O17" s="13">
        <f>SUM(O18:O77)</f>
        <v>5</v>
      </c>
      <c r="P17" s="12">
        <f>SUM(P18:P77)</f>
        <v>0</v>
      </c>
      <c r="Q17" s="13">
        <f t="shared" si="0"/>
        <v>0</v>
      </c>
      <c r="R17" s="14">
        <f t="shared" si="0"/>
        <v>25</v>
      </c>
      <c r="S17" s="15">
        <f t="shared" si="0"/>
        <v>50</v>
      </c>
      <c r="T17" s="16">
        <f t="shared" si="0"/>
        <v>86</v>
      </c>
      <c r="U17" s="12">
        <f t="shared" si="0"/>
        <v>0</v>
      </c>
      <c r="V17" s="449">
        <f t="shared" si="0"/>
        <v>0</v>
      </c>
      <c r="W17" s="17">
        <f>SUM(W18:W77)</f>
        <v>0</v>
      </c>
      <c r="X17" s="13">
        <f>SUM(X18:X77)</f>
        <v>0</v>
      </c>
      <c r="Y17" s="12">
        <f t="shared" si="0"/>
        <v>0</v>
      </c>
      <c r="Z17" s="13">
        <f t="shared" si="0"/>
        <v>0</v>
      </c>
      <c r="AA17" s="14">
        <f t="shared" si="0"/>
        <v>0</v>
      </c>
      <c r="AB17" s="15">
        <f t="shared" si="0"/>
        <v>0</v>
      </c>
      <c r="AC17" s="18">
        <f t="shared" si="0"/>
        <v>0</v>
      </c>
      <c r="AD17" s="12">
        <f t="shared" si="0"/>
        <v>0</v>
      </c>
      <c r="AE17" s="449">
        <f t="shared" si="0"/>
        <v>0</v>
      </c>
      <c r="AF17" s="17">
        <f>SUM(AF18:AF77)</f>
        <v>0</v>
      </c>
      <c r="AG17" s="13">
        <f>SUM(AG18:AG77)</f>
        <v>0</v>
      </c>
      <c r="AH17" s="12">
        <f t="shared" si="0"/>
        <v>0</v>
      </c>
      <c r="AI17" s="13">
        <f t="shared" si="0"/>
        <v>0</v>
      </c>
      <c r="AJ17" s="14">
        <f t="shared" si="0"/>
        <v>0</v>
      </c>
      <c r="AK17" s="13">
        <f t="shared" si="0"/>
        <v>0</v>
      </c>
    </row>
    <row r="18" spans="1:41" x14ac:dyDescent="0.2">
      <c r="A18" s="19" t="s">
        <v>20</v>
      </c>
      <c r="B18" s="178">
        <v>6</v>
      </c>
      <c r="C18" s="179">
        <v>5</v>
      </c>
      <c r="D18" s="178"/>
      <c r="E18" s="179"/>
      <c r="F18" s="178"/>
      <c r="G18" s="179"/>
      <c r="H18" s="178"/>
      <c r="I18" s="179"/>
      <c r="J18" s="178"/>
      <c r="K18" s="179"/>
      <c r="L18" s="178"/>
      <c r="M18" s="179"/>
      <c r="N18" s="180">
        <f t="shared" ref="N18:S33" si="1">SUM(B18+H18)</f>
        <v>6</v>
      </c>
      <c r="O18" s="181">
        <f t="shared" si="1"/>
        <v>5</v>
      </c>
      <c r="P18" s="180">
        <f t="shared" si="1"/>
        <v>0</v>
      </c>
      <c r="Q18" s="181">
        <f t="shared" si="1"/>
        <v>0</v>
      </c>
      <c r="R18" s="182">
        <f t="shared" si="1"/>
        <v>0</v>
      </c>
      <c r="S18" s="183">
        <f t="shared" si="1"/>
        <v>0</v>
      </c>
      <c r="T18" s="184">
        <v>11</v>
      </c>
      <c r="U18" s="185"/>
      <c r="V18" s="179"/>
      <c r="W18" s="184"/>
      <c r="X18" s="179"/>
      <c r="Y18" s="186"/>
      <c r="Z18" s="179"/>
      <c r="AA18" s="178"/>
      <c r="AB18" s="187"/>
      <c r="AC18" s="184"/>
      <c r="AD18" s="185"/>
      <c r="AE18" s="179"/>
      <c r="AF18" s="188"/>
      <c r="AG18" s="189"/>
      <c r="AH18" s="190"/>
      <c r="AI18" s="189"/>
      <c r="AJ18" s="191"/>
      <c r="AK18" s="189"/>
    </row>
    <row r="19" spans="1:41" x14ac:dyDescent="0.2">
      <c r="A19" s="20" t="s">
        <v>21</v>
      </c>
      <c r="B19" s="21"/>
      <c r="C19" s="22"/>
      <c r="D19" s="21"/>
      <c r="E19" s="22"/>
      <c r="F19" s="21">
        <v>7</v>
      </c>
      <c r="G19" s="22">
        <v>3</v>
      </c>
      <c r="H19" s="21"/>
      <c r="I19" s="22"/>
      <c r="J19" s="21"/>
      <c r="K19" s="22"/>
      <c r="L19" s="21"/>
      <c r="M19" s="22"/>
      <c r="N19" s="23">
        <f t="shared" si="1"/>
        <v>0</v>
      </c>
      <c r="O19" s="24">
        <f t="shared" si="1"/>
        <v>0</v>
      </c>
      <c r="P19" s="23">
        <f t="shared" si="1"/>
        <v>0</v>
      </c>
      <c r="Q19" s="24">
        <f t="shared" si="1"/>
        <v>0</v>
      </c>
      <c r="R19" s="25">
        <f t="shared" si="1"/>
        <v>7</v>
      </c>
      <c r="S19" s="26">
        <f t="shared" si="1"/>
        <v>3</v>
      </c>
      <c r="T19" s="27">
        <v>10</v>
      </c>
      <c r="U19" s="28"/>
      <c r="V19" s="22"/>
      <c r="W19" s="27"/>
      <c r="X19" s="22"/>
      <c r="Y19" s="29"/>
      <c r="Z19" s="22"/>
      <c r="AA19" s="21"/>
      <c r="AB19" s="30"/>
      <c r="AC19" s="27"/>
      <c r="AD19" s="28"/>
      <c r="AE19" s="22"/>
      <c r="AF19" s="31"/>
      <c r="AG19" s="32"/>
      <c r="AH19" s="33"/>
      <c r="AI19" s="32"/>
      <c r="AJ19" s="34"/>
      <c r="AK19" s="32"/>
    </row>
    <row r="20" spans="1:41" x14ac:dyDescent="0.2">
      <c r="A20" s="20" t="s">
        <v>22</v>
      </c>
      <c r="B20" s="21"/>
      <c r="C20" s="22"/>
      <c r="D20" s="21"/>
      <c r="E20" s="22"/>
      <c r="F20" s="21"/>
      <c r="G20" s="22"/>
      <c r="H20" s="21"/>
      <c r="I20" s="22"/>
      <c r="J20" s="21"/>
      <c r="K20" s="22"/>
      <c r="L20" s="21"/>
      <c r="M20" s="22"/>
      <c r="N20" s="23">
        <f t="shared" si="1"/>
        <v>0</v>
      </c>
      <c r="O20" s="24">
        <f t="shared" si="1"/>
        <v>0</v>
      </c>
      <c r="P20" s="23">
        <f t="shared" si="1"/>
        <v>0</v>
      </c>
      <c r="Q20" s="24">
        <f t="shared" si="1"/>
        <v>0</v>
      </c>
      <c r="R20" s="25">
        <f t="shared" si="1"/>
        <v>0</v>
      </c>
      <c r="S20" s="26">
        <f t="shared" si="1"/>
        <v>0</v>
      </c>
      <c r="T20" s="27">
        <v>0</v>
      </c>
      <c r="U20" s="28"/>
      <c r="V20" s="22"/>
      <c r="W20" s="27"/>
      <c r="X20" s="22"/>
      <c r="Y20" s="29"/>
      <c r="Z20" s="22"/>
      <c r="AA20" s="21"/>
      <c r="AB20" s="30"/>
      <c r="AC20" s="27"/>
      <c r="AD20" s="28"/>
      <c r="AE20" s="22"/>
      <c r="AF20" s="31"/>
      <c r="AG20" s="32"/>
      <c r="AH20" s="33"/>
      <c r="AI20" s="32"/>
      <c r="AJ20" s="34"/>
      <c r="AK20" s="32"/>
    </row>
    <row r="21" spans="1:41" x14ac:dyDescent="0.2">
      <c r="A21" s="20" t="s">
        <v>23</v>
      </c>
      <c r="B21" s="21"/>
      <c r="C21" s="22"/>
      <c r="D21" s="21"/>
      <c r="E21" s="22"/>
      <c r="F21" s="21"/>
      <c r="G21" s="22"/>
      <c r="H21" s="21"/>
      <c r="I21" s="22"/>
      <c r="J21" s="21"/>
      <c r="K21" s="22"/>
      <c r="L21" s="21"/>
      <c r="M21" s="22"/>
      <c r="N21" s="23">
        <f t="shared" si="1"/>
        <v>0</v>
      </c>
      <c r="O21" s="24">
        <f t="shared" si="1"/>
        <v>0</v>
      </c>
      <c r="P21" s="23">
        <f t="shared" si="1"/>
        <v>0</v>
      </c>
      <c r="Q21" s="24">
        <f t="shared" si="1"/>
        <v>0</v>
      </c>
      <c r="R21" s="25">
        <f t="shared" si="1"/>
        <v>0</v>
      </c>
      <c r="S21" s="26">
        <f t="shared" si="1"/>
        <v>0</v>
      </c>
      <c r="T21" s="27">
        <v>0</v>
      </c>
      <c r="U21" s="28"/>
      <c r="V21" s="22"/>
      <c r="W21" s="27"/>
      <c r="X21" s="22"/>
      <c r="Y21" s="29"/>
      <c r="Z21" s="22"/>
      <c r="AA21" s="21"/>
      <c r="AB21" s="30"/>
      <c r="AC21" s="27"/>
      <c r="AD21" s="28"/>
      <c r="AE21" s="22"/>
      <c r="AF21" s="31"/>
      <c r="AG21" s="32"/>
      <c r="AH21" s="33"/>
      <c r="AI21" s="32"/>
      <c r="AJ21" s="34"/>
      <c r="AK21" s="32"/>
    </row>
    <row r="22" spans="1:41" x14ac:dyDescent="0.2">
      <c r="A22" s="20" t="s">
        <v>24</v>
      </c>
      <c r="B22" s="21"/>
      <c r="C22" s="22"/>
      <c r="D22" s="21"/>
      <c r="E22" s="22"/>
      <c r="F22" s="21">
        <v>5</v>
      </c>
      <c r="G22" s="22">
        <v>0</v>
      </c>
      <c r="H22" s="21"/>
      <c r="I22" s="22"/>
      <c r="J22" s="21"/>
      <c r="K22" s="22"/>
      <c r="L22" s="21"/>
      <c r="M22" s="22"/>
      <c r="N22" s="23">
        <f t="shared" si="1"/>
        <v>0</v>
      </c>
      <c r="O22" s="24">
        <f t="shared" si="1"/>
        <v>0</v>
      </c>
      <c r="P22" s="23">
        <f t="shared" si="1"/>
        <v>0</v>
      </c>
      <c r="Q22" s="24">
        <f t="shared" si="1"/>
        <v>0</v>
      </c>
      <c r="R22" s="25">
        <f t="shared" si="1"/>
        <v>5</v>
      </c>
      <c r="S22" s="26">
        <f t="shared" si="1"/>
        <v>0</v>
      </c>
      <c r="T22" s="27">
        <v>5</v>
      </c>
      <c r="U22" s="28"/>
      <c r="V22" s="22"/>
      <c r="W22" s="27"/>
      <c r="X22" s="22"/>
      <c r="Y22" s="29"/>
      <c r="Z22" s="22"/>
      <c r="AA22" s="21"/>
      <c r="AB22" s="30"/>
      <c r="AC22" s="27"/>
      <c r="AD22" s="28"/>
      <c r="AE22" s="22"/>
      <c r="AF22" s="31"/>
      <c r="AG22" s="32"/>
      <c r="AH22" s="33"/>
      <c r="AI22" s="32"/>
      <c r="AJ22" s="34"/>
      <c r="AK22" s="32"/>
    </row>
    <row r="23" spans="1:41" x14ac:dyDescent="0.2">
      <c r="A23" s="20" t="s">
        <v>25</v>
      </c>
      <c r="B23" s="21"/>
      <c r="C23" s="22"/>
      <c r="D23" s="21"/>
      <c r="E23" s="22"/>
      <c r="F23" s="21"/>
      <c r="G23" s="22"/>
      <c r="H23" s="21"/>
      <c r="I23" s="22"/>
      <c r="J23" s="21"/>
      <c r="K23" s="22"/>
      <c r="L23" s="21"/>
      <c r="M23" s="22"/>
      <c r="N23" s="23">
        <f t="shared" si="1"/>
        <v>0</v>
      </c>
      <c r="O23" s="24">
        <f t="shared" si="1"/>
        <v>0</v>
      </c>
      <c r="P23" s="23">
        <f t="shared" si="1"/>
        <v>0</v>
      </c>
      <c r="Q23" s="24">
        <f t="shared" si="1"/>
        <v>0</v>
      </c>
      <c r="R23" s="25">
        <f t="shared" si="1"/>
        <v>0</v>
      </c>
      <c r="S23" s="26">
        <f t="shared" si="1"/>
        <v>0</v>
      </c>
      <c r="T23" s="27">
        <v>0</v>
      </c>
      <c r="U23" s="28"/>
      <c r="V23" s="22"/>
      <c r="W23" s="27"/>
      <c r="X23" s="22"/>
      <c r="Y23" s="29"/>
      <c r="Z23" s="22"/>
      <c r="AA23" s="21"/>
      <c r="AB23" s="30"/>
      <c r="AC23" s="27"/>
      <c r="AD23" s="28"/>
      <c r="AE23" s="22"/>
      <c r="AF23" s="31"/>
      <c r="AG23" s="32"/>
      <c r="AH23" s="33"/>
      <c r="AI23" s="32"/>
      <c r="AJ23" s="34"/>
      <c r="AK23" s="32"/>
    </row>
    <row r="24" spans="1:41" x14ac:dyDescent="0.2">
      <c r="A24" s="20" t="s">
        <v>26</v>
      </c>
      <c r="B24" s="21"/>
      <c r="C24" s="22"/>
      <c r="D24" s="21"/>
      <c r="E24" s="22"/>
      <c r="F24" s="21">
        <v>3</v>
      </c>
      <c r="G24" s="22">
        <v>2</v>
      </c>
      <c r="H24" s="21"/>
      <c r="I24" s="22"/>
      <c r="J24" s="21"/>
      <c r="K24" s="22"/>
      <c r="L24" s="21"/>
      <c r="M24" s="22"/>
      <c r="N24" s="23">
        <f t="shared" si="1"/>
        <v>0</v>
      </c>
      <c r="O24" s="24">
        <f t="shared" si="1"/>
        <v>0</v>
      </c>
      <c r="P24" s="23">
        <f t="shared" si="1"/>
        <v>0</v>
      </c>
      <c r="Q24" s="24">
        <f t="shared" si="1"/>
        <v>0</v>
      </c>
      <c r="R24" s="25">
        <f t="shared" si="1"/>
        <v>3</v>
      </c>
      <c r="S24" s="26">
        <f t="shared" si="1"/>
        <v>2</v>
      </c>
      <c r="T24" s="27">
        <v>5</v>
      </c>
      <c r="U24" s="28"/>
      <c r="V24" s="22"/>
      <c r="W24" s="27"/>
      <c r="X24" s="22"/>
      <c r="Y24" s="29"/>
      <c r="Z24" s="22"/>
      <c r="AA24" s="21"/>
      <c r="AB24" s="30"/>
      <c r="AC24" s="27"/>
      <c r="AD24" s="28"/>
      <c r="AE24" s="22"/>
      <c r="AF24" s="31"/>
      <c r="AG24" s="32"/>
      <c r="AH24" s="33"/>
      <c r="AI24" s="32"/>
      <c r="AJ24" s="34"/>
      <c r="AK24" s="32"/>
    </row>
    <row r="25" spans="1:41" x14ac:dyDescent="0.2">
      <c r="A25" s="20" t="s">
        <v>27</v>
      </c>
      <c r="B25" s="21"/>
      <c r="C25" s="22"/>
      <c r="D25" s="21"/>
      <c r="E25" s="22"/>
      <c r="F25" s="21"/>
      <c r="G25" s="22"/>
      <c r="H25" s="21"/>
      <c r="I25" s="22"/>
      <c r="J25" s="21"/>
      <c r="K25" s="22"/>
      <c r="L25" s="21"/>
      <c r="M25" s="22"/>
      <c r="N25" s="23">
        <f t="shared" si="1"/>
        <v>0</v>
      </c>
      <c r="O25" s="24">
        <f t="shared" si="1"/>
        <v>0</v>
      </c>
      <c r="P25" s="23">
        <f t="shared" si="1"/>
        <v>0</v>
      </c>
      <c r="Q25" s="24">
        <f t="shared" si="1"/>
        <v>0</v>
      </c>
      <c r="R25" s="25">
        <f t="shared" si="1"/>
        <v>0</v>
      </c>
      <c r="S25" s="26">
        <f t="shared" si="1"/>
        <v>0</v>
      </c>
      <c r="T25" s="27">
        <v>0</v>
      </c>
      <c r="U25" s="28"/>
      <c r="V25" s="22"/>
      <c r="W25" s="27"/>
      <c r="X25" s="22"/>
      <c r="Y25" s="29"/>
      <c r="Z25" s="22"/>
      <c r="AA25" s="21"/>
      <c r="AB25" s="30"/>
      <c r="AC25" s="27"/>
      <c r="AD25" s="28"/>
      <c r="AE25" s="22"/>
      <c r="AF25" s="31"/>
      <c r="AG25" s="32"/>
      <c r="AH25" s="33"/>
      <c r="AI25" s="32"/>
      <c r="AJ25" s="34"/>
      <c r="AK25" s="32"/>
    </row>
    <row r="26" spans="1:41" x14ac:dyDescent="0.2">
      <c r="A26" s="20" t="s">
        <v>28</v>
      </c>
      <c r="B26" s="21"/>
      <c r="C26" s="22"/>
      <c r="D26" s="21"/>
      <c r="E26" s="22"/>
      <c r="F26" s="21"/>
      <c r="G26" s="22"/>
      <c r="H26" s="21"/>
      <c r="I26" s="22"/>
      <c r="J26" s="21"/>
      <c r="K26" s="22"/>
      <c r="L26" s="21"/>
      <c r="M26" s="22"/>
      <c r="N26" s="23">
        <f t="shared" si="1"/>
        <v>0</v>
      </c>
      <c r="O26" s="24">
        <f t="shared" si="1"/>
        <v>0</v>
      </c>
      <c r="P26" s="23">
        <f t="shared" si="1"/>
        <v>0</v>
      </c>
      <c r="Q26" s="24">
        <f t="shared" si="1"/>
        <v>0</v>
      </c>
      <c r="R26" s="25">
        <f t="shared" si="1"/>
        <v>0</v>
      </c>
      <c r="S26" s="26">
        <f t="shared" si="1"/>
        <v>0</v>
      </c>
      <c r="T26" s="27">
        <v>0</v>
      </c>
      <c r="U26" s="28"/>
      <c r="V26" s="22"/>
      <c r="W26" s="27"/>
      <c r="X26" s="22"/>
      <c r="Y26" s="29"/>
      <c r="Z26" s="22"/>
      <c r="AA26" s="21"/>
      <c r="AB26" s="30"/>
      <c r="AC26" s="27"/>
      <c r="AD26" s="28"/>
      <c r="AE26" s="22"/>
      <c r="AF26" s="31"/>
      <c r="AG26" s="32"/>
      <c r="AH26" s="33"/>
      <c r="AI26" s="32"/>
      <c r="AJ26" s="34"/>
      <c r="AK26" s="32"/>
      <c r="AL26" s="35"/>
      <c r="AM26" s="35"/>
      <c r="AN26" s="35"/>
      <c r="AO26" s="35"/>
    </row>
    <row r="27" spans="1:41" x14ac:dyDescent="0.2">
      <c r="A27" s="20" t="s">
        <v>29</v>
      </c>
      <c r="B27" s="21"/>
      <c r="C27" s="22"/>
      <c r="D27" s="21"/>
      <c r="E27" s="22"/>
      <c r="F27" s="21"/>
      <c r="G27" s="22"/>
      <c r="H27" s="21"/>
      <c r="I27" s="22"/>
      <c r="J27" s="21"/>
      <c r="K27" s="22"/>
      <c r="L27" s="21"/>
      <c r="M27" s="22"/>
      <c r="N27" s="23">
        <f t="shared" si="1"/>
        <v>0</v>
      </c>
      <c r="O27" s="24">
        <f t="shared" si="1"/>
        <v>0</v>
      </c>
      <c r="P27" s="23">
        <f t="shared" si="1"/>
        <v>0</v>
      </c>
      <c r="Q27" s="24">
        <f t="shared" si="1"/>
        <v>0</v>
      </c>
      <c r="R27" s="25">
        <f t="shared" si="1"/>
        <v>0</v>
      </c>
      <c r="S27" s="26">
        <f t="shared" si="1"/>
        <v>0</v>
      </c>
      <c r="T27" s="27">
        <v>0</v>
      </c>
      <c r="U27" s="28"/>
      <c r="V27" s="22"/>
      <c r="W27" s="27"/>
      <c r="X27" s="22"/>
      <c r="Y27" s="29"/>
      <c r="Z27" s="22"/>
      <c r="AA27" s="21"/>
      <c r="AB27" s="30"/>
      <c r="AC27" s="27"/>
      <c r="AD27" s="28"/>
      <c r="AE27" s="22"/>
      <c r="AF27" s="31"/>
      <c r="AG27" s="32"/>
      <c r="AH27" s="33"/>
      <c r="AI27" s="32"/>
      <c r="AJ27" s="34"/>
      <c r="AK27" s="32"/>
      <c r="AL27" s="35"/>
      <c r="AM27" s="35"/>
      <c r="AN27" s="35"/>
      <c r="AO27" s="35"/>
    </row>
    <row r="28" spans="1:41" x14ac:dyDescent="0.2">
      <c r="A28" s="20" t="s">
        <v>30</v>
      </c>
      <c r="B28" s="21"/>
      <c r="C28" s="22"/>
      <c r="D28" s="21"/>
      <c r="E28" s="22"/>
      <c r="F28" s="21"/>
      <c r="G28" s="22"/>
      <c r="H28" s="21"/>
      <c r="I28" s="22"/>
      <c r="J28" s="21"/>
      <c r="K28" s="22"/>
      <c r="L28" s="21"/>
      <c r="M28" s="22"/>
      <c r="N28" s="23">
        <f t="shared" si="1"/>
        <v>0</v>
      </c>
      <c r="O28" s="24">
        <f t="shared" si="1"/>
        <v>0</v>
      </c>
      <c r="P28" s="23">
        <f t="shared" si="1"/>
        <v>0</v>
      </c>
      <c r="Q28" s="24">
        <f t="shared" si="1"/>
        <v>0</v>
      </c>
      <c r="R28" s="25">
        <f t="shared" si="1"/>
        <v>0</v>
      </c>
      <c r="S28" s="26">
        <f t="shared" si="1"/>
        <v>0</v>
      </c>
      <c r="T28" s="27">
        <v>0</v>
      </c>
      <c r="U28" s="28"/>
      <c r="V28" s="22"/>
      <c r="W28" s="27"/>
      <c r="X28" s="22"/>
      <c r="Y28" s="29"/>
      <c r="Z28" s="22"/>
      <c r="AA28" s="21"/>
      <c r="AB28" s="30"/>
      <c r="AC28" s="27"/>
      <c r="AD28" s="28"/>
      <c r="AE28" s="22"/>
      <c r="AF28" s="31"/>
      <c r="AG28" s="32"/>
      <c r="AH28" s="33"/>
      <c r="AI28" s="32"/>
      <c r="AJ28" s="34"/>
      <c r="AK28" s="32"/>
      <c r="AL28" s="35"/>
      <c r="AM28" s="35"/>
      <c r="AN28" s="35"/>
      <c r="AO28" s="35"/>
    </row>
    <row r="29" spans="1:41" x14ac:dyDescent="0.2">
      <c r="A29" s="20" t="s">
        <v>31</v>
      </c>
      <c r="B29" s="21"/>
      <c r="C29" s="22"/>
      <c r="D29" s="21"/>
      <c r="E29" s="22"/>
      <c r="F29" s="21"/>
      <c r="G29" s="22"/>
      <c r="H29" s="21"/>
      <c r="I29" s="22"/>
      <c r="J29" s="21"/>
      <c r="K29" s="22"/>
      <c r="L29" s="21"/>
      <c r="M29" s="22"/>
      <c r="N29" s="23">
        <f t="shared" si="1"/>
        <v>0</v>
      </c>
      <c r="O29" s="24">
        <f t="shared" si="1"/>
        <v>0</v>
      </c>
      <c r="P29" s="23">
        <f t="shared" si="1"/>
        <v>0</v>
      </c>
      <c r="Q29" s="24">
        <f t="shared" si="1"/>
        <v>0</v>
      </c>
      <c r="R29" s="25">
        <f t="shared" si="1"/>
        <v>0</v>
      </c>
      <c r="S29" s="26">
        <f t="shared" si="1"/>
        <v>0</v>
      </c>
      <c r="T29" s="27">
        <v>0</v>
      </c>
      <c r="U29" s="28"/>
      <c r="V29" s="22"/>
      <c r="W29" s="27"/>
      <c r="X29" s="22"/>
      <c r="Y29" s="29"/>
      <c r="Z29" s="22"/>
      <c r="AA29" s="21"/>
      <c r="AB29" s="30"/>
      <c r="AC29" s="27"/>
      <c r="AD29" s="28"/>
      <c r="AE29" s="22"/>
      <c r="AF29" s="31"/>
      <c r="AG29" s="32"/>
      <c r="AH29" s="33"/>
      <c r="AI29" s="32"/>
      <c r="AJ29" s="34"/>
      <c r="AK29" s="32"/>
      <c r="AL29" s="35"/>
      <c r="AM29" s="35"/>
      <c r="AN29" s="35"/>
      <c r="AO29" s="35"/>
    </row>
    <row r="30" spans="1:41" x14ac:dyDescent="0.2">
      <c r="A30" s="20" t="s">
        <v>32</v>
      </c>
      <c r="B30" s="21"/>
      <c r="C30" s="22"/>
      <c r="D30" s="21"/>
      <c r="E30" s="22"/>
      <c r="F30" s="21"/>
      <c r="G30" s="22"/>
      <c r="H30" s="21"/>
      <c r="I30" s="22"/>
      <c r="J30" s="21"/>
      <c r="K30" s="22"/>
      <c r="L30" s="21"/>
      <c r="M30" s="22"/>
      <c r="N30" s="23">
        <f t="shared" si="1"/>
        <v>0</v>
      </c>
      <c r="O30" s="24">
        <f t="shared" si="1"/>
        <v>0</v>
      </c>
      <c r="P30" s="23">
        <f t="shared" si="1"/>
        <v>0</v>
      </c>
      <c r="Q30" s="24">
        <f t="shared" si="1"/>
        <v>0</v>
      </c>
      <c r="R30" s="25">
        <f t="shared" si="1"/>
        <v>0</v>
      </c>
      <c r="S30" s="26">
        <f t="shared" si="1"/>
        <v>0</v>
      </c>
      <c r="T30" s="27">
        <v>0</v>
      </c>
      <c r="U30" s="28"/>
      <c r="V30" s="22"/>
      <c r="W30" s="27"/>
      <c r="X30" s="22"/>
      <c r="Y30" s="29"/>
      <c r="Z30" s="22"/>
      <c r="AA30" s="21"/>
      <c r="AB30" s="30"/>
      <c r="AC30" s="27"/>
      <c r="AD30" s="28"/>
      <c r="AE30" s="22"/>
      <c r="AF30" s="31"/>
      <c r="AG30" s="32"/>
      <c r="AH30" s="33"/>
      <c r="AI30" s="32"/>
      <c r="AJ30" s="34"/>
      <c r="AK30" s="32"/>
      <c r="AL30" s="35"/>
      <c r="AM30" s="35"/>
      <c r="AN30" s="35"/>
      <c r="AO30" s="35"/>
    </row>
    <row r="31" spans="1:41" x14ac:dyDescent="0.2">
      <c r="A31" s="20" t="s">
        <v>33</v>
      </c>
      <c r="B31" s="21"/>
      <c r="C31" s="22"/>
      <c r="D31" s="21"/>
      <c r="E31" s="22"/>
      <c r="F31" s="21"/>
      <c r="G31" s="22"/>
      <c r="H31" s="21"/>
      <c r="I31" s="22"/>
      <c r="J31" s="21"/>
      <c r="K31" s="22"/>
      <c r="L31" s="21"/>
      <c r="M31" s="22"/>
      <c r="N31" s="23">
        <f t="shared" si="1"/>
        <v>0</v>
      </c>
      <c r="O31" s="24">
        <f t="shared" si="1"/>
        <v>0</v>
      </c>
      <c r="P31" s="23">
        <f t="shared" si="1"/>
        <v>0</v>
      </c>
      <c r="Q31" s="24">
        <f t="shared" si="1"/>
        <v>0</v>
      </c>
      <c r="R31" s="25">
        <f t="shared" si="1"/>
        <v>0</v>
      </c>
      <c r="S31" s="26">
        <f t="shared" si="1"/>
        <v>0</v>
      </c>
      <c r="T31" s="27">
        <v>0</v>
      </c>
      <c r="U31" s="28"/>
      <c r="V31" s="22"/>
      <c r="W31" s="27"/>
      <c r="X31" s="22"/>
      <c r="Y31" s="29"/>
      <c r="Z31" s="22"/>
      <c r="AA31" s="21"/>
      <c r="AB31" s="30"/>
      <c r="AC31" s="27"/>
      <c r="AD31" s="28"/>
      <c r="AE31" s="22"/>
      <c r="AF31" s="31"/>
      <c r="AG31" s="32"/>
      <c r="AH31" s="33"/>
      <c r="AI31" s="32"/>
      <c r="AJ31" s="34"/>
      <c r="AK31" s="32"/>
      <c r="AL31" s="35"/>
      <c r="AM31" s="35"/>
      <c r="AN31" s="35"/>
      <c r="AO31" s="35"/>
    </row>
    <row r="32" spans="1:41" x14ac:dyDescent="0.2">
      <c r="A32" s="20" t="s">
        <v>34</v>
      </c>
      <c r="B32" s="21"/>
      <c r="C32" s="22"/>
      <c r="D32" s="21"/>
      <c r="E32" s="22"/>
      <c r="F32" s="21"/>
      <c r="G32" s="22"/>
      <c r="H32" s="21"/>
      <c r="I32" s="22"/>
      <c r="J32" s="21"/>
      <c r="K32" s="22"/>
      <c r="L32" s="21"/>
      <c r="M32" s="22"/>
      <c r="N32" s="23">
        <f t="shared" si="1"/>
        <v>0</v>
      </c>
      <c r="O32" s="24">
        <f t="shared" si="1"/>
        <v>0</v>
      </c>
      <c r="P32" s="23">
        <f t="shared" si="1"/>
        <v>0</v>
      </c>
      <c r="Q32" s="24">
        <f t="shared" si="1"/>
        <v>0</v>
      </c>
      <c r="R32" s="25">
        <f t="shared" si="1"/>
        <v>0</v>
      </c>
      <c r="S32" s="26">
        <f t="shared" si="1"/>
        <v>0</v>
      </c>
      <c r="T32" s="27">
        <v>0</v>
      </c>
      <c r="U32" s="28"/>
      <c r="V32" s="22"/>
      <c r="W32" s="27"/>
      <c r="X32" s="22"/>
      <c r="Y32" s="29"/>
      <c r="Z32" s="22"/>
      <c r="AA32" s="21"/>
      <c r="AB32" s="30"/>
      <c r="AC32" s="27"/>
      <c r="AD32" s="28"/>
      <c r="AE32" s="22"/>
      <c r="AF32" s="31"/>
      <c r="AG32" s="32"/>
      <c r="AH32" s="33"/>
      <c r="AI32" s="32"/>
      <c r="AJ32" s="34"/>
      <c r="AK32" s="32"/>
      <c r="AL32" s="35"/>
      <c r="AM32" s="35"/>
      <c r="AN32" s="35"/>
      <c r="AO32" s="35"/>
    </row>
    <row r="33" spans="1:41" x14ac:dyDescent="0.2">
      <c r="A33" s="20" t="s">
        <v>35</v>
      </c>
      <c r="B33" s="21"/>
      <c r="C33" s="22"/>
      <c r="D33" s="21"/>
      <c r="E33" s="22"/>
      <c r="F33" s="21"/>
      <c r="G33" s="22"/>
      <c r="H33" s="21"/>
      <c r="I33" s="22"/>
      <c r="J33" s="21"/>
      <c r="K33" s="22"/>
      <c r="L33" s="21"/>
      <c r="M33" s="22"/>
      <c r="N33" s="23">
        <f t="shared" si="1"/>
        <v>0</v>
      </c>
      <c r="O33" s="24">
        <f t="shared" si="1"/>
        <v>0</v>
      </c>
      <c r="P33" s="23">
        <f t="shared" si="1"/>
        <v>0</v>
      </c>
      <c r="Q33" s="24">
        <f t="shared" si="1"/>
        <v>0</v>
      </c>
      <c r="R33" s="25">
        <f t="shared" si="1"/>
        <v>0</v>
      </c>
      <c r="S33" s="26">
        <f t="shared" si="1"/>
        <v>0</v>
      </c>
      <c r="T33" s="27">
        <v>0</v>
      </c>
      <c r="U33" s="28"/>
      <c r="V33" s="22"/>
      <c r="W33" s="27"/>
      <c r="X33" s="22"/>
      <c r="Y33" s="29"/>
      <c r="Z33" s="22"/>
      <c r="AA33" s="21"/>
      <c r="AB33" s="30"/>
      <c r="AC33" s="27"/>
      <c r="AD33" s="28"/>
      <c r="AE33" s="22"/>
      <c r="AF33" s="31"/>
      <c r="AG33" s="32"/>
      <c r="AH33" s="33"/>
      <c r="AI33" s="32"/>
      <c r="AJ33" s="34"/>
      <c r="AK33" s="32"/>
      <c r="AL33" s="35"/>
      <c r="AM33" s="35"/>
      <c r="AN33" s="35"/>
      <c r="AO33" s="35"/>
    </row>
    <row r="34" spans="1:41" x14ac:dyDescent="0.2">
      <c r="A34" s="20" t="s">
        <v>36</v>
      </c>
      <c r="B34" s="21"/>
      <c r="C34" s="22"/>
      <c r="D34" s="21"/>
      <c r="E34" s="22"/>
      <c r="F34" s="21"/>
      <c r="G34" s="22"/>
      <c r="H34" s="21"/>
      <c r="I34" s="22"/>
      <c r="J34" s="21"/>
      <c r="K34" s="22"/>
      <c r="L34" s="21"/>
      <c r="M34" s="22"/>
      <c r="N34" s="23">
        <f t="shared" ref="N34:S92" si="2">SUM(B34+H34)</f>
        <v>0</v>
      </c>
      <c r="O34" s="24">
        <f t="shared" si="2"/>
        <v>0</v>
      </c>
      <c r="P34" s="23">
        <f t="shared" si="2"/>
        <v>0</v>
      </c>
      <c r="Q34" s="24">
        <f t="shared" si="2"/>
        <v>0</v>
      </c>
      <c r="R34" s="25">
        <f t="shared" si="2"/>
        <v>0</v>
      </c>
      <c r="S34" s="26">
        <f>SUM(G34+M34)</f>
        <v>0</v>
      </c>
      <c r="T34" s="27">
        <v>0</v>
      </c>
      <c r="U34" s="28"/>
      <c r="V34" s="22"/>
      <c r="W34" s="27"/>
      <c r="X34" s="22"/>
      <c r="Y34" s="29"/>
      <c r="Z34" s="22"/>
      <c r="AA34" s="21"/>
      <c r="AB34" s="30"/>
      <c r="AC34" s="27"/>
      <c r="AD34" s="28"/>
      <c r="AE34" s="22"/>
      <c r="AF34" s="31"/>
      <c r="AG34" s="32"/>
      <c r="AH34" s="33"/>
      <c r="AI34" s="32"/>
      <c r="AJ34" s="34"/>
      <c r="AK34" s="32"/>
      <c r="AL34" s="35"/>
      <c r="AM34" s="35"/>
      <c r="AN34" s="35"/>
      <c r="AO34" s="35"/>
    </row>
    <row r="35" spans="1:41" x14ac:dyDescent="0.2">
      <c r="A35" s="20" t="s">
        <v>37</v>
      </c>
      <c r="B35" s="21"/>
      <c r="C35" s="22"/>
      <c r="D35" s="21"/>
      <c r="E35" s="22"/>
      <c r="F35" s="21"/>
      <c r="G35" s="22"/>
      <c r="H35" s="21"/>
      <c r="I35" s="22"/>
      <c r="J35" s="21"/>
      <c r="K35" s="22"/>
      <c r="L35" s="21"/>
      <c r="M35" s="22"/>
      <c r="N35" s="23">
        <f t="shared" si="2"/>
        <v>0</v>
      </c>
      <c r="O35" s="24">
        <f t="shared" si="2"/>
        <v>0</v>
      </c>
      <c r="P35" s="23">
        <f t="shared" si="2"/>
        <v>0</v>
      </c>
      <c r="Q35" s="24">
        <f t="shared" si="2"/>
        <v>0</v>
      </c>
      <c r="R35" s="25">
        <f t="shared" si="2"/>
        <v>0</v>
      </c>
      <c r="S35" s="26">
        <f t="shared" si="2"/>
        <v>0</v>
      </c>
      <c r="T35" s="27">
        <v>0</v>
      </c>
      <c r="U35" s="28"/>
      <c r="V35" s="22"/>
      <c r="W35" s="27"/>
      <c r="X35" s="22"/>
      <c r="Y35" s="29"/>
      <c r="Z35" s="22"/>
      <c r="AA35" s="21"/>
      <c r="AB35" s="30"/>
      <c r="AC35" s="27"/>
      <c r="AD35" s="28"/>
      <c r="AE35" s="22"/>
      <c r="AF35" s="31"/>
      <c r="AG35" s="32"/>
      <c r="AH35" s="33"/>
      <c r="AI35" s="32"/>
      <c r="AJ35" s="34"/>
      <c r="AK35" s="32"/>
      <c r="AL35" s="35"/>
      <c r="AM35" s="35"/>
      <c r="AN35" s="35"/>
      <c r="AO35" s="35"/>
    </row>
    <row r="36" spans="1:41" x14ac:dyDescent="0.2">
      <c r="A36" s="20" t="s">
        <v>38</v>
      </c>
      <c r="B36" s="21"/>
      <c r="C36" s="22"/>
      <c r="D36" s="21"/>
      <c r="E36" s="22"/>
      <c r="F36" s="21"/>
      <c r="G36" s="22"/>
      <c r="H36" s="21"/>
      <c r="I36" s="22"/>
      <c r="J36" s="21"/>
      <c r="K36" s="22"/>
      <c r="L36" s="21"/>
      <c r="M36" s="22"/>
      <c r="N36" s="23">
        <f t="shared" si="2"/>
        <v>0</v>
      </c>
      <c r="O36" s="24">
        <f t="shared" si="2"/>
        <v>0</v>
      </c>
      <c r="P36" s="23">
        <f t="shared" si="2"/>
        <v>0</v>
      </c>
      <c r="Q36" s="24">
        <f t="shared" si="2"/>
        <v>0</v>
      </c>
      <c r="R36" s="25">
        <f t="shared" si="2"/>
        <v>0</v>
      </c>
      <c r="S36" s="26">
        <f t="shared" si="2"/>
        <v>0</v>
      </c>
      <c r="T36" s="27">
        <v>0</v>
      </c>
      <c r="U36" s="28"/>
      <c r="V36" s="22"/>
      <c r="W36" s="27"/>
      <c r="X36" s="22"/>
      <c r="Y36" s="29"/>
      <c r="Z36" s="22"/>
      <c r="AA36" s="21"/>
      <c r="AB36" s="30"/>
      <c r="AC36" s="27"/>
      <c r="AD36" s="28"/>
      <c r="AE36" s="22"/>
      <c r="AF36" s="31"/>
      <c r="AG36" s="32"/>
      <c r="AH36" s="33"/>
      <c r="AI36" s="32"/>
      <c r="AJ36" s="34"/>
      <c r="AK36" s="32"/>
      <c r="AL36" s="35"/>
      <c r="AM36" s="35"/>
      <c r="AN36" s="35"/>
      <c r="AO36" s="35"/>
    </row>
    <row r="37" spans="1:41" x14ac:dyDescent="0.2">
      <c r="A37" s="20" t="s">
        <v>39</v>
      </c>
      <c r="B37" s="21"/>
      <c r="C37" s="22"/>
      <c r="D37" s="21"/>
      <c r="E37" s="22"/>
      <c r="F37" s="21"/>
      <c r="G37" s="22"/>
      <c r="H37" s="21"/>
      <c r="I37" s="22"/>
      <c r="J37" s="21"/>
      <c r="K37" s="22"/>
      <c r="L37" s="21"/>
      <c r="M37" s="22"/>
      <c r="N37" s="23">
        <f t="shared" si="2"/>
        <v>0</v>
      </c>
      <c r="O37" s="24">
        <f t="shared" si="2"/>
        <v>0</v>
      </c>
      <c r="P37" s="23">
        <f t="shared" si="2"/>
        <v>0</v>
      </c>
      <c r="Q37" s="24">
        <f t="shared" si="2"/>
        <v>0</v>
      </c>
      <c r="R37" s="25">
        <f t="shared" si="2"/>
        <v>0</v>
      </c>
      <c r="S37" s="26">
        <f t="shared" si="2"/>
        <v>0</v>
      </c>
      <c r="T37" s="27">
        <v>0</v>
      </c>
      <c r="U37" s="28"/>
      <c r="V37" s="22"/>
      <c r="W37" s="27"/>
      <c r="X37" s="22"/>
      <c r="Y37" s="29"/>
      <c r="Z37" s="22"/>
      <c r="AA37" s="21"/>
      <c r="AB37" s="30"/>
      <c r="AC37" s="27"/>
      <c r="AD37" s="28"/>
      <c r="AE37" s="22"/>
      <c r="AF37" s="31"/>
      <c r="AG37" s="32"/>
      <c r="AH37" s="33"/>
      <c r="AI37" s="32"/>
      <c r="AJ37" s="34"/>
      <c r="AK37" s="32"/>
      <c r="AL37" s="35"/>
      <c r="AM37" s="35"/>
      <c r="AN37" s="35"/>
      <c r="AO37" s="35"/>
    </row>
    <row r="38" spans="1:41" x14ac:dyDescent="0.2">
      <c r="A38" s="20" t="s">
        <v>40</v>
      </c>
      <c r="B38" s="21"/>
      <c r="C38" s="22"/>
      <c r="D38" s="21"/>
      <c r="E38" s="22"/>
      <c r="F38" s="21">
        <v>4</v>
      </c>
      <c r="G38" s="22">
        <v>2</v>
      </c>
      <c r="H38" s="21"/>
      <c r="I38" s="22"/>
      <c r="J38" s="21"/>
      <c r="K38" s="22"/>
      <c r="L38" s="21"/>
      <c r="M38" s="22"/>
      <c r="N38" s="23">
        <f t="shared" si="2"/>
        <v>0</v>
      </c>
      <c r="O38" s="24">
        <f t="shared" si="2"/>
        <v>0</v>
      </c>
      <c r="P38" s="23">
        <f t="shared" si="2"/>
        <v>0</v>
      </c>
      <c r="Q38" s="24">
        <f t="shared" si="2"/>
        <v>0</v>
      </c>
      <c r="R38" s="25">
        <f t="shared" si="2"/>
        <v>4</v>
      </c>
      <c r="S38" s="26">
        <f t="shared" si="2"/>
        <v>2</v>
      </c>
      <c r="T38" s="27">
        <v>6</v>
      </c>
      <c r="U38" s="28"/>
      <c r="V38" s="22"/>
      <c r="W38" s="27"/>
      <c r="X38" s="22"/>
      <c r="Y38" s="29"/>
      <c r="Z38" s="22"/>
      <c r="AA38" s="21"/>
      <c r="AB38" s="30"/>
      <c r="AC38" s="27"/>
      <c r="AD38" s="28"/>
      <c r="AE38" s="22"/>
      <c r="AF38" s="31"/>
      <c r="AG38" s="32"/>
      <c r="AH38" s="33"/>
      <c r="AI38" s="32"/>
      <c r="AJ38" s="34"/>
      <c r="AK38" s="32"/>
      <c r="AL38" s="35"/>
      <c r="AM38" s="35"/>
      <c r="AN38" s="35"/>
      <c r="AO38" s="35"/>
    </row>
    <row r="39" spans="1:41" x14ac:dyDescent="0.2">
      <c r="A39" s="20" t="s">
        <v>41</v>
      </c>
      <c r="B39" s="21"/>
      <c r="C39" s="22"/>
      <c r="D39" s="21"/>
      <c r="E39" s="22"/>
      <c r="F39" s="21"/>
      <c r="G39" s="22"/>
      <c r="H39" s="21"/>
      <c r="I39" s="22"/>
      <c r="J39" s="21"/>
      <c r="K39" s="22"/>
      <c r="L39" s="21"/>
      <c r="M39" s="22"/>
      <c r="N39" s="23">
        <f t="shared" si="2"/>
        <v>0</v>
      </c>
      <c r="O39" s="24">
        <f t="shared" si="2"/>
        <v>0</v>
      </c>
      <c r="P39" s="23">
        <f t="shared" si="2"/>
        <v>0</v>
      </c>
      <c r="Q39" s="24">
        <f t="shared" si="2"/>
        <v>0</v>
      </c>
      <c r="R39" s="25">
        <f t="shared" si="2"/>
        <v>0</v>
      </c>
      <c r="S39" s="26">
        <f t="shared" si="2"/>
        <v>0</v>
      </c>
      <c r="T39" s="27">
        <v>0</v>
      </c>
      <c r="U39" s="28"/>
      <c r="V39" s="22"/>
      <c r="W39" s="27"/>
      <c r="X39" s="22"/>
      <c r="Y39" s="29"/>
      <c r="Z39" s="22"/>
      <c r="AA39" s="21"/>
      <c r="AB39" s="30"/>
      <c r="AC39" s="27"/>
      <c r="AD39" s="28"/>
      <c r="AE39" s="22"/>
      <c r="AF39" s="31"/>
      <c r="AG39" s="32"/>
      <c r="AH39" s="33"/>
      <c r="AI39" s="32"/>
      <c r="AJ39" s="34"/>
      <c r="AK39" s="32"/>
      <c r="AL39" s="35"/>
      <c r="AM39" s="35"/>
      <c r="AN39" s="35"/>
      <c r="AO39" s="35"/>
    </row>
    <row r="40" spans="1:41" x14ac:dyDescent="0.2">
      <c r="A40" s="20" t="s">
        <v>42</v>
      </c>
      <c r="B40" s="21"/>
      <c r="C40" s="22"/>
      <c r="D40" s="21"/>
      <c r="E40" s="22"/>
      <c r="F40" s="21"/>
      <c r="G40" s="22"/>
      <c r="H40" s="21"/>
      <c r="I40" s="22"/>
      <c r="J40" s="21"/>
      <c r="K40" s="22"/>
      <c r="L40" s="21"/>
      <c r="M40" s="22"/>
      <c r="N40" s="23">
        <f t="shared" si="2"/>
        <v>0</v>
      </c>
      <c r="O40" s="24">
        <f t="shared" si="2"/>
        <v>0</v>
      </c>
      <c r="P40" s="23">
        <f t="shared" si="2"/>
        <v>0</v>
      </c>
      <c r="Q40" s="24">
        <f t="shared" si="2"/>
        <v>0</v>
      </c>
      <c r="R40" s="25">
        <f t="shared" si="2"/>
        <v>0</v>
      </c>
      <c r="S40" s="26">
        <f t="shared" si="2"/>
        <v>0</v>
      </c>
      <c r="T40" s="27">
        <v>0</v>
      </c>
      <c r="U40" s="28"/>
      <c r="V40" s="22"/>
      <c r="W40" s="27"/>
      <c r="X40" s="22"/>
      <c r="Y40" s="29"/>
      <c r="Z40" s="22"/>
      <c r="AA40" s="21"/>
      <c r="AB40" s="30"/>
      <c r="AC40" s="27"/>
      <c r="AD40" s="28"/>
      <c r="AE40" s="22"/>
      <c r="AF40" s="31"/>
      <c r="AG40" s="32"/>
      <c r="AH40" s="33"/>
      <c r="AI40" s="32"/>
      <c r="AJ40" s="34"/>
      <c r="AK40" s="32"/>
      <c r="AL40" s="35"/>
      <c r="AM40" s="35"/>
      <c r="AN40" s="35"/>
      <c r="AO40" s="35"/>
    </row>
    <row r="41" spans="1:41" x14ac:dyDescent="0.2">
      <c r="A41" s="20" t="s">
        <v>43</v>
      </c>
      <c r="B41" s="21"/>
      <c r="C41" s="22"/>
      <c r="D41" s="21"/>
      <c r="E41" s="22"/>
      <c r="F41" s="21"/>
      <c r="G41" s="22"/>
      <c r="H41" s="21"/>
      <c r="I41" s="22"/>
      <c r="J41" s="21"/>
      <c r="K41" s="22"/>
      <c r="L41" s="21"/>
      <c r="M41" s="22"/>
      <c r="N41" s="23">
        <f t="shared" si="2"/>
        <v>0</v>
      </c>
      <c r="O41" s="24">
        <f t="shared" si="2"/>
        <v>0</v>
      </c>
      <c r="P41" s="23">
        <f t="shared" si="2"/>
        <v>0</v>
      </c>
      <c r="Q41" s="24">
        <f t="shared" si="2"/>
        <v>0</v>
      </c>
      <c r="R41" s="25">
        <f t="shared" si="2"/>
        <v>0</v>
      </c>
      <c r="S41" s="26">
        <f t="shared" si="2"/>
        <v>0</v>
      </c>
      <c r="T41" s="27">
        <v>0</v>
      </c>
      <c r="U41" s="28"/>
      <c r="V41" s="22"/>
      <c r="W41" s="27"/>
      <c r="X41" s="22"/>
      <c r="Y41" s="29"/>
      <c r="Z41" s="22"/>
      <c r="AA41" s="21"/>
      <c r="AB41" s="30"/>
      <c r="AC41" s="27"/>
      <c r="AD41" s="28"/>
      <c r="AE41" s="22"/>
      <c r="AF41" s="31"/>
      <c r="AG41" s="32"/>
      <c r="AH41" s="33"/>
      <c r="AI41" s="32"/>
      <c r="AJ41" s="34"/>
      <c r="AK41" s="32"/>
      <c r="AL41" s="35"/>
      <c r="AM41" s="35"/>
      <c r="AN41" s="35"/>
      <c r="AO41" s="35"/>
    </row>
    <row r="42" spans="1:41" x14ac:dyDescent="0.2">
      <c r="A42" s="20" t="s">
        <v>44</v>
      </c>
      <c r="B42" s="21"/>
      <c r="C42" s="22"/>
      <c r="D42" s="21"/>
      <c r="E42" s="22"/>
      <c r="F42" s="21"/>
      <c r="G42" s="22"/>
      <c r="H42" s="21"/>
      <c r="I42" s="22"/>
      <c r="J42" s="21"/>
      <c r="K42" s="22"/>
      <c r="L42" s="21"/>
      <c r="M42" s="22"/>
      <c r="N42" s="23">
        <f t="shared" si="2"/>
        <v>0</v>
      </c>
      <c r="O42" s="24">
        <f t="shared" si="2"/>
        <v>0</v>
      </c>
      <c r="P42" s="23">
        <f t="shared" si="2"/>
        <v>0</v>
      </c>
      <c r="Q42" s="24">
        <f t="shared" si="2"/>
        <v>0</v>
      </c>
      <c r="R42" s="25">
        <f t="shared" si="2"/>
        <v>0</v>
      </c>
      <c r="S42" s="26">
        <f t="shared" si="2"/>
        <v>0</v>
      </c>
      <c r="T42" s="27">
        <v>0</v>
      </c>
      <c r="U42" s="28"/>
      <c r="V42" s="22"/>
      <c r="W42" s="27"/>
      <c r="X42" s="22"/>
      <c r="Y42" s="29"/>
      <c r="Z42" s="22"/>
      <c r="AA42" s="21"/>
      <c r="AB42" s="30"/>
      <c r="AC42" s="27"/>
      <c r="AD42" s="28"/>
      <c r="AE42" s="22"/>
      <c r="AF42" s="31"/>
      <c r="AG42" s="32"/>
      <c r="AH42" s="33"/>
      <c r="AI42" s="32"/>
      <c r="AJ42" s="34"/>
      <c r="AK42" s="32"/>
      <c r="AL42" s="35"/>
      <c r="AM42" s="35"/>
      <c r="AN42" s="35"/>
      <c r="AO42" s="35"/>
    </row>
    <row r="43" spans="1:41" x14ac:dyDescent="0.2">
      <c r="A43" s="20" t="s">
        <v>45</v>
      </c>
      <c r="B43" s="21"/>
      <c r="C43" s="22"/>
      <c r="D43" s="21"/>
      <c r="E43" s="22"/>
      <c r="F43" s="21"/>
      <c r="G43" s="22"/>
      <c r="H43" s="21"/>
      <c r="I43" s="22"/>
      <c r="J43" s="21"/>
      <c r="K43" s="22"/>
      <c r="L43" s="21"/>
      <c r="M43" s="22"/>
      <c r="N43" s="23">
        <f t="shared" si="2"/>
        <v>0</v>
      </c>
      <c r="O43" s="24">
        <f t="shared" si="2"/>
        <v>0</v>
      </c>
      <c r="P43" s="23">
        <f t="shared" si="2"/>
        <v>0</v>
      </c>
      <c r="Q43" s="24">
        <f t="shared" si="2"/>
        <v>0</v>
      </c>
      <c r="R43" s="25">
        <f t="shared" si="2"/>
        <v>0</v>
      </c>
      <c r="S43" s="26">
        <f t="shared" si="2"/>
        <v>0</v>
      </c>
      <c r="T43" s="27">
        <v>0</v>
      </c>
      <c r="U43" s="28"/>
      <c r="V43" s="22"/>
      <c r="W43" s="27"/>
      <c r="X43" s="22"/>
      <c r="Y43" s="29"/>
      <c r="Z43" s="22"/>
      <c r="AA43" s="21"/>
      <c r="AB43" s="30"/>
      <c r="AC43" s="27"/>
      <c r="AD43" s="28"/>
      <c r="AE43" s="22"/>
      <c r="AF43" s="31"/>
      <c r="AG43" s="32"/>
      <c r="AH43" s="33"/>
      <c r="AI43" s="32"/>
      <c r="AJ43" s="34"/>
      <c r="AK43" s="32"/>
      <c r="AL43" s="35"/>
      <c r="AM43" s="35"/>
      <c r="AN43" s="35"/>
      <c r="AO43" s="35"/>
    </row>
    <row r="44" spans="1:41" x14ac:dyDescent="0.2">
      <c r="A44" s="20" t="s">
        <v>46</v>
      </c>
      <c r="B44" s="21"/>
      <c r="C44" s="22"/>
      <c r="D44" s="21"/>
      <c r="E44" s="22"/>
      <c r="F44" s="21"/>
      <c r="G44" s="22"/>
      <c r="H44" s="21"/>
      <c r="I44" s="22"/>
      <c r="J44" s="21"/>
      <c r="K44" s="22"/>
      <c r="L44" s="21"/>
      <c r="M44" s="22"/>
      <c r="N44" s="23">
        <f t="shared" si="2"/>
        <v>0</v>
      </c>
      <c r="O44" s="24">
        <f t="shared" si="2"/>
        <v>0</v>
      </c>
      <c r="P44" s="23">
        <f t="shared" si="2"/>
        <v>0</v>
      </c>
      <c r="Q44" s="24">
        <f t="shared" si="2"/>
        <v>0</v>
      </c>
      <c r="R44" s="25">
        <f t="shared" si="2"/>
        <v>0</v>
      </c>
      <c r="S44" s="26">
        <f t="shared" si="2"/>
        <v>0</v>
      </c>
      <c r="T44" s="27">
        <v>0</v>
      </c>
      <c r="U44" s="28"/>
      <c r="V44" s="22"/>
      <c r="W44" s="27"/>
      <c r="X44" s="22"/>
      <c r="Y44" s="29"/>
      <c r="Z44" s="22"/>
      <c r="AA44" s="21"/>
      <c r="AB44" s="30"/>
      <c r="AC44" s="27"/>
      <c r="AD44" s="28"/>
      <c r="AE44" s="22"/>
      <c r="AF44" s="31"/>
      <c r="AG44" s="32"/>
      <c r="AH44" s="33"/>
      <c r="AI44" s="32"/>
      <c r="AJ44" s="34"/>
      <c r="AK44" s="32"/>
      <c r="AL44" s="35"/>
      <c r="AM44" s="35"/>
      <c r="AN44" s="35"/>
      <c r="AO44" s="35"/>
    </row>
    <row r="45" spans="1:41" x14ac:dyDescent="0.2">
      <c r="A45" s="20" t="s">
        <v>47</v>
      </c>
      <c r="B45" s="21"/>
      <c r="C45" s="22"/>
      <c r="D45" s="21"/>
      <c r="E45" s="22"/>
      <c r="F45" s="21"/>
      <c r="G45" s="22"/>
      <c r="H45" s="21"/>
      <c r="I45" s="22"/>
      <c r="J45" s="21"/>
      <c r="K45" s="22"/>
      <c r="L45" s="21"/>
      <c r="M45" s="22"/>
      <c r="N45" s="23">
        <f t="shared" si="2"/>
        <v>0</v>
      </c>
      <c r="O45" s="24">
        <f t="shared" si="2"/>
        <v>0</v>
      </c>
      <c r="P45" s="23">
        <f t="shared" si="2"/>
        <v>0</v>
      </c>
      <c r="Q45" s="24">
        <f t="shared" si="2"/>
        <v>0</v>
      </c>
      <c r="R45" s="25">
        <f t="shared" si="2"/>
        <v>0</v>
      </c>
      <c r="S45" s="26">
        <f t="shared" si="2"/>
        <v>0</v>
      </c>
      <c r="T45" s="27">
        <v>0</v>
      </c>
      <c r="U45" s="28"/>
      <c r="V45" s="22"/>
      <c r="W45" s="27"/>
      <c r="X45" s="22"/>
      <c r="Y45" s="29"/>
      <c r="Z45" s="22"/>
      <c r="AA45" s="21"/>
      <c r="AB45" s="30"/>
      <c r="AC45" s="27"/>
      <c r="AD45" s="28"/>
      <c r="AE45" s="22"/>
      <c r="AF45" s="31"/>
      <c r="AG45" s="32"/>
      <c r="AH45" s="33"/>
      <c r="AI45" s="32"/>
      <c r="AJ45" s="34"/>
      <c r="AK45" s="32"/>
      <c r="AL45" s="35"/>
      <c r="AM45" s="35"/>
      <c r="AN45" s="35"/>
      <c r="AO45" s="35"/>
    </row>
    <row r="46" spans="1:41" x14ac:dyDescent="0.2">
      <c r="A46" s="20" t="s">
        <v>48</v>
      </c>
      <c r="B46" s="21"/>
      <c r="C46" s="22"/>
      <c r="D46" s="21"/>
      <c r="E46" s="22"/>
      <c r="F46" s="21"/>
      <c r="G46" s="22"/>
      <c r="H46" s="21"/>
      <c r="I46" s="22"/>
      <c r="J46" s="21"/>
      <c r="K46" s="22"/>
      <c r="L46" s="21"/>
      <c r="M46" s="22"/>
      <c r="N46" s="23">
        <f t="shared" si="2"/>
        <v>0</v>
      </c>
      <c r="O46" s="24">
        <f t="shared" si="2"/>
        <v>0</v>
      </c>
      <c r="P46" s="23">
        <f t="shared" si="2"/>
        <v>0</v>
      </c>
      <c r="Q46" s="24">
        <f t="shared" si="2"/>
        <v>0</v>
      </c>
      <c r="R46" s="25">
        <f t="shared" si="2"/>
        <v>0</v>
      </c>
      <c r="S46" s="26">
        <f t="shared" si="2"/>
        <v>0</v>
      </c>
      <c r="T46" s="27">
        <v>0</v>
      </c>
      <c r="U46" s="28"/>
      <c r="V46" s="22"/>
      <c r="W46" s="27"/>
      <c r="X46" s="22"/>
      <c r="Y46" s="29"/>
      <c r="Z46" s="22"/>
      <c r="AA46" s="21"/>
      <c r="AB46" s="30"/>
      <c r="AC46" s="27"/>
      <c r="AD46" s="28"/>
      <c r="AE46" s="22"/>
      <c r="AF46" s="31"/>
      <c r="AG46" s="32"/>
      <c r="AH46" s="33"/>
      <c r="AI46" s="32"/>
      <c r="AJ46" s="34"/>
      <c r="AK46" s="32"/>
      <c r="AL46" s="35"/>
      <c r="AM46" s="35"/>
      <c r="AN46" s="35"/>
      <c r="AO46" s="35"/>
    </row>
    <row r="47" spans="1:41" x14ac:dyDescent="0.2">
      <c r="A47" s="20" t="s">
        <v>49</v>
      </c>
      <c r="B47" s="21"/>
      <c r="C47" s="22"/>
      <c r="D47" s="21"/>
      <c r="E47" s="22"/>
      <c r="F47" s="21"/>
      <c r="G47" s="22"/>
      <c r="H47" s="21"/>
      <c r="I47" s="22"/>
      <c r="J47" s="21"/>
      <c r="K47" s="22"/>
      <c r="L47" s="21"/>
      <c r="M47" s="22"/>
      <c r="N47" s="23">
        <f t="shared" si="2"/>
        <v>0</v>
      </c>
      <c r="O47" s="24">
        <f t="shared" si="2"/>
        <v>0</v>
      </c>
      <c r="P47" s="23">
        <f t="shared" si="2"/>
        <v>0</v>
      </c>
      <c r="Q47" s="24">
        <f t="shared" si="2"/>
        <v>0</v>
      </c>
      <c r="R47" s="25">
        <f t="shared" si="2"/>
        <v>0</v>
      </c>
      <c r="S47" s="26">
        <f t="shared" si="2"/>
        <v>0</v>
      </c>
      <c r="T47" s="27">
        <v>0</v>
      </c>
      <c r="U47" s="28"/>
      <c r="V47" s="22"/>
      <c r="W47" s="27"/>
      <c r="X47" s="22"/>
      <c r="Y47" s="29"/>
      <c r="Z47" s="22"/>
      <c r="AA47" s="21"/>
      <c r="AB47" s="30"/>
      <c r="AC47" s="27"/>
      <c r="AD47" s="28"/>
      <c r="AE47" s="22"/>
      <c r="AF47" s="31"/>
      <c r="AG47" s="32"/>
      <c r="AH47" s="33"/>
      <c r="AI47" s="32"/>
      <c r="AJ47" s="34"/>
      <c r="AK47" s="32"/>
      <c r="AL47" s="35"/>
      <c r="AM47" s="35"/>
      <c r="AN47" s="35"/>
      <c r="AO47" s="35"/>
    </row>
    <row r="48" spans="1:41" x14ac:dyDescent="0.2">
      <c r="A48" s="20" t="s">
        <v>50</v>
      </c>
      <c r="B48" s="21"/>
      <c r="C48" s="22"/>
      <c r="D48" s="21"/>
      <c r="E48" s="22"/>
      <c r="F48" s="21"/>
      <c r="G48" s="22"/>
      <c r="H48" s="21"/>
      <c r="I48" s="22"/>
      <c r="J48" s="21"/>
      <c r="K48" s="22"/>
      <c r="L48" s="21"/>
      <c r="M48" s="22"/>
      <c r="N48" s="23">
        <f t="shared" si="2"/>
        <v>0</v>
      </c>
      <c r="O48" s="24">
        <f t="shared" si="2"/>
        <v>0</v>
      </c>
      <c r="P48" s="23">
        <f t="shared" si="2"/>
        <v>0</v>
      </c>
      <c r="Q48" s="24">
        <f t="shared" si="2"/>
        <v>0</v>
      </c>
      <c r="R48" s="25">
        <f t="shared" si="2"/>
        <v>0</v>
      </c>
      <c r="S48" s="26">
        <f t="shared" si="2"/>
        <v>0</v>
      </c>
      <c r="T48" s="27">
        <v>0</v>
      </c>
      <c r="U48" s="28"/>
      <c r="V48" s="22"/>
      <c r="W48" s="27"/>
      <c r="X48" s="22"/>
      <c r="Y48" s="29"/>
      <c r="Z48" s="22"/>
      <c r="AA48" s="21"/>
      <c r="AB48" s="30"/>
      <c r="AC48" s="27"/>
      <c r="AD48" s="28"/>
      <c r="AE48" s="22"/>
      <c r="AF48" s="31"/>
      <c r="AG48" s="32"/>
      <c r="AH48" s="33"/>
      <c r="AI48" s="32"/>
      <c r="AJ48" s="34"/>
      <c r="AK48" s="32"/>
      <c r="AL48" s="35"/>
      <c r="AM48" s="35"/>
      <c r="AN48" s="35"/>
      <c r="AO48" s="35"/>
    </row>
    <row r="49" spans="1:41" x14ac:dyDescent="0.2">
      <c r="A49" s="20" t="s">
        <v>51</v>
      </c>
      <c r="B49" s="21"/>
      <c r="C49" s="22"/>
      <c r="D49" s="21"/>
      <c r="E49" s="22"/>
      <c r="F49" s="21">
        <v>1</v>
      </c>
      <c r="G49" s="22">
        <v>1</v>
      </c>
      <c r="H49" s="21"/>
      <c r="I49" s="22"/>
      <c r="J49" s="21"/>
      <c r="K49" s="22"/>
      <c r="L49" s="21"/>
      <c r="M49" s="22"/>
      <c r="N49" s="23">
        <f t="shared" si="2"/>
        <v>0</v>
      </c>
      <c r="O49" s="24">
        <f t="shared" si="2"/>
        <v>0</v>
      </c>
      <c r="P49" s="23">
        <f t="shared" si="2"/>
        <v>0</v>
      </c>
      <c r="Q49" s="24">
        <f t="shared" si="2"/>
        <v>0</v>
      </c>
      <c r="R49" s="25">
        <f t="shared" si="2"/>
        <v>1</v>
      </c>
      <c r="S49" s="26">
        <f t="shared" si="2"/>
        <v>1</v>
      </c>
      <c r="T49" s="27">
        <v>2</v>
      </c>
      <c r="U49" s="28"/>
      <c r="V49" s="22"/>
      <c r="W49" s="27"/>
      <c r="X49" s="22"/>
      <c r="Y49" s="29"/>
      <c r="Z49" s="22"/>
      <c r="AA49" s="21"/>
      <c r="AB49" s="30"/>
      <c r="AC49" s="27"/>
      <c r="AD49" s="28"/>
      <c r="AE49" s="22"/>
      <c r="AF49" s="31"/>
      <c r="AG49" s="32"/>
      <c r="AH49" s="33"/>
      <c r="AI49" s="32"/>
      <c r="AJ49" s="34"/>
      <c r="AK49" s="32"/>
      <c r="AL49" s="35"/>
      <c r="AM49" s="35"/>
      <c r="AN49" s="35"/>
      <c r="AO49" s="35"/>
    </row>
    <row r="50" spans="1:41" x14ac:dyDescent="0.2">
      <c r="A50" s="20" t="s">
        <v>52</v>
      </c>
      <c r="B50" s="21"/>
      <c r="C50" s="22"/>
      <c r="D50" s="21"/>
      <c r="E50" s="22"/>
      <c r="F50" s="21"/>
      <c r="G50" s="22"/>
      <c r="H50" s="21"/>
      <c r="I50" s="22"/>
      <c r="J50" s="21"/>
      <c r="K50" s="22"/>
      <c r="L50" s="21"/>
      <c r="M50" s="22"/>
      <c r="N50" s="23">
        <f t="shared" si="2"/>
        <v>0</v>
      </c>
      <c r="O50" s="24">
        <f t="shared" si="2"/>
        <v>0</v>
      </c>
      <c r="P50" s="23">
        <f t="shared" si="2"/>
        <v>0</v>
      </c>
      <c r="Q50" s="24">
        <f t="shared" si="2"/>
        <v>0</v>
      </c>
      <c r="R50" s="25">
        <f t="shared" si="2"/>
        <v>0</v>
      </c>
      <c r="S50" s="26">
        <f t="shared" si="2"/>
        <v>0</v>
      </c>
      <c r="T50" s="27">
        <v>0</v>
      </c>
      <c r="U50" s="28"/>
      <c r="V50" s="22"/>
      <c r="W50" s="27"/>
      <c r="X50" s="22"/>
      <c r="Y50" s="29"/>
      <c r="Z50" s="22"/>
      <c r="AA50" s="21"/>
      <c r="AB50" s="30"/>
      <c r="AC50" s="27"/>
      <c r="AD50" s="28"/>
      <c r="AE50" s="22"/>
      <c r="AF50" s="31"/>
      <c r="AG50" s="32"/>
      <c r="AH50" s="33"/>
      <c r="AI50" s="32"/>
      <c r="AJ50" s="34"/>
      <c r="AK50" s="32"/>
      <c r="AL50" s="35"/>
      <c r="AM50" s="35"/>
      <c r="AN50" s="35"/>
      <c r="AO50" s="35"/>
    </row>
    <row r="51" spans="1:41" x14ac:dyDescent="0.2">
      <c r="A51" s="20" t="s">
        <v>53</v>
      </c>
      <c r="B51" s="21"/>
      <c r="C51" s="22"/>
      <c r="D51" s="21"/>
      <c r="E51" s="22"/>
      <c r="F51" s="21">
        <v>4</v>
      </c>
      <c r="G51" s="22">
        <v>3</v>
      </c>
      <c r="H51" s="21"/>
      <c r="I51" s="22"/>
      <c r="J51" s="21"/>
      <c r="K51" s="22"/>
      <c r="L51" s="21"/>
      <c r="M51" s="22"/>
      <c r="N51" s="23">
        <f t="shared" si="2"/>
        <v>0</v>
      </c>
      <c r="O51" s="24">
        <f t="shared" si="2"/>
        <v>0</v>
      </c>
      <c r="P51" s="23">
        <f t="shared" si="2"/>
        <v>0</v>
      </c>
      <c r="Q51" s="24">
        <f t="shared" si="2"/>
        <v>0</v>
      </c>
      <c r="R51" s="25">
        <f t="shared" si="2"/>
        <v>4</v>
      </c>
      <c r="S51" s="26">
        <f t="shared" si="2"/>
        <v>3</v>
      </c>
      <c r="T51" s="27">
        <v>7</v>
      </c>
      <c r="U51" s="28"/>
      <c r="V51" s="22"/>
      <c r="W51" s="27"/>
      <c r="X51" s="22"/>
      <c r="Y51" s="29"/>
      <c r="Z51" s="22"/>
      <c r="AA51" s="21"/>
      <c r="AB51" s="30"/>
      <c r="AC51" s="27"/>
      <c r="AD51" s="28"/>
      <c r="AE51" s="22"/>
      <c r="AF51" s="31"/>
      <c r="AG51" s="32"/>
      <c r="AH51" s="33"/>
      <c r="AI51" s="32"/>
      <c r="AJ51" s="34"/>
      <c r="AK51" s="32"/>
      <c r="AL51" s="35"/>
      <c r="AM51" s="35"/>
      <c r="AN51" s="35"/>
      <c r="AO51" s="35"/>
    </row>
    <row r="52" spans="1:41" x14ac:dyDescent="0.2">
      <c r="A52" s="36" t="s">
        <v>54</v>
      </c>
      <c r="B52" s="21"/>
      <c r="C52" s="22"/>
      <c r="D52" s="21"/>
      <c r="E52" s="22"/>
      <c r="F52" s="21"/>
      <c r="G52" s="22"/>
      <c r="H52" s="21"/>
      <c r="I52" s="22"/>
      <c r="J52" s="21"/>
      <c r="K52" s="22"/>
      <c r="L52" s="21"/>
      <c r="M52" s="22"/>
      <c r="N52" s="23">
        <f t="shared" si="2"/>
        <v>0</v>
      </c>
      <c r="O52" s="24">
        <f t="shared" si="2"/>
        <v>0</v>
      </c>
      <c r="P52" s="23">
        <f t="shared" si="2"/>
        <v>0</v>
      </c>
      <c r="Q52" s="24">
        <f t="shared" si="2"/>
        <v>0</v>
      </c>
      <c r="R52" s="25">
        <f t="shared" si="2"/>
        <v>0</v>
      </c>
      <c r="S52" s="26">
        <f t="shared" si="2"/>
        <v>0</v>
      </c>
      <c r="T52" s="27">
        <v>0</v>
      </c>
      <c r="U52" s="28"/>
      <c r="V52" s="22"/>
      <c r="W52" s="27"/>
      <c r="X52" s="22"/>
      <c r="Y52" s="29"/>
      <c r="Z52" s="22"/>
      <c r="AA52" s="21"/>
      <c r="AB52" s="30"/>
      <c r="AC52" s="27"/>
      <c r="AD52" s="28"/>
      <c r="AE52" s="22"/>
      <c r="AF52" s="31"/>
      <c r="AG52" s="32"/>
      <c r="AH52" s="33"/>
      <c r="AI52" s="32"/>
      <c r="AJ52" s="34"/>
      <c r="AK52" s="32"/>
      <c r="AL52" s="35"/>
      <c r="AM52" s="35"/>
      <c r="AN52" s="35"/>
      <c r="AO52" s="35"/>
    </row>
    <row r="53" spans="1:41" x14ac:dyDescent="0.2">
      <c r="A53" s="37" t="s">
        <v>55</v>
      </c>
      <c r="B53" s="21"/>
      <c r="C53" s="22"/>
      <c r="D53" s="21"/>
      <c r="E53" s="22"/>
      <c r="F53" s="21"/>
      <c r="G53" s="22"/>
      <c r="H53" s="21"/>
      <c r="I53" s="22"/>
      <c r="J53" s="21"/>
      <c r="K53" s="22"/>
      <c r="L53" s="21"/>
      <c r="M53" s="22"/>
      <c r="N53" s="23">
        <f t="shared" si="2"/>
        <v>0</v>
      </c>
      <c r="O53" s="24">
        <f t="shared" si="2"/>
        <v>0</v>
      </c>
      <c r="P53" s="23">
        <f t="shared" si="2"/>
        <v>0</v>
      </c>
      <c r="Q53" s="24">
        <f t="shared" si="2"/>
        <v>0</v>
      </c>
      <c r="R53" s="25">
        <f t="shared" si="2"/>
        <v>0</v>
      </c>
      <c r="S53" s="26">
        <f t="shared" si="2"/>
        <v>0</v>
      </c>
      <c r="T53" s="27">
        <v>0</v>
      </c>
      <c r="U53" s="28"/>
      <c r="V53" s="22"/>
      <c r="W53" s="27"/>
      <c r="X53" s="22"/>
      <c r="Y53" s="29"/>
      <c r="Z53" s="22"/>
      <c r="AA53" s="21"/>
      <c r="AB53" s="30"/>
      <c r="AC53" s="27"/>
      <c r="AD53" s="28"/>
      <c r="AE53" s="22"/>
      <c r="AF53" s="31"/>
      <c r="AG53" s="32"/>
      <c r="AH53" s="33"/>
      <c r="AI53" s="32"/>
      <c r="AJ53" s="34"/>
      <c r="AK53" s="32"/>
      <c r="AL53" s="35"/>
      <c r="AM53" s="35"/>
      <c r="AN53" s="35"/>
      <c r="AO53" s="35"/>
    </row>
    <row r="54" spans="1:41" x14ac:dyDescent="0.2">
      <c r="A54" s="20" t="s">
        <v>56</v>
      </c>
      <c r="B54" s="21"/>
      <c r="C54" s="22"/>
      <c r="D54" s="21"/>
      <c r="E54" s="22"/>
      <c r="F54" s="21"/>
      <c r="G54" s="22"/>
      <c r="H54" s="21"/>
      <c r="I54" s="22"/>
      <c r="J54" s="21"/>
      <c r="K54" s="22"/>
      <c r="L54" s="21"/>
      <c r="M54" s="22"/>
      <c r="N54" s="23">
        <f t="shared" si="2"/>
        <v>0</v>
      </c>
      <c r="O54" s="24">
        <f t="shared" si="2"/>
        <v>0</v>
      </c>
      <c r="P54" s="23">
        <f t="shared" si="2"/>
        <v>0</v>
      </c>
      <c r="Q54" s="24">
        <f t="shared" si="2"/>
        <v>0</v>
      </c>
      <c r="R54" s="25">
        <f t="shared" si="2"/>
        <v>0</v>
      </c>
      <c r="S54" s="26">
        <f t="shared" si="2"/>
        <v>0</v>
      </c>
      <c r="T54" s="27">
        <v>0</v>
      </c>
      <c r="U54" s="28"/>
      <c r="V54" s="22"/>
      <c r="W54" s="27"/>
      <c r="X54" s="22"/>
      <c r="Y54" s="29"/>
      <c r="Z54" s="22"/>
      <c r="AA54" s="21"/>
      <c r="AB54" s="30"/>
      <c r="AC54" s="27"/>
      <c r="AD54" s="28"/>
      <c r="AE54" s="22"/>
      <c r="AF54" s="31"/>
      <c r="AG54" s="32"/>
      <c r="AH54" s="33"/>
      <c r="AI54" s="32"/>
      <c r="AJ54" s="34"/>
      <c r="AK54" s="32"/>
      <c r="AL54" s="35"/>
      <c r="AM54" s="35"/>
      <c r="AN54" s="35"/>
      <c r="AO54" s="35"/>
    </row>
    <row r="55" spans="1:41" x14ac:dyDescent="0.2">
      <c r="A55" s="20" t="s">
        <v>57</v>
      </c>
      <c r="B55" s="21"/>
      <c r="C55" s="22"/>
      <c r="D55" s="21"/>
      <c r="E55" s="22"/>
      <c r="F55" s="21"/>
      <c r="G55" s="22"/>
      <c r="H55" s="21"/>
      <c r="I55" s="22"/>
      <c r="J55" s="21"/>
      <c r="K55" s="22"/>
      <c r="L55" s="21"/>
      <c r="M55" s="22"/>
      <c r="N55" s="23">
        <f t="shared" si="2"/>
        <v>0</v>
      </c>
      <c r="O55" s="24">
        <f t="shared" si="2"/>
        <v>0</v>
      </c>
      <c r="P55" s="23">
        <f t="shared" si="2"/>
        <v>0</v>
      </c>
      <c r="Q55" s="24">
        <f t="shared" si="2"/>
        <v>0</v>
      </c>
      <c r="R55" s="25">
        <f t="shared" si="2"/>
        <v>0</v>
      </c>
      <c r="S55" s="26">
        <f t="shared" si="2"/>
        <v>0</v>
      </c>
      <c r="T55" s="27">
        <v>0</v>
      </c>
      <c r="U55" s="28"/>
      <c r="V55" s="22"/>
      <c r="W55" s="27"/>
      <c r="X55" s="22"/>
      <c r="Y55" s="29"/>
      <c r="Z55" s="22"/>
      <c r="AA55" s="21"/>
      <c r="AB55" s="30"/>
      <c r="AC55" s="27"/>
      <c r="AD55" s="28"/>
      <c r="AE55" s="22"/>
      <c r="AF55" s="31"/>
      <c r="AG55" s="32"/>
      <c r="AH55" s="33"/>
      <c r="AI55" s="32"/>
      <c r="AJ55" s="34"/>
      <c r="AK55" s="32"/>
      <c r="AL55" s="35"/>
      <c r="AM55" s="35"/>
      <c r="AN55" s="35"/>
      <c r="AO55" s="35"/>
    </row>
    <row r="56" spans="1:41" x14ac:dyDescent="0.2">
      <c r="A56" s="20" t="s">
        <v>58</v>
      </c>
      <c r="B56" s="21"/>
      <c r="C56" s="22"/>
      <c r="D56" s="21"/>
      <c r="E56" s="22"/>
      <c r="F56" s="21"/>
      <c r="G56" s="22"/>
      <c r="H56" s="21"/>
      <c r="I56" s="22"/>
      <c r="J56" s="21"/>
      <c r="K56" s="22"/>
      <c r="L56" s="21"/>
      <c r="M56" s="22"/>
      <c r="N56" s="23">
        <f t="shared" si="2"/>
        <v>0</v>
      </c>
      <c r="O56" s="24">
        <f t="shared" si="2"/>
        <v>0</v>
      </c>
      <c r="P56" s="23">
        <f t="shared" si="2"/>
        <v>0</v>
      </c>
      <c r="Q56" s="24">
        <f t="shared" si="2"/>
        <v>0</v>
      </c>
      <c r="R56" s="25">
        <f t="shared" si="2"/>
        <v>0</v>
      </c>
      <c r="S56" s="26">
        <f t="shared" si="2"/>
        <v>0</v>
      </c>
      <c r="T56" s="27">
        <v>0</v>
      </c>
      <c r="U56" s="28"/>
      <c r="V56" s="22"/>
      <c r="W56" s="27"/>
      <c r="X56" s="22"/>
      <c r="Y56" s="29"/>
      <c r="Z56" s="22"/>
      <c r="AA56" s="21"/>
      <c r="AB56" s="30"/>
      <c r="AC56" s="27"/>
      <c r="AD56" s="28"/>
      <c r="AE56" s="22"/>
      <c r="AF56" s="31"/>
      <c r="AG56" s="32"/>
      <c r="AH56" s="33"/>
      <c r="AI56" s="32"/>
      <c r="AJ56" s="34"/>
      <c r="AK56" s="32"/>
      <c r="AL56" s="35"/>
      <c r="AM56" s="35"/>
      <c r="AN56" s="35"/>
      <c r="AO56" s="35"/>
    </row>
    <row r="57" spans="1:41" x14ac:dyDescent="0.2">
      <c r="A57" s="20" t="s">
        <v>59</v>
      </c>
      <c r="B57" s="21"/>
      <c r="C57" s="22"/>
      <c r="D57" s="21"/>
      <c r="E57" s="22"/>
      <c r="F57" s="21"/>
      <c r="G57" s="22"/>
      <c r="H57" s="21"/>
      <c r="I57" s="22"/>
      <c r="J57" s="21"/>
      <c r="K57" s="22"/>
      <c r="L57" s="21"/>
      <c r="M57" s="22"/>
      <c r="N57" s="23">
        <f t="shared" si="2"/>
        <v>0</v>
      </c>
      <c r="O57" s="24">
        <f t="shared" si="2"/>
        <v>0</v>
      </c>
      <c r="P57" s="23">
        <f t="shared" si="2"/>
        <v>0</v>
      </c>
      <c r="Q57" s="24">
        <f t="shared" si="2"/>
        <v>0</v>
      </c>
      <c r="R57" s="25">
        <f t="shared" si="2"/>
        <v>0</v>
      </c>
      <c r="S57" s="26">
        <f t="shared" si="2"/>
        <v>0</v>
      </c>
      <c r="T57" s="27">
        <v>0</v>
      </c>
      <c r="U57" s="28"/>
      <c r="V57" s="22"/>
      <c r="W57" s="27"/>
      <c r="X57" s="22"/>
      <c r="Y57" s="29"/>
      <c r="Z57" s="22"/>
      <c r="AA57" s="21"/>
      <c r="AB57" s="30"/>
      <c r="AC57" s="27"/>
      <c r="AD57" s="28"/>
      <c r="AE57" s="22"/>
      <c r="AF57" s="31"/>
      <c r="AG57" s="32"/>
      <c r="AH57" s="33"/>
      <c r="AI57" s="32"/>
      <c r="AJ57" s="34"/>
      <c r="AK57" s="32"/>
      <c r="AL57" s="35"/>
      <c r="AM57" s="35"/>
      <c r="AN57" s="35"/>
      <c r="AO57" s="35"/>
    </row>
    <row r="58" spans="1:41" x14ac:dyDescent="0.2">
      <c r="A58" s="20" t="s">
        <v>60</v>
      </c>
      <c r="B58" s="21"/>
      <c r="C58" s="22"/>
      <c r="D58" s="21"/>
      <c r="E58" s="22"/>
      <c r="F58" s="21"/>
      <c r="G58" s="22"/>
      <c r="H58" s="21"/>
      <c r="I58" s="22"/>
      <c r="J58" s="21"/>
      <c r="K58" s="22"/>
      <c r="L58" s="21"/>
      <c r="M58" s="22"/>
      <c r="N58" s="23">
        <f t="shared" si="2"/>
        <v>0</v>
      </c>
      <c r="O58" s="24">
        <f t="shared" si="2"/>
        <v>0</v>
      </c>
      <c r="P58" s="23">
        <f t="shared" si="2"/>
        <v>0</v>
      </c>
      <c r="Q58" s="24">
        <f t="shared" si="2"/>
        <v>0</v>
      </c>
      <c r="R58" s="25">
        <f t="shared" si="2"/>
        <v>0</v>
      </c>
      <c r="S58" s="26">
        <f t="shared" si="2"/>
        <v>0</v>
      </c>
      <c r="T58" s="27">
        <v>0</v>
      </c>
      <c r="U58" s="28"/>
      <c r="V58" s="22"/>
      <c r="W58" s="27"/>
      <c r="X58" s="22"/>
      <c r="Y58" s="29"/>
      <c r="Z58" s="22"/>
      <c r="AA58" s="21"/>
      <c r="AB58" s="30"/>
      <c r="AC58" s="27"/>
      <c r="AD58" s="28"/>
      <c r="AE58" s="22"/>
      <c r="AF58" s="31"/>
      <c r="AG58" s="32"/>
      <c r="AH58" s="33"/>
      <c r="AI58" s="32"/>
      <c r="AJ58" s="34"/>
      <c r="AK58" s="32"/>
      <c r="AL58" s="35"/>
      <c r="AM58" s="35"/>
      <c r="AN58" s="35"/>
      <c r="AO58" s="35"/>
    </row>
    <row r="59" spans="1:41" x14ac:dyDescent="0.2">
      <c r="A59" s="20" t="s">
        <v>61</v>
      </c>
      <c r="B59" s="21"/>
      <c r="C59" s="22"/>
      <c r="D59" s="21"/>
      <c r="E59" s="22"/>
      <c r="F59" s="21"/>
      <c r="G59" s="22"/>
      <c r="H59" s="21"/>
      <c r="I59" s="22"/>
      <c r="J59" s="21"/>
      <c r="K59" s="22"/>
      <c r="L59" s="21"/>
      <c r="M59" s="22"/>
      <c r="N59" s="23">
        <f t="shared" si="2"/>
        <v>0</v>
      </c>
      <c r="O59" s="24">
        <f t="shared" si="2"/>
        <v>0</v>
      </c>
      <c r="P59" s="23">
        <f t="shared" si="2"/>
        <v>0</v>
      </c>
      <c r="Q59" s="24">
        <f t="shared" si="2"/>
        <v>0</v>
      </c>
      <c r="R59" s="25">
        <f t="shared" si="2"/>
        <v>0</v>
      </c>
      <c r="S59" s="26">
        <f t="shared" si="2"/>
        <v>0</v>
      </c>
      <c r="T59" s="27">
        <v>0</v>
      </c>
      <c r="U59" s="28"/>
      <c r="V59" s="22"/>
      <c r="W59" s="27"/>
      <c r="X59" s="22"/>
      <c r="Y59" s="29"/>
      <c r="Z59" s="22"/>
      <c r="AA59" s="21"/>
      <c r="AB59" s="30"/>
      <c r="AC59" s="27"/>
      <c r="AD59" s="28"/>
      <c r="AE59" s="22"/>
      <c r="AF59" s="31"/>
      <c r="AG59" s="32"/>
      <c r="AH59" s="33"/>
      <c r="AI59" s="32"/>
      <c r="AJ59" s="34"/>
      <c r="AK59" s="32"/>
      <c r="AL59" s="35"/>
      <c r="AM59" s="35"/>
      <c r="AN59" s="35"/>
      <c r="AO59" s="35"/>
    </row>
    <row r="60" spans="1:41" x14ac:dyDescent="0.2">
      <c r="A60" s="20" t="s">
        <v>62</v>
      </c>
      <c r="B60" s="21"/>
      <c r="C60" s="22"/>
      <c r="D60" s="21"/>
      <c r="E60" s="22"/>
      <c r="F60" s="21"/>
      <c r="G60" s="22"/>
      <c r="H60" s="21"/>
      <c r="I60" s="22"/>
      <c r="J60" s="21"/>
      <c r="K60" s="22"/>
      <c r="L60" s="21"/>
      <c r="M60" s="22"/>
      <c r="N60" s="23">
        <f t="shared" si="2"/>
        <v>0</v>
      </c>
      <c r="O60" s="24">
        <f t="shared" si="2"/>
        <v>0</v>
      </c>
      <c r="P60" s="23">
        <f t="shared" si="2"/>
        <v>0</v>
      </c>
      <c r="Q60" s="24">
        <f t="shared" si="2"/>
        <v>0</v>
      </c>
      <c r="R60" s="25">
        <f t="shared" si="2"/>
        <v>0</v>
      </c>
      <c r="S60" s="26">
        <f t="shared" si="2"/>
        <v>0</v>
      </c>
      <c r="T60" s="27">
        <v>0</v>
      </c>
      <c r="U60" s="28"/>
      <c r="V60" s="22"/>
      <c r="W60" s="27"/>
      <c r="X60" s="22"/>
      <c r="Y60" s="29"/>
      <c r="Z60" s="22"/>
      <c r="AA60" s="21"/>
      <c r="AB60" s="30"/>
      <c r="AC60" s="27"/>
      <c r="AD60" s="28"/>
      <c r="AE60" s="22"/>
      <c r="AF60" s="31"/>
      <c r="AG60" s="32"/>
      <c r="AH60" s="33"/>
      <c r="AI60" s="32"/>
      <c r="AJ60" s="34"/>
      <c r="AK60" s="32"/>
      <c r="AL60" s="35"/>
      <c r="AM60" s="35"/>
      <c r="AN60" s="35"/>
      <c r="AO60" s="35"/>
    </row>
    <row r="61" spans="1:41" x14ac:dyDescent="0.2">
      <c r="A61" s="19" t="s">
        <v>63</v>
      </c>
      <c r="B61" s="21"/>
      <c r="C61" s="22"/>
      <c r="D61" s="21"/>
      <c r="E61" s="22"/>
      <c r="F61" s="21"/>
      <c r="G61" s="22">
        <v>2</v>
      </c>
      <c r="H61" s="21"/>
      <c r="I61" s="22"/>
      <c r="J61" s="21"/>
      <c r="K61" s="22"/>
      <c r="L61" s="21"/>
      <c r="M61" s="22"/>
      <c r="N61" s="23">
        <f t="shared" si="2"/>
        <v>0</v>
      </c>
      <c r="O61" s="24">
        <f t="shared" si="2"/>
        <v>0</v>
      </c>
      <c r="P61" s="23">
        <f t="shared" si="2"/>
        <v>0</v>
      </c>
      <c r="Q61" s="24">
        <f t="shared" si="2"/>
        <v>0</v>
      </c>
      <c r="R61" s="25">
        <f t="shared" si="2"/>
        <v>0</v>
      </c>
      <c r="S61" s="26">
        <f t="shared" si="2"/>
        <v>2</v>
      </c>
      <c r="T61" s="27">
        <v>2</v>
      </c>
      <c r="U61" s="28"/>
      <c r="V61" s="22"/>
      <c r="W61" s="27"/>
      <c r="X61" s="22"/>
      <c r="Y61" s="29"/>
      <c r="Z61" s="22"/>
      <c r="AA61" s="21"/>
      <c r="AB61" s="30"/>
      <c r="AC61" s="27"/>
      <c r="AD61" s="28"/>
      <c r="AE61" s="22"/>
      <c r="AF61" s="31"/>
      <c r="AG61" s="32"/>
      <c r="AH61" s="33"/>
      <c r="AI61" s="32"/>
      <c r="AJ61" s="34"/>
      <c r="AK61" s="32"/>
      <c r="AL61" s="35"/>
      <c r="AM61" s="35"/>
      <c r="AN61" s="35"/>
      <c r="AO61" s="35"/>
    </row>
    <row r="62" spans="1:41" x14ac:dyDescent="0.2">
      <c r="A62" s="37" t="s">
        <v>64</v>
      </c>
      <c r="B62" s="21"/>
      <c r="C62" s="22"/>
      <c r="D62" s="21"/>
      <c r="E62" s="22"/>
      <c r="F62" s="21">
        <v>0</v>
      </c>
      <c r="G62" s="22">
        <v>25</v>
      </c>
      <c r="H62" s="21"/>
      <c r="I62" s="22"/>
      <c r="J62" s="21"/>
      <c r="K62" s="22"/>
      <c r="L62" s="21"/>
      <c r="M62" s="22"/>
      <c r="N62" s="23">
        <f t="shared" si="2"/>
        <v>0</v>
      </c>
      <c r="O62" s="24">
        <f t="shared" si="2"/>
        <v>0</v>
      </c>
      <c r="P62" s="23">
        <f t="shared" si="2"/>
        <v>0</v>
      </c>
      <c r="Q62" s="24">
        <f t="shared" si="2"/>
        <v>0</v>
      </c>
      <c r="R62" s="25">
        <f t="shared" si="2"/>
        <v>0</v>
      </c>
      <c r="S62" s="26">
        <f t="shared" si="2"/>
        <v>25</v>
      </c>
      <c r="T62" s="27">
        <v>25</v>
      </c>
      <c r="U62" s="28"/>
      <c r="V62" s="22"/>
      <c r="W62" s="27"/>
      <c r="X62" s="22"/>
      <c r="Y62" s="29"/>
      <c r="Z62" s="22"/>
      <c r="AA62" s="21"/>
      <c r="AB62" s="30"/>
      <c r="AC62" s="27"/>
      <c r="AD62" s="28"/>
      <c r="AE62" s="22"/>
      <c r="AF62" s="31"/>
      <c r="AG62" s="32"/>
      <c r="AH62" s="33"/>
      <c r="AI62" s="32"/>
      <c r="AJ62" s="34"/>
      <c r="AK62" s="32"/>
      <c r="AL62" s="35"/>
      <c r="AM62" s="35"/>
      <c r="AN62" s="35"/>
      <c r="AO62" s="35"/>
    </row>
    <row r="63" spans="1:41" x14ac:dyDescent="0.2">
      <c r="A63" s="37" t="s">
        <v>65</v>
      </c>
      <c r="B63" s="21"/>
      <c r="C63" s="22"/>
      <c r="D63" s="21"/>
      <c r="E63" s="22"/>
      <c r="F63" s="21"/>
      <c r="G63" s="22"/>
      <c r="H63" s="21"/>
      <c r="I63" s="22"/>
      <c r="J63" s="21"/>
      <c r="K63" s="22"/>
      <c r="L63" s="21"/>
      <c r="M63" s="22"/>
      <c r="N63" s="23">
        <f t="shared" si="2"/>
        <v>0</v>
      </c>
      <c r="O63" s="24">
        <f t="shared" si="2"/>
        <v>0</v>
      </c>
      <c r="P63" s="23">
        <f t="shared" si="2"/>
        <v>0</v>
      </c>
      <c r="Q63" s="24">
        <f t="shared" si="2"/>
        <v>0</v>
      </c>
      <c r="R63" s="25">
        <f t="shared" si="2"/>
        <v>0</v>
      </c>
      <c r="S63" s="26">
        <f t="shared" si="2"/>
        <v>0</v>
      </c>
      <c r="T63" s="27">
        <v>0</v>
      </c>
      <c r="U63" s="28"/>
      <c r="V63" s="22"/>
      <c r="W63" s="27"/>
      <c r="X63" s="22"/>
      <c r="Y63" s="29"/>
      <c r="Z63" s="22"/>
      <c r="AA63" s="21"/>
      <c r="AB63" s="30"/>
      <c r="AC63" s="27"/>
      <c r="AD63" s="28"/>
      <c r="AE63" s="22"/>
      <c r="AF63" s="31"/>
      <c r="AG63" s="32"/>
      <c r="AH63" s="33"/>
      <c r="AI63" s="32"/>
      <c r="AJ63" s="34"/>
      <c r="AK63" s="32"/>
      <c r="AL63" s="35"/>
      <c r="AM63" s="35"/>
      <c r="AN63" s="35"/>
      <c r="AO63" s="35"/>
    </row>
    <row r="64" spans="1:41" x14ac:dyDescent="0.2">
      <c r="A64" s="37" t="s">
        <v>66</v>
      </c>
      <c r="B64" s="21"/>
      <c r="C64" s="22"/>
      <c r="D64" s="21"/>
      <c r="E64" s="22"/>
      <c r="F64" s="21">
        <v>0</v>
      </c>
      <c r="G64" s="22">
        <v>12</v>
      </c>
      <c r="H64" s="21"/>
      <c r="I64" s="22"/>
      <c r="J64" s="21"/>
      <c r="K64" s="22"/>
      <c r="L64" s="21"/>
      <c r="M64" s="22"/>
      <c r="N64" s="23">
        <f t="shared" si="2"/>
        <v>0</v>
      </c>
      <c r="O64" s="24">
        <f t="shared" si="2"/>
        <v>0</v>
      </c>
      <c r="P64" s="23">
        <f t="shared" si="2"/>
        <v>0</v>
      </c>
      <c r="Q64" s="24">
        <f t="shared" si="2"/>
        <v>0</v>
      </c>
      <c r="R64" s="25">
        <f t="shared" si="2"/>
        <v>0</v>
      </c>
      <c r="S64" s="26">
        <f t="shared" si="2"/>
        <v>12</v>
      </c>
      <c r="T64" s="27">
        <v>12</v>
      </c>
      <c r="U64" s="28"/>
      <c r="V64" s="22"/>
      <c r="W64" s="27"/>
      <c r="X64" s="22"/>
      <c r="Y64" s="29"/>
      <c r="Z64" s="22"/>
      <c r="AA64" s="21"/>
      <c r="AB64" s="30"/>
      <c r="AC64" s="27"/>
      <c r="AD64" s="28"/>
      <c r="AE64" s="22"/>
      <c r="AF64" s="31"/>
      <c r="AG64" s="32"/>
      <c r="AH64" s="33"/>
      <c r="AI64" s="32"/>
      <c r="AJ64" s="34"/>
      <c r="AK64" s="32"/>
      <c r="AL64" s="35"/>
      <c r="AM64" s="35"/>
      <c r="AN64" s="35"/>
      <c r="AO64" s="35"/>
    </row>
    <row r="65" spans="1:41" x14ac:dyDescent="0.2">
      <c r="A65" s="20" t="s">
        <v>67</v>
      </c>
      <c r="B65" s="21"/>
      <c r="C65" s="22"/>
      <c r="D65" s="21"/>
      <c r="E65" s="22"/>
      <c r="F65" s="21"/>
      <c r="G65" s="22"/>
      <c r="H65" s="21"/>
      <c r="I65" s="22"/>
      <c r="J65" s="21"/>
      <c r="K65" s="22"/>
      <c r="L65" s="21"/>
      <c r="M65" s="22"/>
      <c r="N65" s="23">
        <f t="shared" si="2"/>
        <v>0</v>
      </c>
      <c r="O65" s="24">
        <f t="shared" si="2"/>
        <v>0</v>
      </c>
      <c r="P65" s="23">
        <f t="shared" si="2"/>
        <v>0</v>
      </c>
      <c r="Q65" s="24">
        <f t="shared" si="2"/>
        <v>0</v>
      </c>
      <c r="R65" s="25">
        <f t="shared" si="2"/>
        <v>0</v>
      </c>
      <c r="S65" s="26">
        <f t="shared" si="2"/>
        <v>0</v>
      </c>
      <c r="T65" s="27">
        <v>0</v>
      </c>
      <c r="U65" s="28"/>
      <c r="V65" s="22"/>
      <c r="W65" s="27"/>
      <c r="X65" s="22"/>
      <c r="Y65" s="29"/>
      <c r="Z65" s="22"/>
      <c r="AA65" s="21"/>
      <c r="AB65" s="30"/>
      <c r="AC65" s="27"/>
      <c r="AD65" s="28"/>
      <c r="AE65" s="22"/>
      <c r="AF65" s="31"/>
      <c r="AG65" s="32"/>
      <c r="AH65" s="33"/>
      <c r="AI65" s="32"/>
      <c r="AJ65" s="34"/>
      <c r="AK65" s="32"/>
      <c r="AL65" s="35"/>
      <c r="AM65" s="35"/>
      <c r="AN65" s="35"/>
      <c r="AO65" s="35"/>
    </row>
    <row r="66" spans="1:41" x14ac:dyDescent="0.2">
      <c r="A66" s="20" t="s">
        <v>68</v>
      </c>
      <c r="B66" s="21"/>
      <c r="C66" s="22"/>
      <c r="D66" s="21"/>
      <c r="E66" s="22"/>
      <c r="F66" s="21"/>
      <c r="G66" s="22"/>
      <c r="H66" s="21"/>
      <c r="I66" s="22"/>
      <c r="J66" s="21"/>
      <c r="K66" s="22"/>
      <c r="L66" s="21"/>
      <c r="M66" s="22"/>
      <c r="N66" s="23">
        <f t="shared" si="2"/>
        <v>0</v>
      </c>
      <c r="O66" s="24">
        <f t="shared" si="2"/>
        <v>0</v>
      </c>
      <c r="P66" s="23">
        <f t="shared" si="2"/>
        <v>0</v>
      </c>
      <c r="Q66" s="24">
        <f t="shared" si="2"/>
        <v>0</v>
      </c>
      <c r="R66" s="25">
        <f t="shared" si="2"/>
        <v>0</v>
      </c>
      <c r="S66" s="26">
        <f t="shared" si="2"/>
        <v>0</v>
      </c>
      <c r="T66" s="27">
        <v>0</v>
      </c>
      <c r="U66" s="28"/>
      <c r="V66" s="22"/>
      <c r="W66" s="27"/>
      <c r="X66" s="22"/>
      <c r="Y66" s="29"/>
      <c r="Z66" s="22"/>
      <c r="AA66" s="21"/>
      <c r="AB66" s="30"/>
      <c r="AC66" s="27"/>
      <c r="AD66" s="28"/>
      <c r="AE66" s="22"/>
      <c r="AF66" s="31"/>
      <c r="AG66" s="32"/>
      <c r="AH66" s="33"/>
      <c r="AI66" s="32"/>
      <c r="AJ66" s="34"/>
      <c r="AK66" s="32"/>
      <c r="AL66" s="35"/>
      <c r="AM66" s="35"/>
      <c r="AN66" s="35"/>
      <c r="AO66" s="35"/>
    </row>
    <row r="67" spans="1:41" x14ac:dyDescent="0.2">
      <c r="A67" s="20" t="s">
        <v>69</v>
      </c>
      <c r="B67" s="21"/>
      <c r="C67" s="22"/>
      <c r="D67" s="21"/>
      <c r="E67" s="22"/>
      <c r="F67" s="21"/>
      <c r="G67" s="22"/>
      <c r="H67" s="21"/>
      <c r="I67" s="22"/>
      <c r="J67" s="21"/>
      <c r="K67" s="22"/>
      <c r="L67" s="21"/>
      <c r="M67" s="22"/>
      <c r="N67" s="23">
        <f t="shared" si="2"/>
        <v>0</v>
      </c>
      <c r="O67" s="24">
        <f t="shared" si="2"/>
        <v>0</v>
      </c>
      <c r="P67" s="23">
        <f t="shared" si="2"/>
        <v>0</v>
      </c>
      <c r="Q67" s="24">
        <f t="shared" si="2"/>
        <v>0</v>
      </c>
      <c r="R67" s="25">
        <f t="shared" si="2"/>
        <v>0</v>
      </c>
      <c r="S67" s="26">
        <f t="shared" si="2"/>
        <v>0</v>
      </c>
      <c r="T67" s="27">
        <v>0</v>
      </c>
      <c r="U67" s="28"/>
      <c r="V67" s="22"/>
      <c r="W67" s="27"/>
      <c r="X67" s="22"/>
      <c r="Y67" s="29"/>
      <c r="Z67" s="22"/>
      <c r="AA67" s="21"/>
      <c r="AB67" s="30"/>
      <c r="AC67" s="27"/>
      <c r="AD67" s="28"/>
      <c r="AE67" s="22"/>
      <c r="AF67" s="31"/>
      <c r="AG67" s="32"/>
      <c r="AH67" s="33"/>
      <c r="AI67" s="32"/>
      <c r="AJ67" s="34"/>
      <c r="AK67" s="32"/>
      <c r="AL67" s="35"/>
      <c r="AM67" s="35"/>
      <c r="AN67" s="35"/>
      <c r="AO67" s="35"/>
    </row>
    <row r="68" spans="1:41" x14ac:dyDescent="0.2">
      <c r="A68" s="20" t="s">
        <v>70</v>
      </c>
      <c r="B68" s="21"/>
      <c r="C68" s="22"/>
      <c r="D68" s="21"/>
      <c r="E68" s="22"/>
      <c r="F68" s="21">
        <v>1</v>
      </c>
      <c r="G68" s="22">
        <v>0</v>
      </c>
      <c r="H68" s="21"/>
      <c r="I68" s="22"/>
      <c r="J68" s="21"/>
      <c r="K68" s="22"/>
      <c r="L68" s="21"/>
      <c r="M68" s="22"/>
      <c r="N68" s="23">
        <f t="shared" si="2"/>
        <v>0</v>
      </c>
      <c r="O68" s="24">
        <f t="shared" si="2"/>
        <v>0</v>
      </c>
      <c r="P68" s="23">
        <f t="shared" si="2"/>
        <v>0</v>
      </c>
      <c r="Q68" s="24">
        <f t="shared" si="2"/>
        <v>0</v>
      </c>
      <c r="R68" s="25">
        <f t="shared" si="2"/>
        <v>1</v>
      </c>
      <c r="S68" s="26">
        <f t="shared" si="2"/>
        <v>0</v>
      </c>
      <c r="T68" s="27">
        <v>1</v>
      </c>
      <c r="U68" s="28"/>
      <c r="V68" s="22"/>
      <c r="W68" s="27"/>
      <c r="X68" s="22"/>
      <c r="Y68" s="29"/>
      <c r="Z68" s="22"/>
      <c r="AA68" s="21"/>
      <c r="AB68" s="30"/>
      <c r="AC68" s="27"/>
      <c r="AD68" s="28"/>
      <c r="AE68" s="22"/>
      <c r="AF68" s="31"/>
      <c r="AG68" s="32"/>
      <c r="AH68" s="33"/>
      <c r="AI68" s="32"/>
      <c r="AJ68" s="34"/>
      <c r="AK68" s="32"/>
      <c r="AL68" s="35"/>
      <c r="AM68" s="35"/>
      <c r="AN68" s="35"/>
      <c r="AO68" s="35"/>
    </row>
    <row r="69" spans="1:41" x14ac:dyDescent="0.2">
      <c r="A69" s="20" t="s">
        <v>71</v>
      </c>
      <c r="B69" s="21"/>
      <c r="C69" s="22"/>
      <c r="D69" s="21"/>
      <c r="E69" s="22"/>
      <c r="F69" s="21"/>
      <c r="G69" s="22"/>
      <c r="H69" s="21"/>
      <c r="I69" s="22"/>
      <c r="J69" s="21"/>
      <c r="K69" s="22"/>
      <c r="L69" s="21"/>
      <c r="M69" s="22"/>
      <c r="N69" s="23">
        <f t="shared" si="2"/>
        <v>0</v>
      </c>
      <c r="O69" s="24">
        <f t="shared" si="2"/>
        <v>0</v>
      </c>
      <c r="P69" s="23">
        <f t="shared" si="2"/>
        <v>0</v>
      </c>
      <c r="Q69" s="24">
        <f t="shared" si="2"/>
        <v>0</v>
      </c>
      <c r="R69" s="25">
        <f t="shared" si="2"/>
        <v>0</v>
      </c>
      <c r="S69" s="26">
        <f t="shared" si="2"/>
        <v>0</v>
      </c>
      <c r="T69" s="27">
        <v>0</v>
      </c>
      <c r="U69" s="28"/>
      <c r="V69" s="22"/>
      <c r="W69" s="27"/>
      <c r="X69" s="22"/>
      <c r="Y69" s="29"/>
      <c r="Z69" s="22"/>
      <c r="AA69" s="21"/>
      <c r="AB69" s="30"/>
      <c r="AC69" s="27"/>
      <c r="AD69" s="28"/>
      <c r="AE69" s="22"/>
      <c r="AF69" s="31"/>
      <c r="AG69" s="32"/>
      <c r="AH69" s="33"/>
      <c r="AI69" s="32"/>
      <c r="AJ69" s="34"/>
      <c r="AK69" s="32"/>
      <c r="AL69" s="35"/>
      <c r="AM69" s="35"/>
      <c r="AN69" s="35"/>
      <c r="AO69" s="35"/>
    </row>
    <row r="70" spans="1:41" x14ac:dyDescent="0.2">
      <c r="A70" s="20" t="s">
        <v>72</v>
      </c>
      <c r="B70" s="21"/>
      <c r="C70" s="22"/>
      <c r="D70" s="21"/>
      <c r="E70" s="22"/>
      <c r="F70" s="21"/>
      <c r="G70" s="22"/>
      <c r="H70" s="21"/>
      <c r="I70" s="22"/>
      <c r="J70" s="21"/>
      <c r="K70" s="22"/>
      <c r="L70" s="21"/>
      <c r="M70" s="22"/>
      <c r="N70" s="23">
        <f t="shared" si="2"/>
        <v>0</v>
      </c>
      <c r="O70" s="24">
        <f t="shared" si="2"/>
        <v>0</v>
      </c>
      <c r="P70" s="23">
        <f t="shared" si="2"/>
        <v>0</v>
      </c>
      <c r="Q70" s="24">
        <f t="shared" si="2"/>
        <v>0</v>
      </c>
      <c r="R70" s="25">
        <f t="shared" si="2"/>
        <v>0</v>
      </c>
      <c r="S70" s="26">
        <f t="shared" si="2"/>
        <v>0</v>
      </c>
      <c r="T70" s="27">
        <v>0</v>
      </c>
      <c r="U70" s="28"/>
      <c r="V70" s="22"/>
      <c r="W70" s="27"/>
      <c r="X70" s="22"/>
      <c r="Y70" s="29"/>
      <c r="Z70" s="22"/>
      <c r="AA70" s="21"/>
      <c r="AB70" s="30"/>
      <c r="AC70" s="27"/>
      <c r="AD70" s="28"/>
      <c r="AE70" s="22"/>
      <c r="AF70" s="31"/>
      <c r="AG70" s="32"/>
      <c r="AH70" s="33"/>
      <c r="AI70" s="32"/>
      <c r="AJ70" s="34"/>
      <c r="AK70" s="32"/>
      <c r="AL70" s="35"/>
      <c r="AM70" s="35"/>
      <c r="AN70" s="35"/>
      <c r="AO70" s="35"/>
    </row>
    <row r="71" spans="1:41" x14ac:dyDescent="0.2">
      <c r="A71" s="20" t="s">
        <v>73</v>
      </c>
      <c r="B71" s="21"/>
      <c r="C71" s="22"/>
      <c r="D71" s="21"/>
      <c r="E71" s="22"/>
      <c r="F71" s="21"/>
      <c r="G71" s="22"/>
      <c r="H71" s="21"/>
      <c r="I71" s="22"/>
      <c r="J71" s="21"/>
      <c r="K71" s="22"/>
      <c r="L71" s="21"/>
      <c r="M71" s="22"/>
      <c r="N71" s="23">
        <f t="shared" si="2"/>
        <v>0</v>
      </c>
      <c r="O71" s="24">
        <f t="shared" si="2"/>
        <v>0</v>
      </c>
      <c r="P71" s="23">
        <f t="shared" si="2"/>
        <v>0</v>
      </c>
      <c r="Q71" s="24">
        <f t="shared" si="2"/>
        <v>0</v>
      </c>
      <c r="R71" s="25">
        <f t="shared" si="2"/>
        <v>0</v>
      </c>
      <c r="S71" s="26">
        <f t="shared" si="2"/>
        <v>0</v>
      </c>
      <c r="T71" s="27">
        <v>0</v>
      </c>
      <c r="U71" s="28"/>
      <c r="V71" s="22"/>
      <c r="W71" s="27"/>
      <c r="X71" s="22"/>
      <c r="Y71" s="29"/>
      <c r="Z71" s="22"/>
      <c r="AA71" s="21"/>
      <c r="AB71" s="30"/>
      <c r="AC71" s="27"/>
      <c r="AD71" s="28"/>
      <c r="AE71" s="22"/>
      <c r="AF71" s="31"/>
      <c r="AG71" s="32"/>
      <c r="AH71" s="33"/>
      <c r="AI71" s="32"/>
      <c r="AJ71" s="34"/>
      <c r="AK71" s="32"/>
      <c r="AL71" s="35"/>
      <c r="AM71" s="35"/>
      <c r="AN71" s="35"/>
      <c r="AO71" s="35"/>
    </row>
    <row r="72" spans="1:41" x14ac:dyDescent="0.2">
      <c r="A72" s="20" t="s">
        <v>74</v>
      </c>
      <c r="B72" s="21"/>
      <c r="C72" s="22"/>
      <c r="D72" s="21"/>
      <c r="E72" s="22"/>
      <c r="F72" s="21"/>
      <c r="G72" s="22"/>
      <c r="H72" s="21"/>
      <c r="I72" s="22"/>
      <c r="J72" s="21"/>
      <c r="K72" s="22"/>
      <c r="L72" s="21"/>
      <c r="M72" s="22"/>
      <c r="N72" s="23">
        <f t="shared" si="2"/>
        <v>0</v>
      </c>
      <c r="O72" s="24">
        <f t="shared" si="2"/>
        <v>0</v>
      </c>
      <c r="P72" s="23">
        <f t="shared" si="2"/>
        <v>0</v>
      </c>
      <c r="Q72" s="24">
        <f t="shared" si="2"/>
        <v>0</v>
      </c>
      <c r="R72" s="25">
        <f t="shared" si="2"/>
        <v>0</v>
      </c>
      <c r="S72" s="26">
        <f t="shared" si="2"/>
        <v>0</v>
      </c>
      <c r="T72" s="27">
        <v>0</v>
      </c>
      <c r="U72" s="28"/>
      <c r="V72" s="22"/>
      <c r="W72" s="27"/>
      <c r="X72" s="22"/>
      <c r="Y72" s="29"/>
      <c r="Z72" s="22"/>
      <c r="AA72" s="21"/>
      <c r="AB72" s="30"/>
      <c r="AC72" s="27"/>
      <c r="AD72" s="28"/>
      <c r="AE72" s="22"/>
      <c r="AF72" s="31"/>
      <c r="AG72" s="32"/>
      <c r="AH72" s="33"/>
      <c r="AI72" s="32"/>
      <c r="AJ72" s="34"/>
      <c r="AK72" s="32"/>
      <c r="AL72" s="35"/>
      <c r="AM72" s="35"/>
      <c r="AN72" s="35"/>
      <c r="AO72" s="35"/>
    </row>
    <row r="73" spans="1:41" x14ac:dyDescent="0.2">
      <c r="A73" s="20" t="s">
        <v>75</v>
      </c>
      <c r="B73" s="21"/>
      <c r="C73" s="22"/>
      <c r="D73" s="21"/>
      <c r="E73" s="22"/>
      <c r="F73" s="21"/>
      <c r="G73" s="22"/>
      <c r="H73" s="21"/>
      <c r="I73" s="22"/>
      <c r="J73" s="21"/>
      <c r="K73" s="22"/>
      <c r="L73" s="21"/>
      <c r="M73" s="22"/>
      <c r="N73" s="23">
        <f t="shared" si="2"/>
        <v>0</v>
      </c>
      <c r="O73" s="24">
        <f t="shared" si="2"/>
        <v>0</v>
      </c>
      <c r="P73" s="23">
        <f t="shared" si="2"/>
        <v>0</v>
      </c>
      <c r="Q73" s="24">
        <f t="shared" si="2"/>
        <v>0</v>
      </c>
      <c r="R73" s="25">
        <f t="shared" si="2"/>
        <v>0</v>
      </c>
      <c r="S73" s="26">
        <f t="shared" si="2"/>
        <v>0</v>
      </c>
      <c r="T73" s="27">
        <v>0</v>
      </c>
      <c r="U73" s="28"/>
      <c r="V73" s="22"/>
      <c r="W73" s="27"/>
      <c r="X73" s="22"/>
      <c r="Y73" s="29"/>
      <c r="Z73" s="22"/>
      <c r="AA73" s="21"/>
      <c r="AB73" s="30"/>
      <c r="AC73" s="27"/>
      <c r="AD73" s="28"/>
      <c r="AE73" s="22"/>
      <c r="AF73" s="31"/>
      <c r="AG73" s="32"/>
      <c r="AH73" s="33"/>
      <c r="AI73" s="32"/>
      <c r="AJ73" s="34"/>
      <c r="AK73" s="32"/>
      <c r="AL73" s="35"/>
      <c r="AM73" s="35"/>
      <c r="AN73" s="35"/>
      <c r="AO73" s="35"/>
    </row>
    <row r="74" spans="1:41" x14ac:dyDescent="0.2">
      <c r="A74" s="20" t="s">
        <v>76</v>
      </c>
      <c r="B74" s="21"/>
      <c r="C74" s="22"/>
      <c r="D74" s="21"/>
      <c r="E74" s="22"/>
      <c r="F74" s="21"/>
      <c r="G74" s="22"/>
      <c r="H74" s="21"/>
      <c r="I74" s="22"/>
      <c r="J74" s="21"/>
      <c r="K74" s="22"/>
      <c r="L74" s="21"/>
      <c r="M74" s="22"/>
      <c r="N74" s="23">
        <f t="shared" si="2"/>
        <v>0</v>
      </c>
      <c r="O74" s="24">
        <f t="shared" si="2"/>
        <v>0</v>
      </c>
      <c r="P74" s="23">
        <f t="shared" si="2"/>
        <v>0</v>
      </c>
      <c r="Q74" s="24">
        <f t="shared" si="2"/>
        <v>0</v>
      </c>
      <c r="R74" s="25">
        <f t="shared" si="2"/>
        <v>0</v>
      </c>
      <c r="S74" s="26">
        <f t="shared" si="2"/>
        <v>0</v>
      </c>
      <c r="T74" s="27">
        <v>0</v>
      </c>
      <c r="U74" s="28"/>
      <c r="V74" s="22"/>
      <c r="W74" s="27"/>
      <c r="X74" s="22"/>
      <c r="Y74" s="29"/>
      <c r="Z74" s="22"/>
      <c r="AA74" s="21"/>
      <c r="AB74" s="30"/>
      <c r="AC74" s="27"/>
      <c r="AD74" s="28"/>
      <c r="AE74" s="22"/>
      <c r="AF74" s="31"/>
      <c r="AG74" s="32"/>
      <c r="AH74" s="33"/>
      <c r="AI74" s="32"/>
      <c r="AJ74" s="34"/>
      <c r="AK74" s="32"/>
      <c r="AL74" s="35"/>
      <c r="AM74" s="35"/>
      <c r="AN74" s="35"/>
      <c r="AO74" s="35"/>
    </row>
    <row r="75" spans="1:41" x14ac:dyDescent="0.2">
      <c r="A75" s="38" t="s">
        <v>77</v>
      </c>
      <c r="B75" s="39"/>
      <c r="C75" s="40"/>
      <c r="D75" s="39"/>
      <c r="E75" s="40"/>
      <c r="F75" s="39"/>
      <c r="G75" s="40"/>
      <c r="H75" s="39"/>
      <c r="I75" s="40"/>
      <c r="J75" s="39"/>
      <c r="K75" s="40"/>
      <c r="L75" s="39"/>
      <c r="M75" s="40"/>
      <c r="N75" s="41">
        <f t="shared" si="2"/>
        <v>0</v>
      </c>
      <c r="O75" s="42">
        <f t="shared" si="2"/>
        <v>0</v>
      </c>
      <c r="P75" s="41">
        <f t="shared" si="2"/>
        <v>0</v>
      </c>
      <c r="Q75" s="42">
        <f t="shared" si="2"/>
        <v>0</v>
      </c>
      <c r="R75" s="43">
        <f t="shared" si="2"/>
        <v>0</v>
      </c>
      <c r="S75" s="44">
        <f t="shared" si="2"/>
        <v>0</v>
      </c>
      <c r="T75" s="45">
        <v>0</v>
      </c>
      <c r="U75" s="46"/>
      <c r="V75" s="40"/>
      <c r="W75" s="45"/>
      <c r="X75" s="40"/>
      <c r="Y75" s="47"/>
      <c r="Z75" s="40"/>
      <c r="AA75" s="39"/>
      <c r="AB75" s="48"/>
      <c r="AC75" s="45"/>
      <c r="AD75" s="46"/>
      <c r="AE75" s="40"/>
      <c r="AF75" s="49"/>
      <c r="AG75" s="50"/>
      <c r="AH75" s="51"/>
      <c r="AI75" s="50"/>
      <c r="AJ75" s="52"/>
      <c r="AK75" s="50"/>
      <c r="AL75" s="35"/>
      <c r="AM75" s="35"/>
      <c r="AN75" s="35"/>
      <c r="AO75" s="35"/>
    </row>
    <row r="76" spans="1:41" x14ac:dyDescent="0.2">
      <c r="A76" s="19" t="s">
        <v>78</v>
      </c>
      <c r="B76" s="39"/>
      <c r="C76" s="40"/>
      <c r="D76" s="39"/>
      <c r="E76" s="40"/>
      <c r="F76" s="39"/>
      <c r="G76" s="40"/>
      <c r="H76" s="39"/>
      <c r="I76" s="40"/>
      <c r="J76" s="39"/>
      <c r="K76" s="40"/>
      <c r="L76" s="39"/>
      <c r="M76" s="40"/>
      <c r="N76" s="41">
        <f t="shared" si="2"/>
        <v>0</v>
      </c>
      <c r="O76" s="42">
        <f t="shared" si="2"/>
        <v>0</v>
      </c>
      <c r="P76" s="41">
        <f t="shared" si="2"/>
        <v>0</v>
      </c>
      <c r="Q76" s="42">
        <f t="shared" si="2"/>
        <v>0</v>
      </c>
      <c r="R76" s="43">
        <f t="shared" ref="R76:S134" si="3">SUM(F76+L76)</f>
        <v>0</v>
      </c>
      <c r="S76" s="44">
        <f t="shared" si="3"/>
        <v>0</v>
      </c>
      <c r="T76" s="45">
        <v>0</v>
      </c>
      <c r="U76" s="46"/>
      <c r="V76" s="40"/>
      <c r="W76" s="45"/>
      <c r="X76" s="40"/>
      <c r="Y76" s="47"/>
      <c r="Z76" s="40"/>
      <c r="AA76" s="39"/>
      <c r="AB76" s="48"/>
      <c r="AC76" s="45"/>
      <c r="AD76" s="46"/>
      <c r="AE76" s="40"/>
      <c r="AF76" s="49"/>
      <c r="AG76" s="50"/>
      <c r="AH76" s="51"/>
      <c r="AI76" s="50"/>
      <c r="AJ76" s="52"/>
      <c r="AK76" s="50"/>
      <c r="AL76" s="35"/>
      <c r="AM76" s="35"/>
      <c r="AN76" s="35"/>
      <c r="AO76" s="35"/>
    </row>
    <row r="77" spans="1:41" x14ac:dyDescent="0.2">
      <c r="A77" s="53" t="s">
        <v>79</v>
      </c>
      <c r="B77" s="54"/>
      <c r="C77" s="55"/>
      <c r="D77" s="54"/>
      <c r="E77" s="55"/>
      <c r="F77" s="54"/>
      <c r="G77" s="55"/>
      <c r="H77" s="54"/>
      <c r="I77" s="55"/>
      <c r="J77" s="54"/>
      <c r="K77" s="55"/>
      <c r="L77" s="54"/>
      <c r="M77" s="55"/>
      <c r="N77" s="12">
        <f t="shared" ref="N77:Q135" si="4">SUM(B77+H77)</f>
        <v>0</v>
      </c>
      <c r="O77" s="13">
        <f t="shared" si="4"/>
        <v>0</v>
      </c>
      <c r="P77" s="12">
        <f t="shared" si="4"/>
        <v>0</v>
      </c>
      <c r="Q77" s="13">
        <f t="shared" si="4"/>
        <v>0</v>
      </c>
      <c r="R77" s="14">
        <f t="shared" si="3"/>
        <v>0</v>
      </c>
      <c r="S77" s="56">
        <f t="shared" si="3"/>
        <v>0</v>
      </c>
      <c r="T77" s="57">
        <v>0</v>
      </c>
      <c r="U77" s="58"/>
      <c r="V77" s="55"/>
      <c r="W77" s="57"/>
      <c r="X77" s="55"/>
      <c r="Y77" s="59"/>
      <c r="Z77" s="55"/>
      <c r="AA77" s="54"/>
      <c r="AB77" s="60"/>
      <c r="AC77" s="57"/>
      <c r="AD77" s="58"/>
      <c r="AE77" s="55"/>
      <c r="AF77" s="61"/>
      <c r="AG77" s="62"/>
      <c r="AH77" s="63"/>
      <c r="AI77" s="62"/>
      <c r="AJ77" s="64"/>
      <c r="AK77" s="62"/>
      <c r="AL77" s="35"/>
      <c r="AM77" s="35"/>
      <c r="AN77" s="35"/>
      <c r="AO77" s="35"/>
    </row>
    <row r="78" spans="1:41" ht="32.1" customHeight="1" x14ac:dyDescent="0.2">
      <c r="A78" s="65" t="s">
        <v>80</v>
      </c>
      <c r="B78" s="66"/>
      <c r="C78" s="66"/>
      <c r="D78" s="36"/>
      <c r="E78" s="36"/>
      <c r="F78" s="36"/>
      <c r="G78" s="36"/>
      <c r="H78" s="67"/>
      <c r="I78" s="67"/>
      <c r="J78" s="67"/>
      <c r="K78" s="68"/>
      <c r="L78" s="68"/>
      <c r="M78" s="68"/>
      <c r="N78" s="67"/>
      <c r="O78" s="68"/>
      <c r="P78" s="68"/>
      <c r="Q78" s="68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</row>
    <row r="79" spans="1:41" ht="47.25" customHeight="1" x14ac:dyDescent="0.2">
      <c r="A79" s="338" t="s">
        <v>81</v>
      </c>
      <c r="B79" s="323" t="s">
        <v>82</v>
      </c>
      <c r="C79" s="324"/>
      <c r="D79" s="324"/>
      <c r="E79" s="324"/>
      <c r="F79" s="324"/>
      <c r="G79" s="326"/>
      <c r="H79" s="330" t="s">
        <v>7</v>
      </c>
      <c r="I79" s="327"/>
      <c r="J79" s="328"/>
      <c r="K79" s="329" t="s">
        <v>83</v>
      </c>
      <c r="L79" s="324"/>
      <c r="M79" s="324"/>
      <c r="N79" s="324"/>
      <c r="O79" s="324"/>
      <c r="P79" s="325"/>
    </row>
    <row r="80" spans="1:41" ht="14.25" customHeight="1" x14ac:dyDescent="0.2">
      <c r="A80" s="339"/>
      <c r="B80" s="327" t="s">
        <v>10</v>
      </c>
      <c r="C80" s="334"/>
      <c r="D80" s="335" t="s">
        <v>11</v>
      </c>
      <c r="E80" s="334"/>
      <c r="F80" s="335" t="s">
        <v>12</v>
      </c>
      <c r="G80" s="328"/>
      <c r="H80" s="305" t="s">
        <v>84</v>
      </c>
      <c r="I80" s="323" t="s">
        <v>14</v>
      </c>
      <c r="J80" s="326"/>
      <c r="K80" s="327" t="s">
        <v>10</v>
      </c>
      <c r="L80" s="334"/>
      <c r="M80" s="335" t="s">
        <v>11</v>
      </c>
      <c r="N80" s="334"/>
      <c r="O80" s="335" t="s">
        <v>12</v>
      </c>
      <c r="P80" s="334"/>
    </row>
    <row r="81" spans="1:37" ht="21" x14ac:dyDescent="0.2">
      <c r="A81" s="450"/>
      <c r="B81" s="7" t="s">
        <v>85</v>
      </c>
      <c r="C81" s="227" t="s">
        <v>16</v>
      </c>
      <c r="D81" s="9" t="s">
        <v>15</v>
      </c>
      <c r="E81" s="227" t="s">
        <v>16</v>
      </c>
      <c r="F81" s="7" t="s">
        <v>15</v>
      </c>
      <c r="G81" s="213" t="s">
        <v>16</v>
      </c>
      <c r="H81" s="305" t="s">
        <v>86</v>
      </c>
      <c r="I81" s="71" t="s">
        <v>17</v>
      </c>
      <c r="J81" s="305" t="s">
        <v>18</v>
      </c>
      <c r="K81" s="10" t="s">
        <v>15</v>
      </c>
      <c r="L81" s="227" t="s">
        <v>16</v>
      </c>
      <c r="M81" s="7" t="s">
        <v>15</v>
      </c>
      <c r="N81" s="227" t="s">
        <v>16</v>
      </c>
      <c r="O81" s="9" t="s">
        <v>15</v>
      </c>
      <c r="P81" s="227" t="s">
        <v>16</v>
      </c>
    </row>
    <row r="82" spans="1:37" x14ac:dyDescent="0.2">
      <c r="A82" s="192" t="s">
        <v>87</v>
      </c>
      <c r="B82" s="178"/>
      <c r="C82" s="179"/>
      <c r="D82" s="178"/>
      <c r="E82" s="179"/>
      <c r="F82" s="186"/>
      <c r="G82" s="187"/>
      <c r="H82" s="193"/>
      <c r="I82" s="178"/>
      <c r="J82" s="179"/>
      <c r="K82" s="184"/>
      <c r="L82" s="179"/>
      <c r="M82" s="186"/>
      <c r="N82" s="179"/>
      <c r="O82" s="178"/>
      <c r="P82" s="179"/>
    </row>
    <row r="83" spans="1:37" x14ac:dyDescent="0.2">
      <c r="A83" s="72" t="s">
        <v>88</v>
      </c>
      <c r="B83" s="39"/>
      <c r="C83" s="40"/>
      <c r="D83" s="39"/>
      <c r="E83" s="40"/>
      <c r="F83" s="47"/>
      <c r="G83" s="48"/>
      <c r="H83" s="40"/>
      <c r="I83" s="39"/>
      <c r="J83" s="40"/>
      <c r="K83" s="45"/>
      <c r="L83" s="40"/>
      <c r="M83" s="47"/>
      <c r="N83" s="40"/>
      <c r="O83" s="39">
        <v>1</v>
      </c>
      <c r="P83" s="40">
        <v>4</v>
      </c>
    </row>
    <row r="84" spans="1:37" x14ac:dyDescent="0.2">
      <c r="A84" s="451" t="s">
        <v>89</v>
      </c>
      <c r="B84" s="452"/>
      <c r="C84" s="453"/>
      <c r="D84" s="454"/>
      <c r="E84" s="453"/>
      <c r="F84" s="452"/>
      <c r="G84" s="455"/>
      <c r="H84" s="453"/>
      <c r="I84" s="454"/>
      <c r="J84" s="453"/>
      <c r="K84" s="456"/>
      <c r="L84" s="453"/>
      <c r="M84" s="452"/>
      <c r="N84" s="453"/>
      <c r="O84" s="454"/>
      <c r="P84" s="453"/>
    </row>
    <row r="85" spans="1:37" x14ac:dyDescent="0.2">
      <c r="A85" s="6" t="s">
        <v>90</v>
      </c>
      <c r="B85" s="36"/>
      <c r="C85" s="36"/>
      <c r="D85" s="36"/>
      <c r="E85" s="36"/>
      <c r="F85" s="3"/>
      <c r="G85" s="36"/>
      <c r="H85" s="3"/>
      <c r="I85" s="3"/>
      <c r="J85" s="3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</row>
    <row r="86" spans="1:37" ht="14.25" customHeight="1" x14ac:dyDescent="0.2">
      <c r="A86" s="341" t="s">
        <v>91</v>
      </c>
      <c r="B86" s="323" t="s">
        <v>92</v>
      </c>
      <c r="C86" s="324"/>
      <c r="D86" s="324"/>
      <c r="E86" s="324"/>
      <c r="F86" s="324"/>
      <c r="G86" s="324"/>
      <c r="H86" s="324"/>
      <c r="I86" s="324"/>
      <c r="J86" s="326"/>
      <c r="K86" s="329" t="s">
        <v>93</v>
      </c>
      <c r="L86" s="324"/>
      <c r="M86" s="324"/>
      <c r="N86" s="324"/>
      <c r="O86" s="324"/>
      <c r="P86" s="324"/>
      <c r="Q86" s="324"/>
      <c r="R86" s="324"/>
      <c r="S86" s="326"/>
      <c r="T86" s="348" t="s">
        <v>94</v>
      </c>
      <c r="U86" s="34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</row>
    <row r="87" spans="1:37" x14ac:dyDescent="0.2">
      <c r="A87" s="342"/>
      <c r="B87" s="335" t="s">
        <v>10</v>
      </c>
      <c r="C87" s="334"/>
      <c r="D87" s="335" t="s">
        <v>11</v>
      </c>
      <c r="E87" s="334"/>
      <c r="F87" s="327" t="s">
        <v>12</v>
      </c>
      <c r="G87" s="328"/>
      <c r="H87" s="330" t="s">
        <v>7</v>
      </c>
      <c r="I87" s="327"/>
      <c r="J87" s="328"/>
      <c r="K87" s="330" t="s">
        <v>10</v>
      </c>
      <c r="L87" s="334"/>
      <c r="M87" s="335" t="s">
        <v>11</v>
      </c>
      <c r="N87" s="334"/>
      <c r="O87" s="335" t="s">
        <v>12</v>
      </c>
      <c r="P87" s="328"/>
      <c r="Q87" s="330" t="s">
        <v>7</v>
      </c>
      <c r="R87" s="327"/>
      <c r="S87" s="328"/>
      <c r="T87" s="348"/>
      <c r="U87" s="34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</row>
    <row r="88" spans="1:37" ht="14.25" customHeight="1" x14ac:dyDescent="0.2">
      <c r="A88" s="342"/>
      <c r="B88" s="344" t="s">
        <v>15</v>
      </c>
      <c r="C88" s="346" t="s">
        <v>16</v>
      </c>
      <c r="D88" s="344" t="s">
        <v>15</v>
      </c>
      <c r="E88" s="346" t="s">
        <v>16</v>
      </c>
      <c r="F88" s="352" t="s">
        <v>15</v>
      </c>
      <c r="G88" s="354" t="s">
        <v>16</v>
      </c>
      <c r="H88" s="336" t="s">
        <v>13</v>
      </c>
      <c r="I88" s="333" t="s">
        <v>14</v>
      </c>
      <c r="J88" s="326"/>
      <c r="K88" s="356" t="s">
        <v>15</v>
      </c>
      <c r="L88" s="346" t="s">
        <v>16</v>
      </c>
      <c r="M88" s="352" t="s">
        <v>15</v>
      </c>
      <c r="N88" s="346" t="s">
        <v>16</v>
      </c>
      <c r="O88" s="344" t="s">
        <v>15</v>
      </c>
      <c r="P88" s="354" t="s">
        <v>16</v>
      </c>
      <c r="Q88" s="336" t="s">
        <v>13</v>
      </c>
      <c r="R88" s="333" t="s">
        <v>14</v>
      </c>
      <c r="S88" s="326"/>
      <c r="T88" s="350" t="s">
        <v>95</v>
      </c>
      <c r="U88" s="351" t="s">
        <v>96</v>
      </c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</row>
    <row r="89" spans="1:37" x14ac:dyDescent="0.2">
      <c r="A89" s="457"/>
      <c r="B89" s="427"/>
      <c r="C89" s="458"/>
      <c r="D89" s="427"/>
      <c r="E89" s="458"/>
      <c r="F89" s="353"/>
      <c r="G89" s="459"/>
      <c r="H89" s="448"/>
      <c r="I89" s="73" t="s">
        <v>17</v>
      </c>
      <c r="J89" s="74" t="s">
        <v>18</v>
      </c>
      <c r="K89" s="460"/>
      <c r="L89" s="458"/>
      <c r="M89" s="353"/>
      <c r="N89" s="458"/>
      <c r="O89" s="427"/>
      <c r="P89" s="459"/>
      <c r="Q89" s="448"/>
      <c r="R89" s="73" t="s">
        <v>17</v>
      </c>
      <c r="S89" s="74" t="s">
        <v>18</v>
      </c>
      <c r="T89" s="350"/>
      <c r="U89" s="351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</row>
    <row r="90" spans="1:37" x14ac:dyDescent="0.2">
      <c r="A90" s="75" t="s">
        <v>97</v>
      </c>
      <c r="B90" s="76">
        <f>SUM(B91:B103)</f>
        <v>0</v>
      </c>
      <c r="C90" s="228">
        <f t="shared" ref="C90:S90" si="5">SUM(C91:C103)</f>
        <v>0</v>
      </c>
      <c r="D90" s="76">
        <f t="shared" si="5"/>
        <v>0</v>
      </c>
      <c r="E90" s="228">
        <f t="shared" si="5"/>
        <v>0</v>
      </c>
      <c r="F90" s="16">
        <f>SUM(F91:F103)</f>
        <v>0</v>
      </c>
      <c r="G90" s="268">
        <f>SUM(G91:G103)</f>
        <v>0</v>
      </c>
      <c r="H90" s="78">
        <f t="shared" si="5"/>
        <v>0</v>
      </c>
      <c r="I90" s="195">
        <f t="shared" si="5"/>
        <v>0</v>
      </c>
      <c r="J90" s="79">
        <f t="shared" si="5"/>
        <v>0</v>
      </c>
      <c r="K90" s="78">
        <f>SUM(K91:K103)</f>
        <v>24</v>
      </c>
      <c r="L90" s="80">
        <f>SUM(L91:L103)</f>
        <v>12</v>
      </c>
      <c r="M90" s="81">
        <f t="shared" si="5"/>
        <v>7</v>
      </c>
      <c r="N90" s="80">
        <f t="shared" si="5"/>
        <v>17</v>
      </c>
      <c r="O90" s="16">
        <f t="shared" si="5"/>
        <v>197</v>
      </c>
      <c r="P90" s="268">
        <f t="shared" si="5"/>
        <v>194</v>
      </c>
      <c r="Q90" s="16">
        <f t="shared" si="5"/>
        <v>0</v>
      </c>
      <c r="R90" s="16">
        <f t="shared" si="5"/>
        <v>0</v>
      </c>
      <c r="S90" s="268">
        <f t="shared" si="5"/>
        <v>451</v>
      </c>
      <c r="T90" s="82">
        <v>0</v>
      </c>
      <c r="U90" s="83">
        <v>451</v>
      </c>
      <c r="V90" s="69"/>
      <c r="W90" s="69"/>
      <c r="X90" s="3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</row>
    <row r="91" spans="1:37" x14ac:dyDescent="0.2">
      <c r="A91" s="84" t="s">
        <v>98</v>
      </c>
      <c r="B91" s="85"/>
      <c r="C91" s="86"/>
      <c r="D91" s="85"/>
      <c r="E91" s="86"/>
      <c r="F91" s="87"/>
      <c r="G91" s="88"/>
      <c r="H91" s="85"/>
      <c r="I91" s="89"/>
      <c r="J91" s="88"/>
      <c r="K91" s="90"/>
      <c r="L91" s="86"/>
      <c r="M91" s="87"/>
      <c r="N91" s="86"/>
      <c r="O91" s="85"/>
      <c r="P91" s="88"/>
      <c r="Q91" s="90"/>
      <c r="R91" s="91"/>
      <c r="S91" s="92"/>
      <c r="T91" s="193"/>
      <c r="U91" s="196"/>
      <c r="V91" s="69"/>
      <c r="W91" s="69"/>
      <c r="X91" s="3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</row>
    <row r="92" spans="1:37" x14ac:dyDescent="0.2">
      <c r="A92" s="84" t="s">
        <v>99</v>
      </c>
      <c r="B92" s="21"/>
      <c r="C92" s="22"/>
      <c r="D92" s="21"/>
      <c r="E92" s="22"/>
      <c r="F92" s="29"/>
      <c r="G92" s="30"/>
      <c r="H92" s="21"/>
      <c r="I92" s="28"/>
      <c r="J92" s="30"/>
      <c r="K92" s="27"/>
      <c r="L92" s="22"/>
      <c r="M92" s="29"/>
      <c r="N92" s="22"/>
      <c r="O92" s="21"/>
      <c r="P92" s="30"/>
      <c r="Q92" s="27"/>
      <c r="R92" s="93"/>
      <c r="S92" s="94"/>
      <c r="T92" s="95"/>
      <c r="U92" s="96"/>
      <c r="V92" s="69"/>
      <c r="W92" s="69"/>
      <c r="X92" s="3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</row>
    <row r="93" spans="1:37" x14ac:dyDescent="0.2">
      <c r="A93" s="84" t="s">
        <v>100</v>
      </c>
      <c r="B93" s="21"/>
      <c r="C93" s="22"/>
      <c r="D93" s="21"/>
      <c r="E93" s="22"/>
      <c r="F93" s="29"/>
      <c r="G93" s="30"/>
      <c r="H93" s="21"/>
      <c r="I93" s="28"/>
      <c r="J93" s="30"/>
      <c r="K93" s="27"/>
      <c r="L93" s="22"/>
      <c r="M93" s="29"/>
      <c r="N93" s="22"/>
      <c r="O93" s="21"/>
      <c r="P93" s="30"/>
      <c r="Q93" s="27"/>
      <c r="R93" s="93"/>
      <c r="S93" s="94"/>
      <c r="T93" s="95"/>
      <c r="U93" s="96"/>
      <c r="V93" s="69"/>
      <c r="W93" s="69"/>
      <c r="X93" s="3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</row>
    <row r="94" spans="1:37" x14ac:dyDescent="0.2">
      <c r="A94" s="84" t="s">
        <v>101</v>
      </c>
      <c r="B94" s="21"/>
      <c r="C94" s="22"/>
      <c r="D94" s="21"/>
      <c r="E94" s="22"/>
      <c r="F94" s="29"/>
      <c r="G94" s="30"/>
      <c r="H94" s="21"/>
      <c r="I94" s="28"/>
      <c r="J94" s="30"/>
      <c r="K94" s="27"/>
      <c r="L94" s="22"/>
      <c r="M94" s="29"/>
      <c r="N94" s="22"/>
      <c r="O94" s="21"/>
      <c r="P94" s="30"/>
      <c r="Q94" s="27"/>
      <c r="R94" s="93"/>
      <c r="S94" s="94"/>
      <c r="T94" s="95"/>
      <c r="U94" s="96"/>
      <c r="V94" s="69"/>
      <c r="W94" s="69"/>
      <c r="X94" s="3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</row>
    <row r="95" spans="1:37" x14ac:dyDescent="0.2">
      <c r="A95" s="84" t="s">
        <v>102</v>
      </c>
      <c r="B95" s="21"/>
      <c r="C95" s="22"/>
      <c r="D95" s="21"/>
      <c r="E95" s="22"/>
      <c r="F95" s="29"/>
      <c r="G95" s="30"/>
      <c r="H95" s="21"/>
      <c r="I95" s="28"/>
      <c r="J95" s="30"/>
      <c r="K95" s="27"/>
      <c r="L95" s="22"/>
      <c r="M95" s="29"/>
      <c r="N95" s="22"/>
      <c r="O95" s="21"/>
      <c r="P95" s="30"/>
      <c r="Q95" s="27"/>
      <c r="R95" s="93"/>
      <c r="S95" s="94"/>
      <c r="T95" s="95"/>
      <c r="U95" s="96"/>
      <c r="V95" s="69"/>
      <c r="W95" s="69"/>
      <c r="X95" s="3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</row>
    <row r="96" spans="1:37" x14ac:dyDescent="0.2">
      <c r="A96" s="84" t="s">
        <v>103</v>
      </c>
      <c r="B96" s="21"/>
      <c r="C96" s="22"/>
      <c r="D96" s="21"/>
      <c r="E96" s="22"/>
      <c r="F96" s="29"/>
      <c r="G96" s="30"/>
      <c r="H96" s="21"/>
      <c r="I96" s="28"/>
      <c r="J96" s="30"/>
      <c r="K96" s="27"/>
      <c r="L96" s="22"/>
      <c r="M96" s="29"/>
      <c r="N96" s="22"/>
      <c r="O96" s="21"/>
      <c r="P96" s="30"/>
      <c r="Q96" s="27"/>
      <c r="R96" s="93"/>
      <c r="S96" s="94"/>
      <c r="T96" s="95"/>
      <c r="U96" s="96"/>
      <c r="V96" s="69"/>
      <c r="W96" s="69"/>
      <c r="X96" s="3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</row>
    <row r="97" spans="1:39" x14ac:dyDescent="0.2">
      <c r="A97" s="84" t="s">
        <v>104</v>
      </c>
      <c r="B97" s="21"/>
      <c r="C97" s="22"/>
      <c r="D97" s="21"/>
      <c r="E97" s="22"/>
      <c r="F97" s="29"/>
      <c r="G97" s="30"/>
      <c r="H97" s="21"/>
      <c r="I97" s="28"/>
      <c r="J97" s="30"/>
      <c r="K97" s="27"/>
      <c r="L97" s="22"/>
      <c r="M97" s="29"/>
      <c r="N97" s="22"/>
      <c r="O97" s="21"/>
      <c r="P97" s="30"/>
      <c r="Q97" s="27"/>
      <c r="R97" s="93"/>
      <c r="S97" s="94"/>
      <c r="T97" s="95"/>
      <c r="U97" s="96"/>
      <c r="V97" s="69"/>
      <c r="W97" s="69"/>
      <c r="X97" s="3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</row>
    <row r="98" spans="1:39" x14ac:dyDescent="0.2">
      <c r="A98" s="84" t="s">
        <v>105</v>
      </c>
      <c r="B98" s="21"/>
      <c r="C98" s="22"/>
      <c r="D98" s="21"/>
      <c r="E98" s="22"/>
      <c r="F98" s="29"/>
      <c r="G98" s="30"/>
      <c r="H98" s="21"/>
      <c r="I98" s="28"/>
      <c r="J98" s="30"/>
      <c r="K98" s="27"/>
      <c r="L98" s="22"/>
      <c r="M98" s="29"/>
      <c r="N98" s="22"/>
      <c r="O98" s="21"/>
      <c r="P98" s="30"/>
      <c r="Q98" s="27"/>
      <c r="R98" s="93"/>
      <c r="S98" s="94"/>
      <c r="T98" s="95"/>
      <c r="U98" s="96"/>
      <c r="V98" s="69"/>
      <c r="W98" s="69"/>
      <c r="X98" s="3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</row>
    <row r="99" spans="1:39" x14ac:dyDescent="0.2">
      <c r="A99" s="84" t="s">
        <v>106</v>
      </c>
      <c r="B99" s="21"/>
      <c r="C99" s="22"/>
      <c r="D99" s="21"/>
      <c r="E99" s="22"/>
      <c r="F99" s="29"/>
      <c r="G99" s="30"/>
      <c r="H99" s="39"/>
      <c r="I99" s="46"/>
      <c r="J99" s="48"/>
      <c r="K99" s="27"/>
      <c r="L99" s="22"/>
      <c r="M99" s="29"/>
      <c r="N99" s="22"/>
      <c r="O99" s="21"/>
      <c r="P99" s="30"/>
      <c r="Q99" s="27"/>
      <c r="R99" s="93"/>
      <c r="S99" s="94"/>
      <c r="T99" s="95"/>
      <c r="U99" s="96"/>
      <c r="V99" s="69"/>
      <c r="W99" s="69"/>
      <c r="X99" s="3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</row>
    <row r="100" spans="1:39" x14ac:dyDescent="0.2">
      <c r="A100" s="84" t="s">
        <v>107</v>
      </c>
      <c r="B100" s="97"/>
      <c r="C100" s="98"/>
      <c r="D100" s="97"/>
      <c r="E100" s="99"/>
      <c r="F100" s="100"/>
      <c r="G100" s="101"/>
      <c r="H100" s="102"/>
      <c r="I100" s="103"/>
      <c r="J100" s="104"/>
      <c r="K100" s="27">
        <v>24</v>
      </c>
      <c r="L100" s="22">
        <v>12</v>
      </c>
      <c r="M100" s="29">
        <v>7</v>
      </c>
      <c r="N100" s="22">
        <v>17</v>
      </c>
      <c r="O100" s="21">
        <v>197</v>
      </c>
      <c r="P100" s="30">
        <v>194</v>
      </c>
      <c r="Q100" s="27"/>
      <c r="R100" s="93"/>
      <c r="S100" s="94">
        <v>451</v>
      </c>
      <c r="T100" s="95"/>
      <c r="U100" s="96">
        <v>451</v>
      </c>
      <c r="V100" s="69"/>
      <c r="W100" s="69"/>
      <c r="X100" s="3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</row>
    <row r="101" spans="1:39" x14ac:dyDescent="0.2">
      <c r="A101" s="105" t="s">
        <v>108</v>
      </c>
      <c r="B101" s="106"/>
      <c r="C101" s="107"/>
      <c r="D101" s="106"/>
      <c r="E101" s="108"/>
      <c r="F101" s="109"/>
      <c r="G101" s="110"/>
      <c r="H101" s="111"/>
      <c r="I101" s="112"/>
      <c r="J101" s="113"/>
      <c r="K101" s="27"/>
      <c r="L101" s="22"/>
      <c r="M101" s="29"/>
      <c r="N101" s="22"/>
      <c r="O101" s="21"/>
      <c r="P101" s="30"/>
      <c r="Q101" s="27"/>
      <c r="R101" s="93"/>
      <c r="S101" s="94"/>
      <c r="T101" s="95"/>
      <c r="U101" s="96"/>
      <c r="V101" s="69"/>
      <c r="W101" s="69"/>
      <c r="X101" s="3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</row>
    <row r="102" spans="1:39" x14ac:dyDescent="0.2">
      <c r="A102" s="105" t="s">
        <v>109</v>
      </c>
      <c r="B102" s="21"/>
      <c r="C102" s="22"/>
      <c r="D102" s="21"/>
      <c r="E102" s="22"/>
      <c r="F102" s="29"/>
      <c r="G102" s="30"/>
      <c r="H102" s="21"/>
      <c r="I102" s="28"/>
      <c r="J102" s="30"/>
      <c r="K102" s="27"/>
      <c r="L102" s="22"/>
      <c r="M102" s="29"/>
      <c r="N102" s="22"/>
      <c r="O102" s="21"/>
      <c r="P102" s="30"/>
      <c r="Q102" s="27"/>
      <c r="R102" s="93"/>
      <c r="S102" s="94"/>
      <c r="T102" s="95"/>
      <c r="U102" s="96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</row>
    <row r="103" spans="1:39" x14ac:dyDescent="0.2">
      <c r="A103" s="84" t="s">
        <v>110</v>
      </c>
      <c r="B103" s="54"/>
      <c r="C103" s="55"/>
      <c r="D103" s="54"/>
      <c r="E103" s="55"/>
      <c r="F103" s="59"/>
      <c r="G103" s="60"/>
      <c r="H103" s="54"/>
      <c r="I103" s="58"/>
      <c r="J103" s="60"/>
      <c r="K103" s="57"/>
      <c r="L103" s="55"/>
      <c r="M103" s="59"/>
      <c r="N103" s="55"/>
      <c r="O103" s="54"/>
      <c r="P103" s="60"/>
      <c r="Q103" s="57"/>
      <c r="R103" s="114"/>
      <c r="S103" s="115"/>
      <c r="T103" s="116"/>
      <c r="U103" s="117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</row>
    <row r="104" spans="1:39" ht="15" x14ac:dyDescent="0.25">
      <c r="A104" s="118" t="s">
        <v>111</v>
      </c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</row>
    <row r="105" spans="1:39" ht="14.25" customHeight="1" x14ac:dyDescent="0.2">
      <c r="A105" s="359" t="s">
        <v>112</v>
      </c>
      <c r="B105" s="323" t="s">
        <v>113</v>
      </c>
      <c r="C105" s="324"/>
      <c r="D105" s="324"/>
      <c r="E105" s="324"/>
      <c r="F105" s="324"/>
      <c r="G105" s="325"/>
      <c r="H105" s="323" t="s">
        <v>114</v>
      </c>
      <c r="I105" s="324"/>
      <c r="J105" s="324"/>
      <c r="K105" s="324"/>
      <c r="L105" s="324"/>
      <c r="M105" s="326"/>
      <c r="N105" s="329" t="s">
        <v>115</v>
      </c>
      <c r="O105" s="324"/>
      <c r="P105" s="324"/>
      <c r="Q105" s="324"/>
      <c r="R105" s="324"/>
      <c r="S105" s="326"/>
      <c r="T105" s="327" t="s">
        <v>7</v>
      </c>
      <c r="U105" s="327"/>
      <c r="V105" s="328"/>
      <c r="W105" s="329" t="s">
        <v>116</v>
      </c>
      <c r="X105" s="324"/>
      <c r="Y105" s="324"/>
      <c r="Z105" s="324"/>
      <c r="AA105" s="324"/>
      <c r="AB105" s="325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</row>
    <row r="106" spans="1:39" ht="14.25" customHeight="1" x14ac:dyDescent="0.2">
      <c r="A106" s="360"/>
      <c r="B106" s="327" t="s">
        <v>10</v>
      </c>
      <c r="C106" s="334"/>
      <c r="D106" s="335" t="s">
        <v>11</v>
      </c>
      <c r="E106" s="334"/>
      <c r="F106" s="335" t="s">
        <v>12</v>
      </c>
      <c r="G106" s="334"/>
      <c r="H106" s="327" t="s">
        <v>10</v>
      </c>
      <c r="I106" s="334"/>
      <c r="J106" s="335" t="s">
        <v>11</v>
      </c>
      <c r="K106" s="334"/>
      <c r="L106" s="335" t="s">
        <v>12</v>
      </c>
      <c r="M106" s="328"/>
      <c r="N106" s="327" t="s">
        <v>10</v>
      </c>
      <c r="O106" s="334"/>
      <c r="P106" s="335" t="s">
        <v>11</v>
      </c>
      <c r="Q106" s="334"/>
      <c r="R106" s="335" t="s">
        <v>12</v>
      </c>
      <c r="S106" s="328"/>
      <c r="T106" s="71" t="s">
        <v>13</v>
      </c>
      <c r="U106" s="324" t="s">
        <v>14</v>
      </c>
      <c r="V106" s="326"/>
      <c r="W106" s="327" t="s">
        <v>10</v>
      </c>
      <c r="X106" s="334"/>
      <c r="Y106" s="335" t="s">
        <v>11</v>
      </c>
      <c r="Z106" s="334"/>
      <c r="AA106" s="335" t="s">
        <v>12</v>
      </c>
      <c r="AB106" s="334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</row>
    <row r="107" spans="1:39" ht="21" x14ac:dyDescent="0.2">
      <c r="A107" s="461"/>
      <c r="B107" s="7" t="s">
        <v>15</v>
      </c>
      <c r="C107" s="227" t="s">
        <v>16</v>
      </c>
      <c r="D107" s="9" t="s">
        <v>15</v>
      </c>
      <c r="E107" s="227" t="s">
        <v>16</v>
      </c>
      <c r="F107" s="9" t="s">
        <v>15</v>
      </c>
      <c r="G107" s="227" t="s">
        <v>16</v>
      </c>
      <c r="H107" s="9" t="s">
        <v>15</v>
      </c>
      <c r="I107" s="227" t="s">
        <v>16</v>
      </c>
      <c r="J107" s="9" t="s">
        <v>15</v>
      </c>
      <c r="K107" s="227" t="s">
        <v>16</v>
      </c>
      <c r="L107" s="9" t="s">
        <v>15</v>
      </c>
      <c r="M107" s="213" t="s">
        <v>16</v>
      </c>
      <c r="N107" s="10" t="s">
        <v>15</v>
      </c>
      <c r="O107" s="227" t="s">
        <v>16</v>
      </c>
      <c r="P107" s="7" t="s">
        <v>15</v>
      </c>
      <c r="Q107" s="227" t="s">
        <v>16</v>
      </c>
      <c r="R107" s="9" t="s">
        <v>15</v>
      </c>
      <c r="S107" s="213" t="s">
        <v>16</v>
      </c>
      <c r="T107" s="462" t="s">
        <v>86</v>
      </c>
      <c r="U107" s="176" t="s">
        <v>17</v>
      </c>
      <c r="V107" s="244" t="s">
        <v>18</v>
      </c>
      <c r="W107" s="10" t="s">
        <v>15</v>
      </c>
      <c r="X107" s="227" t="s">
        <v>16</v>
      </c>
      <c r="Y107" s="7" t="s">
        <v>15</v>
      </c>
      <c r="Z107" s="227" t="s">
        <v>16</v>
      </c>
      <c r="AA107" s="9" t="s">
        <v>15</v>
      </c>
      <c r="AB107" s="227" t="s">
        <v>16</v>
      </c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</row>
    <row r="108" spans="1:39" x14ac:dyDescent="0.2">
      <c r="A108" s="11" t="s">
        <v>19</v>
      </c>
      <c r="B108" s="12">
        <f>SUM(B109:B119)</f>
        <v>0</v>
      </c>
      <c r="C108" s="228">
        <f t="shared" ref="C108:AB108" si="6">SUM(C109:C119)</f>
        <v>0</v>
      </c>
      <c r="D108" s="12">
        <f t="shared" si="6"/>
        <v>0</v>
      </c>
      <c r="E108" s="228">
        <f t="shared" si="6"/>
        <v>0</v>
      </c>
      <c r="F108" s="12">
        <f t="shared" si="6"/>
        <v>0</v>
      </c>
      <c r="G108" s="228">
        <f t="shared" si="6"/>
        <v>0</v>
      </c>
      <c r="H108" s="12">
        <f t="shared" si="6"/>
        <v>0</v>
      </c>
      <c r="I108" s="228">
        <f t="shared" si="6"/>
        <v>0</v>
      </c>
      <c r="J108" s="12">
        <f t="shared" si="6"/>
        <v>0</v>
      </c>
      <c r="K108" s="228">
        <f t="shared" si="6"/>
        <v>0</v>
      </c>
      <c r="L108" s="12">
        <f t="shared" si="6"/>
        <v>0</v>
      </c>
      <c r="M108" s="12">
        <f t="shared" si="6"/>
        <v>0</v>
      </c>
      <c r="N108" s="18">
        <f t="shared" si="6"/>
        <v>0</v>
      </c>
      <c r="O108" s="268">
        <f t="shared" si="6"/>
        <v>0</v>
      </c>
      <c r="P108" s="18">
        <f t="shared" si="6"/>
        <v>0</v>
      </c>
      <c r="Q108" s="268">
        <f t="shared" si="6"/>
        <v>0</v>
      </c>
      <c r="R108" s="18">
        <f t="shared" si="6"/>
        <v>0</v>
      </c>
      <c r="S108" s="268">
        <f t="shared" si="6"/>
        <v>0</v>
      </c>
      <c r="T108" s="18">
        <f t="shared" si="6"/>
        <v>0</v>
      </c>
      <c r="U108" s="463">
        <f t="shared" si="6"/>
        <v>0</v>
      </c>
      <c r="V108" s="464">
        <f t="shared" si="6"/>
        <v>0</v>
      </c>
      <c r="W108" s="17">
        <f t="shared" si="6"/>
        <v>0</v>
      </c>
      <c r="X108" s="13">
        <f t="shared" si="6"/>
        <v>0</v>
      </c>
      <c r="Y108" s="12">
        <f t="shared" si="6"/>
        <v>0</v>
      </c>
      <c r="Z108" s="13">
        <f t="shared" si="6"/>
        <v>0</v>
      </c>
      <c r="AA108" s="14">
        <f>SUM(AA109:AA119)</f>
        <v>0</v>
      </c>
      <c r="AB108" s="13">
        <f t="shared" si="6"/>
        <v>0</v>
      </c>
      <c r="AC108" s="69"/>
      <c r="AD108" s="69"/>
      <c r="AE108" s="69"/>
      <c r="AF108" s="69"/>
      <c r="AG108" s="69"/>
      <c r="AH108" s="69"/>
      <c r="AI108" s="69"/>
      <c r="AJ108" s="69"/>
      <c r="AK108" s="69"/>
      <c r="AL108" s="69"/>
      <c r="AM108" s="69"/>
    </row>
    <row r="109" spans="1:39" x14ac:dyDescent="0.2">
      <c r="A109" s="84" t="s">
        <v>117</v>
      </c>
      <c r="B109" s="29"/>
      <c r="C109" s="22"/>
      <c r="D109" s="21"/>
      <c r="E109" s="22"/>
      <c r="F109" s="21"/>
      <c r="G109" s="22"/>
      <c r="H109" s="21"/>
      <c r="I109" s="22"/>
      <c r="J109" s="21"/>
      <c r="K109" s="22"/>
      <c r="L109" s="21"/>
      <c r="M109" s="30"/>
      <c r="N109" s="119">
        <f t="shared" ref="N109:S119" si="7">+B109+H109</f>
        <v>0</v>
      </c>
      <c r="O109" s="24">
        <f t="shared" si="7"/>
        <v>0</v>
      </c>
      <c r="P109" s="23">
        <f t="shared" si="7"/>
        <v>0</v>
      </c>
      <c r="Q109" s="24">
        <f t="shared" si="7"/>
        <v>0</v>
      </c>
      <c r="R109" s="25">
        <f t="shared" si="7"/>
        <v>0</v>
      </c>
      <c r="S109" s="120">
        <f t="shared" si="7"/>
        <v>0</v>
      </c>
      <c r="T109" s="29"/>
      <c r="U109" s="28"/>
      <c r="V109" s="30"/>
      <c r="W109" s="121"/>
      <c r="X109" s="122"/>
      <c r="Y109" s="123"/>
      <c r="Z109" s="122"/>
      <c r="AA109" s="124"/>
      <c r="AB109" s="122"/>
      <c r="AC109" s="69"/>
      <c r="AD109" s="69"/>
      <c r="AE109" s="69"/>
      <c r="AF109" s="69"/>
      <c r="AG109" s="69"/>
      <c r="AH109" s="69"/>
      <c r="AI109" s="69"/>
      <c r="AJ109" s="69"/>
      <c r="AK109" s="69"/>
      <c r="AL109" s="69"/>
      <c r="AM109" s="69"/>
    </row>
    <row r="110" spans="1:39" x14ac:dyDescent="0.2">
      <c r="A110" s="84" t="s">
        <v>118</v>
      </c>
      <c r="B110" s="29"/>
      <c r="C110" s="22"/>
      <c r="D110" s="21"/>
      <c r="E110" s="22"/>
      <c r="F110" s="21"/>
      <c r="G110" s="22"/>
      <c r="H110" s="21"/>
      <c r="I110" s="22"/>
      <c r="J110" s="21"/>
      <c r="K110" s="22"/>
      <c r="L110" s="21"/>
      <c r="M110" s="30"/>
      <c r="N110" s="119">
        <f t="shared" si="7"/>
        <v>0</v>
      </c>
      <c r="O110" s="24">
        <f t="shared" si="7"/>
        <v>0</v>
      </c>
      <c r="P110" s="23">
        <f t="shared" si="7"/>
        <v>0</v>
      </c>
      <c r="Q110" s="24">
        <f t="shared" si="7"/>
        <v>0</v>
      </c>
      <c r="R110" s="25">
        <f t="shared" si="7"/>
        <v>0</v>
      </c>
      <c r="S110" s="120">
        <f t="shared" si="7"/>
        <v>0</v>
      </c>
      <c r="T110" s="29"/>
      <c r="U110" s="28"/>
      <c r="V110" s="30"/>
      <c r="W110" s="31"/>
      <c r="X110" s="32"/>
      <c r="Y110" s="33"/>
      <c r="Z110" s="32"/>
      <c r="AA110" s="34"/>
      <c r="AB110" s="32"/>
      <c r="AC110" s="69"/>
      <c r="AD110" s="69"/>
      <c r="AE110" s="69"/>
      <c r="AF110" s="69"/>
      <c r="AG110" s="69"/>
      <c r="AH110" s="69"/>
      <c r="AI110" s="69"/>
      <c r="AJ110" s="69"/>
      <c r="AK110" s="69"/>
      <c r="AL110" s="69"/>
      <c r="AM110" s="69"/>
    </row>
    <row r="111" spans="1:39" x14ac:dyDescent="0.2">
      <c r="A111" s="84" t="s">
        <v>119</v>
      </c>
      <c r="B111" s="29"/>
      <c r="C111" s="22"/>
      <c r="D111" s="21"/>
      <c r="E111" s="22"/>
      <c r="F111" s="21"/>
      <c r="G111" s="22"/>
      <c r="H111" s="21"/>
      <c r="I111" s="22"/>
      <c r="J111" s="21"/>
      <c r="K111" s="22"/>
      <c r="L111" s="21"/>
      <c r="M111" s="30"/>
      <c r="N111" s="119">
        <f t="shared" si="7"/>
        <v>0</v>
      </c>
      <c r="O111" s="24">
        <f t="shared" si="7"/>
        <v>0</v>
      </c>
      <c r="P111" s="23">
        <f t="shared" si="7"/>
        <v>0</v>
      </c>
      <c r="Q111" s="24">
        <f t="shared" si="7"/>
        <v>0</v>
      </c>
      <c r="R111" s="25">
        <f t="shared" si="7"/>
        <v>0</v>
      </c>
      <c r="S111" s="120">
        <f t="shared" si="7"/>
        <v>0</v>
      </c>
      <c r="T111" s="29"/>
      <c r="U111" s="28"/>
      <c r="V111" s="30"/>
      <c r="W111" s="31"/>
      <c r="X111" s="32"/>
      <c r="Y111" s="33"/>
      <c r="Z111" s="32"/>
      <c r="AA111" s="34"/>
      <c r="AB111" s="32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  <c r="AM111" s="69"/>
    </row>
    <row r="112" spans="1:39" x14ac:dyDescent="0.2">
      <c r="A112" s="84" t="s">
        <v>120</v>
      </c>
      <c r="B112" s="29"/>
      <c r="C112" s="22"/>
      <c r="D112" s="21"/>
      <c r="E112" s="22"/>
      <c r="F112" s="21"/>
      <c r="G112" s="22"/>
      <c r="H112" s="21"/>
      <c r="I112" s="22"/>
      <c r="J112" s="21"/>
      <c r="K112" s="22"/>
      <c r="L112" s="21"/>
      <c r="M112" s="30"/>
      <c r="N112" s="119">
        <f t="shared" si="7"/>
        <v>0</v>
      </c>
      <c r="O112" s="24">
        <f t="shared" si="7"/>
        <v>0</v>
      </c>
      <c r="P112" s="23">
        <f t="shared" si="7"/>
        <v>0</v>
      </c>
      <c r="Q112" s="24">
        <f t="shared" si="7"/>
        <v>0</v>
      </c>
      <c r="R112" s="25">
        <f t="shared" si="7"/>
        <v>0</v>
      </c>
      <c r="S112" s="120">
        <f t="shared" si="7"/>
        <v>0</v>
      </c>
      <c r="T112" s="29"/>
      <c r="U112" s="28"/>
      <c r="V112" s="30"/>
      <c r="W112" s="31"/>
      <c r="X112" s="32"/>
      <c r="Y112" s="33"/>
      <c r="Z112" s="32"/>
      <c r="AA112" s="34"/>
      <c r="AB112" s="32"/>
      <c r="AC112" s="69"/>
      <c r="AD112" s="69"/>
      <c r="AE112" s="69"/>
      <c r="AF112" s="69"/>
      <c r="AG112" s="69"/>
      <c r="AH112" s="69"/>
      <c r="AI112" s="69"/>
      <c r="AJ112" s="69"/>
      <c r="AK112" s="69"/>
      <c r="AL112" s="69"/>
      <c r="AM112" s="69"/>
    </row>
    <row r="113" spans="1:39" x14ac:dyDescent="0.2">
      <c r="A113" s="84" t="s">
        <v>121</v>
      </c>
      <c r="B113" s="29"/>
      <c r="C113" s="22"/>
      <c r="D113" s="21"/>
      <c r="E113" s="22"/>
      <c r="F113" s="21"/>
      <c r="G113" s="22"/>
      <c r="H113" s="21"/>
      <c r="I113" s="22"/>
      <c r="J113" s="21"/>
      <c r="K113" s="22"/>
      <c r="L113" s="21"/>
      <c r="M113" s="30"/>
      <c r="N113" s="119">
        <f t="shared" si="7"/>
        <v>0</v>
      </c>
      <c r="O113" s="24">
        <f t="shared" si="7"/>
        <v>0</v>
      </c>
      <c r="P113" s="23">
        <f t="shared" si="7"/>
        <v>0</v>
      </c>
      <c r="Q113" s="24">
        <f t="shared" si="7"/>
        <v>0</v>
      </c>
      <c r="R113" s="25">
        <f t="shared" si="7"/>
        <v>0</v>
      </c>
      <c r="S113" s="120">
        <f t="shared" si="7"/>
        <v>0</v>
      </c>
      <c r="T113" s="29"/>
      <c r="U113" s="28"/>
      <c r="V113" s="30"/>
      <c r="W113" s="31"/>
      <c r="X113" s="32"/>
      <c r="Y113" s="33"/>
      <c r="Z113" s="32"/>
      <c r="AA113" s="34"/>
      <c r="AB113" s="32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</row>
    <row r="114" spans="1:39" x14ac:dyDescent="0.2">
      <c r="A114" s="84" t="s">
        <v>122</v>
      </c>
      <c r="B114" s="29"/>
      <c r="C114" s="22"/>
      <c r="D114" s="21"/>
      <c r="E114" s="22"/>
      <c r="F114" s="21"/>
      <c r="G114" s="22"/>
      <c r="H114" s="21"/>
      <c r="I114" s="22"/>
      <c r="J114" s="21"/>
      <c r="K114" s="22"/>
      <c r="L114" s="21"/>
      <c r="M114" s="30"/>
      <c r="N114" s="119">
        <f t="shared" si="7"/>
        <v>0</v>
      </c>
      <c r="O114" s="24">
        <f t="shared" si="7"/>
        <v>0</v>
      </c>
      <c r="P114" s="23">
        <f t="shared" si="7"/>
        <v>0</v>
      </c>
      <c r="Q114" s="24">
        <f t="shared" si="7"/>
        <v>0</v>
      </c>
      <c r="R114" s="25">
        <f t="shared" si="7"/>
        <v>0</v>
      </c>
      <c r="S114" s="120">
        <f t="shared" si="7"/>
        <v>0</v>
      </c>
      <c r="T114" s="29"/>
      <c r="U114" s="28"/>
      <c r="V114" s="30"/>
      <c r="W114" s="31"/>
      <c r="X114" s="32"/>
      <c r="Y114" s="33"/>
      <c r="Z114" s="32"/>
      <c r="AA114" s="34"/>
      <c r="AB114" s="32"/>
      <c r="AC114" s="69"/>
      <c r="AD114" s="69"/>
      <c r="AE114" s="69"/>
      <c r="AF114" s="69"/>
      <c r="AG114" s="69"/>
      <c r="AH114" s="69"/>
      <c r="AI114" s="69"/>
      <c r="AJ114" s="69"/>
      <c r="AK114" s="69"/>
      <c r="AL114" s="69"/>
      <c r="AM114" s="69"/>
    </row>
    <row r="115" spans="1:39" x14ac:dyDescent="0.2">
      <c r="A115" s="84" t="s">
        <v>123</v>
      </c>
      <c r="B115" s="29"/>
      <c r="C115" s="22"/>
      <c r="D115" s="21"/>
      <c r="E115" s="22"/>
      <c r="F115" s="21"/>
      <c r="G115" s="22"/>
      <c r="H115" s="21"/>
      <c r="I115" s="22"/>
      <c r="J115" s="21"/>
      <c r="K115" s="22"/>
      <c r="L115" s="21"/>
      <c r="M115" s="30"/>
      <c r="N115" s="119">
        <f t="shared" si="7"/>
        <v>0</v>
      </c>
      <c r="O115" s="24">
        <f t="shared" si="7"/>
        <v>0</v>
      </c>
      <c r="P115" s="23">
        <f t="shared" si="7"/>
        <v>0</v>
      </c>
      <c r="Q115" s="24">
        <f t="shared" si="7"/>
        <v>0</v>
      </c>
      <c r="R115" s="25">
        <f t="shared" si="7"/>
        <v>0</v>
      </c>
      <c r="S115" s="120">
        <f t="shared" si="7"/>
        <v>0</v>
      </c>
      <c r="T115" s="29"/>
      <c r="U115" s="28"/>
      <c r="V115" s="30"/>
      <c r="W115" s="31"/>
      <c r="X115" s="32"/>
      <c r="Y115" s="33"/>
      <c r="Z115" s="32"/>
      <c r="AA115" s="34"/>
      <c r="AB115" s="32"/>
      <c r="AC115" s="69"/>
      <c r="AD115" s="69"/>
      <c r="AE115" s="69"/>
      <c r="AF115" s="69"/>
      <c r="AG115" s="69"/>
      <c r="AH115" s="69"/>
      <c r="AI115" s="69"/>
      <c r="AJ115" s="69"/>
      <c r="AK115" s="69"/>
      <c r="AL115" s="69"/>
      <c r="AM115" s="69"/>
    </row>
    <row r="116" spans="1:39" x14ac:dyDescent="0.2">
      <c r="A116" s="84" t="s">
        <v>124</v>
      </c>
      <c r="B116" s="29"/>
      <c r="C116" s="22"/>
      <c r="D116" s="21"/>
      <c r="E116" s="22"/>
      <c r="F116" s="21"/>
      <c r="G116" s="22"/>
      <c r="H116" s="21"/>
      <c r="I116" s="22"/>
      <c r="J116" s="21"/>
      <c r="K116" s="22"/>
      <c r="L116" s="21"/>
      <c r="M116" s="30"/>
      <c r="N116" s="119">
        <f t="shared" si="7"/>
        <v>0</v>
      </c>
      <c r="O116" s="24">
        <f t="shared" si="7"/>
        <v>0</v>
      </c>
      <c r="P116" s="23">
        <f t="shared" si="7"/>
        <v>0</v>
      </c>
      <c r="Q116" s="24">
        <f t="shared" si="7"/>
        <v>0</v>
      </c>
      <c r="R116" s="25">
        <f t="shared" si="7"/>
        <v>0</v>
      </c>
      <c r="S116" s="120">
        <f t="shared" si="7"/>
        <v>0</v>
      </c>
      <c r="T116" s="29"/>
      <c r="U116" s="28"/>
      <c r="V116" s="30"/>
      <c r="W116" s="31"/>
      <c r="X116" s="32"/>
      <c r="Y116" s="33"/>
      <c r="Z116" s="32"/>
      <c r="AA116" s="34"/>
      <c r="AB116" s="32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</row>
    <row r="117" spans="1:39" x14ac:dyDescent="0.2">
      <c r="A117" s="84" t="s">
        <v>125</v>
      </c>
      <c r="B117" s="29"/>
      <c r="C117" s="22"/>
      <c r="D117" s="21"/>
      <c r="E117" s="22"/>
      <c r="F117" s="21"/>
      <c r="G117" s="22"/>
      <c r="H117" s="21"/>
      <c r="I117" s="22"/>
      <c r="J117" s="21"/>
      <c r="K117" s="22"/>
      <c r="L117" s="21"/>
      <c r="M117" s="30"/>
      <c r="N117" s="119">
        <f t="shared" si="7"/>
        <v>0</v>
      </c>
      <c r="O117" s="24">
        <f t="shared" si="7"/>
        <v>0</v>
      </c>
      <c r="P117" s="23">
        <f t="shared" si="7"/>
        <v>0</v>
      </c>
      <c r="Q117" s="24">
        <f t="shared" si="7"/>
        <v>0</v>
      </c>
      <c r="R117" s="25">
        <f t="shared" si="7"/>
        <v>0</v>
      </c>
      <c r="S117" s="120">
        <f t="shared" si="7"/>
        <v>0</v>
      </c>
      <c r="T117" s="29"/>
      <c r="U117" s="28"/>
      <c r="V117" s="30"/>
      <c r="W117" s="31"/>
      <c r="X117" s="32"/>
      <c r="Y117" s="33"/>
      <c r="Z117" s="32"/>
      <c r="AA117" s="34"/>
      <c r="AB117" s="32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</row>
    <row r="118" spans="1:39" x14ac:dyDescent="0.2">
      <c r="A118" s="84" t="s">
        <v>126</v>
      </c>
      <c r="B118" s="29"/>
      <c r="C118" s="22"/>
      <c r="D118" s="21"/>
      <c r="E118" s="22"/>
      <c r="F118" s="21"/>
      <c r="G118" s="22"/>
      <c r="H118" s="21"/>
      <c r="I118" s="22"/>
      <c r="J118" s="21"/>
      <c r="K118" s="22"/>
      <c r="L118" s="21"/>
      <c r="M118" s="30"/>
      <c r="N118" s="119">
        <f t="shared" si="7"/>
        <v>0</v>
      </c>
      <c r="O118" s="24">
        <f t="shared" si="7"/>
        <v>0</v>
      </c>
      <c r="P118" s="23">
        <f>+D118+J118</f>
        <v>0</v>
      </c>
      <c r="Q118" s="24">
        <f>+E118+K118</f>
        <v>0</v>
      </c>
      <c r="R118" s="25">
        <f t="shared" si="7"/>
        <v>0</v>
      </c>
      <c r="S118" s="120">
        <f t="shared" si="7"/>
        <v>0</v>
      </c>
      <c r="T118" s="29"/>
      <c r="U118" s="28"/>
      <c r="V118" s="30"/>
      <c r="W118" s="31"/>
      <c r="X118" s="32"/>
      <c r="Y118" s="33"/>
      <c r="Z118" s="32"/>
      <c r="AA118" s="34"/>
      <c r="AB118" s="32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</row>
    <row r="119" spans="1:39" x14ac:dyDescent="0.2">
      <c r="A119" s="125" t="s">
        <v>127</v>
      </c>
      <c r="B119" s="59"/>
      <c r="C119" s="55"/>
      <c r="D119" s="54"/>
      <c r="E119" s="55"/>
      <c r="F119" s="54"/>
      <c r="G119" s="55"/>
      <c r="H119" s="54"/>
      <c r="I119" s="55"/>
      <c r="J119" s="54"/>
      <c r="K119" s="55"/>
      <c r="L119" s="54"/>
      <c r="M119" s="60"/>
      <c r="N119" s="17">
        <f t="shared" si="7"/>
        <v>0</v>
      </c>
      <c r="O119" s="13">
        <f t="shared" si="7"/>
        <v>0</v>
      </c>
      <c r="P119" s="12">
        <f t="shared" si="7"/>
        <v>0</v>
      </c>
      <c r="Q119" s="13">
        <f t="shared" si="7"/>
        <v>0</v>
      </c>
      <c r="R119" s="14">
        <f t="shared" si="7"/>
        <v>0</v>
      </c>
      <c r="S119" s="15">
        <f t="shared" si="7"/>
        <v>0</v>
      </c>
      <c r="T119" s="59"/>
      <c r="U119" s="58"/>
      <c r="V119" s="60"/>
      <c r="W119" s="61"/>
      <c r="X119" s="62"/>
      <c r="Y119" s="63"/>
      <c r="Z119" s="62"/>
      <c r="AA119" s="64"/>
      <c r="AB119" s="62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</row>
    <row r="120" spans="1:39" x14ac:dyDescent="0.2">
      <c r="A120" s="126" t="s">
        <v>128</v>
      </c>
    </row>
    <row r="121" spans="1:39" ht="14.25" customHeight="1" x14ac:dyDescent="0.2">
      <c r="A121" s="370" t="s">
        <v>129</v>
      </c>
      <c r="B121" s="323" t="s">
        <v>93</v>
      </c>
      <c r="C121" s="324"/>
      <c r="D121" s="324"/>
      <c r="E121" s="324"/>
      <c r="F121" s="324"/>
      <c r="G121" s="324"/>
      <c r="H121" s="324"/>
      <c r="I121" s="324"/>
      <c r="J121" s="326"/>
      <c r="K121" s="373" t="s">
        <v>130</v>
      </c>
      <c r="L121" s="374"/>
      <c r="M121" s="374"/>
      <c r="N121" s="374"/>
      <c r="O121" s="374"/>
      <c r="P121" s="375"/>
    </row>
    <row r="122" spans="1:39" x14ac:dyDescent="0.2">
      <c r="A122" s="371"/>
      <c r="B122" s="327" t="s">
        <v>10</v>
      </c>
      <c r="C122" s="334"/>
      <c r="D122" s="335" t="s">
        <v>11</v>
      </c>
      <c r="E122" s="334"/>
      <c r="F122" s="327" t="s">
        <v>12</v>
      </c>
      <c r="G122" s="334"/>
      <c r="H122" s="330" t="s">
        <v>7</v>
      </c>
      <c r="I122" s="327"/>
      <c r="J122" s="328"/>
      <c r="K122" s="465"/>
      <c r="L122" s="377"/>
      <c r="M122" s="377"/>
      <c r="N122" s="377"/>
      <c r="O122" s="377"/>
      <c r="P122" s="466"/>
    </row>
    <row r="123" spans="1:39" ht="14.25" customHeight="1" x14ac:dyDescent="0.2">
      <c r="A123" s="371"/>
      <c r="B123" s="344" t="s">
        <v>15</v>
      </c>
      <c r="C123" s="346" t="s">
        <v>16</v>
      </c>
      <c r="D123" s="344" t="s">
        <v>15</v>
      </c>
      <c r="E123" s="346" t="s">
        <v>16</v>
      </c>
      <c r="F123" s="352" t="s">
        <v>15</v>
      </c>
      <c r="G123" s="354" t="s">
        <v>16</v>
      </c>
      <c r="H123" s="305" t="s">
        <v>13</v>
      </c>
      <c r="I123" s="323" t="s">
        <v>14</v>
      </c>
      <c r="J123" s="326"/>
      <c r="K123" s="330" t="s">
        <v>10</v>
      </c>
      <c r="L123" s="334"/>
      <c r="M123" s="327" t="s">
        <v>11</v>
      </c>
      <c r="N123" s="334"/>
      <c r="O123" s="335" t="s">
        <v>12</v>
      </c>
      <c r="P123" s="334"/>
    </row>
    <row r="124" spans="1:39" ht="21" x14ac:dyDescent="0.2">
      <c r="A124" s="467"/>
      <c r="B124" s="427"/>
      <c r="C124" s="458"/>
      <c r="D124" s="427"/>
      <c r="E124" s="458"/>
      <c r="F124" s="353"/>
      <c r="G124" s="459"/>
      <c r="H124" s="305" t="s">
        <v>86</v>
      </c>
      <c r="I124" s="306" t="s">
        <v>17</v>
      </c>
      <c r="J124" s="128" t="s">
        <v>18</v>
      </c>
      <c r="K124" s="10" t="s">
        <v>15</v>
      </c>
      <c r="L124" s="227" t="s">
        <v>16</v>
      </c>
      <c r="M124" s="7" t="s">
        <v>15</v>
      </c>
      <c r="N124" s="227" t="s">
        <v>16</v>
      </c>
      <c r="O124" s="9" t="s">
        <v>15</v>
      </c>
      <c r="P124" s="227" t="s">
        <v>16</v>
      </c>
    </row>
    <row r="125" spans="1:39" x14ac:dyDescent="0.2">
      <c r="A125" s="11" t="s">
        <v>19</v>
      </c>
      <c r="B125" s="16">
        <f>SUM(B126:B129)</f>
        <v>0</v>
      </c>
      <c r="C125" s="228">
        <f>SUM(C126:C129)</f>
        <v>0</v>
      </c>
      <c r="D125" s="76">
        <f>SUM(D126:D129)</f>
        <v>0</v>
      </c>
      <c r="E125" s="228">
        <f>SUM(E126:E129)</f>
        <v>0</v>
      </c>
      <c r="F125" s="16">
        <f t="shared" ref="F125:P125" si="8">SUM(F126:F129)</f>
        <v>0</v>
      </c>
      <c r="G125" s="268">
        <f t="shared" si="8"/>
        <v>0</v>
      </c>
      <c r="H125" s="80">
        <f t="shared" si="8"/>
        <v>0</v>
      </c>
      <c r="I125" s="129">
        <f t="shared" si="8"/>
        <v>0</v>
      </c>
      <c r="J125" s="79">
        <f t="shared" si="8"/>
        <v>0</v>
      </c>
      <c r="K125" s="78">
        <f t="shared" si="8"/>
        <v>0</v>
      </c>
      <c r="L125" s="229">
        <f t="shared" si="8"/>
        <v>0</v>
      </c>
      <c r="M125" s="129">
        <f t="shared" si="8"/>
        <v>0</v>
      </c>
      <c r="N125" s="195">
        <f t="shared" si="8"/>
        <v>0</v>
      </c>
      <c r="O125" s="81">
        <f t="shared" si="8"/>
        <v>0</v>
      </c>
      <c r="P125" s="229">
        <f t="shared" si="8"/>
        <v>1</v>
      </c>
    </row>
    <row r="126" spans="1:39" x14ac:dyDescent="0.2">
      <c r="A126" s="84" t="s">
        <v>131</v>
      </c>
      <c r="B126" s="87"/>
      <c r="C126" s="86"/>
      <c r="D126" s="85"/>
      <c r="E126" s="86"/>
      <c r="F126" s="87"/>
      <c r="G126" s="88"/>
      <c r="H126" s="131"/>
      <c r="I126" s="87"/>
      <c r="J126" s="92"/>
      <c r="K126" s="121"/>
      <c r="L126" s="122"/>
      <c r="M126" s="123"/>
      <c r="N126" s="122"/>
      <c r="O126" s="124"/>
      <c r="P126" s="32"/>
    </row>
    <row r="127" spans="1:39" x14ac:dyDescent="0.2">
      <c r="A127" s="84" t="s">
        <v>132</v>
      </c>
      <c r="B127" s="29"/>
      <c r="C127" s="22"/>
      <c r="D127" s="21"/>
      <c r="E127" s="22"/>
      <c r="F127" s="29"/>
      <c r="G127" s="30"/>
      <c r="H127" s="132"/>
      <c r="I127" s="29"/>
      <c r="J127" s="94"/>
      <c r="K127" s="31"/>
      <c r="L127" s="32"/>
      <c r="M127" s="33"/>
      <c r="N127" s="32"/>
      <c r="O127" s="34">
        <v>0</v>
      </c>
      <c r="P127" s="32">
        <v>1</v>
      </c>
    </row>
    <row r="128" spans="1:39" x14ac:dyDescent="0.2">
      <c r="A128" s="84" t="s">
        <v>133</v>
      </c>
      <c r="B128" s="29"/>
      <c r="C128" s="22"/>
      <c r="D128" s="21"/>
      <c r="E128" s="22"/>
      <c r="F128" s="29"/>
      <c r="G128" s="30"/>
      <c r="H128" s="132"/>
      <c r="I128" s="29"/>
      <c r="J128" s="94"/>
      <c r="K128" s="31"/>
      <c r="L128" s="32"/>
      <c r="M128" s="33"/>
      <c r="N128" s="32"/>
      <c r="O128" s="34"/>
      <c r="P128" s="32"/>
    </row>
    <row r="129" spans="1:16" x14ac:dyDescent="0.2">
      <c r="A129" s="125" t="s">
        <v>134</v>
      </c>
      <c r="B129" s="59"/>
      <c r="C129" s="55"/>
      <c r="D129" s="54"/>
      <c r="E129" s="55"/>
      <c r="F129" s="59"/>
      <c r="G129" s="60"/>
      <c r="H129" s="116"/>
      <c r="I129" s="59"/>
      <c r="J129" s="115"/>
      <c r="K129" s="61"/>
      <c r="L129" s="62"/>
      <c r="M129" s="63"/>
      <c r="N129" s="62"/>
      <c r="O129" s="64"/>
      <c r="P129" s="62"/>
    </row>
    <row r="130" spans="1:16" x14ac:dyDescent="0.2">
      <c r="A130" s="126" t="s">
        <v>135</v>
      </c>
    </row>
    <row r="131" spans="1:16" ht="14.25" customHeight="1" x14ac:dyDescent="0.2">
      <c r="A131" s="358" t="s">
        <v>136</v>
      </c>
      <c r="B131" s="320" t="s">
        <v>137</v>
      </c>
      <c r="C131" s="379" t="s">
        <v>138</v>
      </c>
      <c r="D131" s="374"/>
      <c r="E131" s="375"/>
      <c r="F131" s="344" t="s">
        <v>139</v>
      </c>
      <c r="G131" s="352"/>
      <c r="H131" s="354"/>
      <c r="I131" s="329" t="s">
        <v>140</v>
      </c>
      <c r="J131" s="324"/>
      <c r="K131" s="324"/>
      <c r="L131" s="324"/>
      <c r="M131" s="324"/>
      <c r="N131" s="325"/>
    </row>
    <row r="132" spans="1:16" x14ac:dyDescent="0.2">
      <c r="A132" s="358"/>
      <c r="B132" s="321"/>
      <c r="C132" s="436"/>
      <c r="D132" s="377"/>
      <c r="E132" s="466"/>
      <c r="F132" s="427"/>
      <c r="G132" s="353"/>
      <c r="H132" s="459"/>
      <c r="I132" s="330" t="s">
        <v>10</v>
      </c>
      <c r="J132" s="334"/>
      <c r="K132" s="327" t="s">
        <v>11</v>
      </c>
      <c r="L132" s="334"/>
      <c r="M132" s="335" t="s">
        <v>12</v>
      </c>
      <c r="N132" s="334"/>
    </row>
    <row r="133" spans="1:16" ht="21" x14ac:dyDescent="0.2">
      <c r="A133" s="358" t="s">
        <v>141</v>
      </c>
      <c r="B133" s="437"/>
      <c r="C133" s="71" t="s">
        <v>10</v>
      </c>
      <c r="D133" s="133" t="s">
        <v>11</v>
      </c>
      <c r="E133" s="305" t="s">
        <v>12</v>
      </c>
      <c r="F133" s="9" t="s">
        <v>142</v>
      </c>
      <c r="G133" s="7" t="s">
        <v>15</v>
      </c>
      <c r="H133" s="304" t="s">
        <v>16</v>
      </c>
      <c r="I133" s="10" t="s">
        <v>15</v>
      </c>
      <c r="J133" s="303" t="s">
        <v>16</v>
      </c>
      <c r="K133" s="7" t="s">
        <v>15</v>
      </c>
      <c r="L133" s="303" t="s">
        <v>16</v>
      </c>
      <c r="M133" s="7" t="s">
        <v>15</v>
      </c>
      <c r="N133" s="227" t="s">
        <v>16</v>
      </c>
    </row>
    <row r="134" spans="1:16" x14ac:dyDescent="0.2">
      <c r="A134" s="320"/>
      <c r="B134" s="136">
        <f>SUM(B135:B140)</f>
        <v>0</v>
      </c>
      <c r="C134" s="76">
        <f t="shared" ref="C134:N134" si="9">SUM(C135:C140)</f>
        <v>0</v>
      </c>
      <c r="D134" s="16">
        <f t="shared" si="9"/>
        <v>0</v>
      </c>
      <c r="E134" s="137">
        <f t="shared" si="9"/>
        <v>0</v>
      </c>
      <c r="F134" s="76">
        <f t="shared" si="9"/>
        <v>0</v>
      </c>
      <c r="G134" s="16">
        <f t="shared" si="9"/>
        <v>0</v>
      </c>
      <c r="H134" s="138">
        <f t="shared" si="9"/>
        <v>0</v>
      </c>
      <c r="I134" s="78">
        <f t="shared" si="9"/>
        <v>0</v>
      </c>
      <c r="J134" s="80">
        <f t="shared" si="9"/>
        <v>0</v>
      </c>
      <c r="K134" s="129">
        <f t="shared" si="9"/>
        <v>0</v>
      </c>
      <c r="L134" s="80">
        <f t="shared" si="9"/>
        <v>0</v>
      </c>
      <c r="M134" s="81">
        <f t="shared" si="9"/>
        <v>0</v>
      </c>
      <c r="N134" s="80">
        <f t="shared" si="9"/>
        <v>0</v>
      </c>
    </row>
    <row r="135" spans="1:16" x14ac:dyDescent="0.2">
      <c r="A135" s="197" t="s">
        <v>143</v>
      </c>
      <c r="B135" s="132"/>
      <c r="C135" s="21"/>
      <c r="D135" s="29"/>
      <c r="E135" s="132"/>
      <c r="F135" s="21"/>
      <c r="G135" s="29"/>
      <c r="H135" s="94"/>
      <c r="I135" s="31"/>
      <c r="J135" s="139"/>
      <c r="K135" s="33"/>
      <c r="L135" s="139"/>
      <c r="M135" s="34"/>
      <c r="N135" s="139"/>
    </row>
    <row r="136" spans="1:16" x14ac:dyDescent="0.2">
      <c r="A136" s="140" t="s">
        <v>144</v>
      </c>
      <c r="B136" s="132"/>
      <c r="C136" s="21"/>
      <c r="D136" s="29"/>
      <c r="E136" s="132"/>
      <c r="F136" s="21"/>
      <c r="G136" s="29"/>
      <c r="H136" s="94"/>
      <c r="I136" s="31"/>
      <c r="J136" s="139"/>
      <c r="K136" s="33"/>
      <c r="L136" s="139"/>
      <c r="M136" s="34"/>
      <c r="N136" s="139"/>
    </row>
    <row r="137" spans="1:16" x14ac:dyDescent="0.2">
      <c r="A137" s="140" t="s">
        <v>145</v>
      </c>
      <c r="B137" s="132"/>
      <c r="C137" s="21"/>
      <c r="D137" s="29"/>
      <c r="E137" s="132"/>
      <c r="F137" s="21"/>
      <c r="G137" s="29"/>
      <c r="H137" s="94"/>
      <c r="I137" s="31"/>
      <c r="J137" s="139"/>
      <c r="K137" s="33"/>
      <c r="L137" s="139"/>
      <c r="M137" s="34"/>
      <c r="N137" s="139"/>
    </row>
    <row r="138" spans="1:16" x14ac:dyDescent="0.2">
      <c r="A138" s="140" t="s">
        <v>146</v>
      </c>
      <c r="B138" s="132"/>
      <c r="C138" s="21"/>
      <c r="D138" s="29"/>
      <c r="E138" s="132"/>
      <c r="F138" s="21"/>
      <c r="G138" s="29"/>
      <c r="H138" s="94"/>
      <c r="I138" s="31"/>
      <c r="J138" s="139"/>
      <c r="K138" s="33"/>
      <c r="L138" s="139"/>
      <c r="M138" s="34"/>
      <c r="N138" s="139"/>
    </row>
    <row r="139" spans="1:16" x14ac:dyDescent="0.2">
      <c r="A139" s="140" t="s">
        <v>147</v>
      </c>
      <c r="B139" s="132"/>
      <c r="C139" s="21"/>
      <c r="D139" s="29"/>
      <c r="E139" s="132"/>
      <c r="F139" s="21"/>
      <c r="G139" s="29"/>
      <c r="H139" s="94"/>
      <c r="I139" s="31"/>
      <c r="J139" s="139"/>
      <c r="K139" s="33"/>
      <c r="L139" s="139"/>
      <c r="M139" s="34"/>
      <c r="N139" s="139"/>
    </row>
    <row r="140" spans="1:16" x14ac:dyDescent="0.2">
      <c r="A140" s="141" t="s">
        <v>148</v>
      </c>
      <c r="B140" s="116"/>
      <c r="C140" s="54"/>
      <c r="D140" s="59"/>
      <c r="E140" s="116"/>
      <c r="F140" s="54"/>
      <c r="G140" s="59"/>
      <c r="H140" s="115"/>
      <c r="I140" s="61"/>
      <c r="J140" s="142"/>
      <c r="K140" s="63"/>
      <c r="L140" s="142"/>
      <c r="M140" s="64"/>
      <c r="N140" s="142"/>
    </row>
    <row r="141" spans="1:16" x14ac:dyDescent="0.2">
      <c r="A141" s="143" t="s">
        <v>149</v>
      </c>
      <c r="B141" s="144"/>
      <c r="C141" s="144"/>
      <c r="D141" s="145"/>
    </row>
    <row r="142" spans="1:16" x14ac:dyDescent="0.2">
      <c r="A142" s="362" t="s">
        <v>150</v>
      </c>
      <c r="B142" s="365" t="s">
        <v>7</v>
      </c>
      <c r="C142" s="366"/>
      <c r="D142" s="367"/>
    </row>
    <row r="143" spans="1:16" ht="14.25" customHeight="1" x14ac:dyDescent="0.2">
      <c r="A143" s="363"/>
      <c r="B143" s="302" t="s">
        <v>13</v>
      </c>
      <c r="C143" s="368" t="s">
        <v>14</v>
      </c>
      <c r="D143" s="369"/>
    </row>
    <row r="144" spans="1:16" ht="21" x14ac:dyDescent="0.2">
      <c r="A144" s="468"/>
      <c r="B144" s="147" t="s">
        <v>86</v>
      </c>
      <c r="C144" s="148" t="s">
        <v>17</v>
      </c>
      <c r="D144" s="149" t="s">
        <v>18</v>
      </c>
    </row>
    <row r="145" spans="1:4" x14ac:dyDescent="0.2">
      <c r="A145" s="150" t="s">
        <v>151</v>
      </c>
      <c r="B145" s="151"/>
      <c r="C145" s="152"/>
      <c r="D145" s="230"/>
    </row>
    <row r="172" spans="1:1" x14ac:dyDescent="0.2">
      <c r="A172" s="153"/>
    </row>
    <row r="180" spans="1:2" s="154" customFormat="1" x14ac:dyDescent="0.2">
      <c r="A180" s="154">
        <f>SUM(B17:AK17,B82:P84,B90:U90,B125:P125,B134:N134,B108:AB108,B145:D145)</f>
        <v>1617</v>
      </c>
      <c r="B180" s="154">
        <v>0</v>
      </c>
    </row>
  </sheetData>
  <mergeCells count="117">
    <mergeCell ref="A142:A144"/>
    <mergeCell ref="B142:D142"/>
    <mergeCell ref="C143:D143"/>
    <mergeCell ref="I123:J123"/>
    <mergeCell ref="K123:L123"/>
    <mergeCell ref="M123:N123"/>
    <mergeCell ref="A121:A124"/>
    <mergeCell ref="B121:J121"/>
    <mergeCell ref="K121:P122"/>
    <mergeCell ref="B122:C122"/>
    <mergeCell ref="D122:E122"/>
    <mergeCell ref="F122:G122"/>
    <mergeCell ref="H122:J122"/>
    <mergeCell ref="O123:P123"/>
    <mergeCell ref="A131:A132"/>
    <mergeCell ref="B131:B133"/>
    <mergeCell ref="C131:E132"/>
    <mergeCell ref="F131:H132"/>
    <mergeCell ref="I131:N131"/>
    <mergeCell ref="I132:J132"/>
    <mergeCell ref="B123:B124"/>
    <mergeCell ref="C123:C124"/>
    <mergeCell ref="D123:D124"/>
    <mergeCell ref="E123:E124"/>
    <mergeCell ref="M132:N132"/>
    <mergeCell ref="A133:A134"/>
    <mergeCell ref="W105:AB105"/>
    <mergeCell ref="B106:C106"/>
    <mergeCell ref="D106:E106"/>
    <mergeCell ref="F106:G106"/>
    <mergeCell ref="H106:I106"/>
    <mergeCell ref="J106:K106"/>
    <mergeCell ref="L106:M106"/>
    <mergeCell ref="N106:O106"/>
    <mergeCell ref="P106:Q106"/>
    <mergeCell ref="R106:S106"/>
    <mergeCell ref="W106:X106"/>
    <mergeCell ref="Y106:Z106"/>
    <mergeCell ref="AA106:AB106"/>
    <mergeCell ref="A105:A107"/>
    <mergeCell ref="B105:G105"/>
    <mergeCell ref="H105:M105"/>
    <mergeCell ref="N105:S105"/>
    <mergeCell ref="T105:V105"/>
    <mergeCell ref="U106:V106"/>
    <mergeCell ref="F88:F89"/>
    <mergeCell ref="G88:G89"/>
    <mergeCell ref="H88:H89"/>
    <mergeCell ref="I88:J88"/>
    <mergeCell ref="K88:K89"/>
    <mergeCell ref="L88:L89"/>
    <mergeCell ref="F123:F124"/>
    <mergeCell ref="G123:G124"/>
    <mergeCell ref="K132:L132"/>
    <mergeCell ref="A86:A89"/>
    <mergeCell ref="B86:J86"/>
    <mergeCell ref="K86:S86"/>
    <mergeCell ref="B88:B89"/>
    <mergeCell ref="C88:C89"/>
    <mergeCell ref="D88:D89"/>
    <mergeCell ref="E88:E89"/>
    <mergeCell ref="T86:U87"/>
    <mergeCell ref="B87:C87"/>
    <mergeCell ref="D87:E87"/>
    <mergeCell ref="F87:G87"/>
    <mergeCell ref="H87:J87"/>
    <mergeCell ref="K87:L87"/>
    <mergeCell ref="M87:N87"/>
    <mergeCell ref="O87:P87"/>
    <mergeCell ref="Q87:S87"/>
    <mergeCell ref="T88:T89"/>
    <mergeCell ref="U88:U89"/>
    <mergeCell ref="M88:M89"/>
    <mergeCell ref="N88:N89"/>
    <mergeCell ref="O88:O89"/>
    <mergeCell ref="P88:P89"/>
    <mergeCell ref="Q88:Q89"/>
    <mergeCell ref="R88:S88"/>
    <mergeCell ref="A79:A81"/>
    <mergeCell ref="B79:G79"/>
    <mergeCell ref="H79:J79"/>
    <mergeCell ref="K79:P79"/>
    <mergeCell ref="B80:C80"/>
    <mergeCell ref="D80:E80"/>
    <mergeCell ref="F80:G80"/>
    <mergeCell ref="I80:J80"/>
    <mergeCell ref="W15:X15"/>
    <mergeCell ref="K80:L80"/>
    <mergeCell ref="M80:N80"/>
    <mergeCell ref="O80:P80"/>
    <mergeCell ref="AF14:AK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H15:AI15"/>
    <mergeCell ref="AJ15:AK15"/>
    <mergeCell ref="Y15:Z15"/>
    <mergeCell ref="AA15:AB15"/>
    <mergeCell ref="AC15:AC16"/>
    <mergeCell ref="AD15:AE15"/>
    <mergeCell ref="AF15:AG15"/>
    <mergeCell ref="A6:AE6"/>
    <mergeCell ref="A14:A16"/>
    <mergeCell ref="B14:G14"/>
    <mergeCell ref="H14:M14"/>
    <mergeCell ref="N14:S14"/>
    <mergeCell ref="T14:V14"/>
    <mergeCell ref="W14:AB14"/>
    <mergeCell ref="AC14:AE14"/>
    <mergeCell ref="T15:T16"/>
    <mergeCell ref="U15:V15"/>
  </mergeCells>
  <dataValidations count="1">
    <dataValidation type="whole" operator="greaterThanOrEqual" allowBlank="1" showInputMessage="1" showErrorMessage="1" sqref="B18:M77 T18:AJ77 B82:P84 B91:U103 B109:M119 T109:AB119 B126:P129 B135:N140 B145:D145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Depto. Bioestadistica</dc:creator>
  <cp:lastModifiedBy>Depto. Bioestadistica</cp:lastModifiedBy>
  <dcterms:created xsi:type="dcterms:W3CDTF">2023-04-21T14:21:01Z</dcterms:created>
  <dcterms:modified xsi:type="dcterms:W3CDTF">2024-01-17T19:51:34Z</dcterms:modified>
</cp:coreProperties>
</file>