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825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B207" i="13" l="1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B137" i="13"/>
  <c r="B136" i="13"/>
  <c r="B135" i="13"/>
  <c r="B134" i="13"/>
  <c r="B133" i="13"/>
  <c r="B132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E103" i="13"/>
  <c r="D103" i="13"/>
  <c r="C103" i="13"/>
  <c r="E102" i="13"/>
  <c r="D102" i="13"/>
  <c r="C102" i="13" s="1"/>
  <c r="E101" i="13"/>
  <c r="D101" i="13"/>
  <c r="C101" i="13" s="1"/>
  <c r="CG96" i="13"/>
  <c r="CA96" i="13"/>
  <c r="E96" i="13" s="1"/>
  <c r="CG95" i="13"/>
  <c r="CA95" i="13"/>
  <c r="E95" i="13"/>
  <c r="CG94" i="13"/>
  <c r="CA94" i="13"/>
  <c r="E94" i="13" s="1"/>
  <c r="CG93" i="13"/>
  <c r="CA93" i="13"/>
  <c r="E93" i="13" s="1"/>
  <c r="CG90" i="13"/>
  <c r="CA90" i="13"/>
  <c r="E90" i="13" s="1"/>
  <c r="CG89" i="13"/>
  <c r="CA89" i="13"/>
  <c r="E89" i="13"/>
  <c r="CG88" i="13"/>
  <c r="CA88" i="13"/>
  <c r="E88" i="13" s="1"/>
  <c r="CH85" i="13"/>
  <c r="CB85" i="13" s="1"/>
  <c r="AT85" i="13" s="1"/>
  <c r="CC85" i="13"/>
  <c r="E85" i="13"/>
  <c r="D85" i="13"/>
  <c r="C85" i="13" s="1"/>
  <c r="CI85" i="13" s="1"/>
  <c r="E84" i="13"/>
  <c r="D84" i="13"/>
  <c r="CH83" i="13"/>
  <c r="CB83" i="13" s="1"/>
  <c r="AT83" i="13" s="1"/>
  <c r="CC83" i="13"/>
  <c r="E83" i="13"/>
  <c r="D83" i="13"/>
  <c r="C83" i="13" s="1"/>
  <c r="CI83" i="13" s="1"/>
  <c r="E82" i="13"/>
  <c r="D82" i="13"/>
  <c r="CH81" i="13"/>
  <c r="CB81" i="13" s="1"/>
  <c r="AT81" i="13" s="1"/>
  <c r="CC81" i="13"/>
  <c r="E81" i="13"/>
  <c r="D81" i="13"/>
  <c r="C81" i="13" s="1"/>
  <c r="CI81" i="13" s="1"/>
  <c r="E80" i="13"/>
  <c r="D80" i="13"/>
  <c r="CH79" i="13"/>
  <c r="CB79" i="13" s="1"/>
  <c r="AT79" i="13" s="1"/>
  <c r="CC79" i="13"/>
  <c r="E79" i="13"/>
  <c r="D79" i="13"/>
  <c r="C79" i="13" s="1"/>
  <c r="CI79" i="13" s="1"/>
  <c r="E78" i="13"/>
  <c r="D78" i="13"/>
  <c r="CH77" i="13"/>
  <c r="CB77" i="13" s="1"/>
  <c r="AT77" i="13" s="1"/>
  <c r="CC77" i="13"/>
  <c r="E77" i="13"/>
  <c r="D77" i="13"/>
  <c r="C77" i="13" s="1"/>
  <c r="CI77" i="13" s="1"/>
  <c r="E76" i="13"/>
  <c r="D76" i="13"/>
  <c r="CH75" i="13"/>
  <c r="CB75" i="13" s="1"/>
  <c r="AT75" i="13" s="1"/>
  <c r="CC75" i="13"/>
  <c r="E75" i="13"/>
  <c r="D75" i="13"/>
  <c r="C75" i="13" s="1"/>
  <c r="CI75" i="13" s="1"/>
  <c r="E74" i="13"/>
  <c r="D74" i="13"/>
  <c r="CJ69" i="13"/>
  <c r="CD69" i="13"/>
  <c r="E69" i="13"/>
  <c r="D69" i="13"/>
  <c r="CJ68" i="13"/>
  <c r="CD68" i="13"/>
  <c r="E68" i="13"/>
  <c r="C68" i="13"/>
  <c r="CJ67" i="13"/>
  <c r="CD67" i="13"/>
  <c r="E67" i="13"/>
  <c r="C67" i="13" s="1"/>
  <c r="CJ66" i="13"/>
  <c r="CH66" i="13"/>
  <c r="CB66" i="13" s="1"/>
  <c r="CG66" i="13"/>
  <c r="CA66" i="13" s="1"/>
  <c r="CD66" i="13"/>
  <c r="E66" i="13"/>
  <c r="C66" i="13"/>
  <c r="CI66" i="13" s="1"/>
  <c r="CC66" i="13" s="1"/>
  <c r="CJ65" i="13"/>
  <c r="CD65" i="13" s="1"/>
  <c r="CI65" i="13"/>
  <c r="CC65" i="13"/>
  <c r="E65" i="13"/>
  <c r="C65" i="13" s="1"/>
  <c r="CJ64" i="13"/>
  <c r="CD64" i="13"/>
  <c r="E64" i="13"/>
  <c r="C64" i="13"/>
  <c r="CJ63" i="13"/>
  <c r="CD63" i="13"/>
  <c r="E63" i="13"/>
  <c r="D63" i="13"/>
  <c r="CJ62" i="13"/>
  <c r="CD62" i="13"/>
  <c r="E62" i="13"/>
  <c r="D62" i="13"/>
  <c r="CJ61" i="13"/>
  <c r="CI61" i="13"/>
  <c r="CC61" i="13" s="1"/>
  <c r="CH61" i="13"/>
  <c r="CD61" i="13"/>
  <c r="CB61" i="13"/>
  <c r="E61" i="13"/>
  <c r="D61" i="13"/>
  <c r="C61" i="13"/>
  <c r="CG61" i="13" s="1"/>
  <c r="CA61" i="13" s="1"/>
  <c r="CJ60" i="13"/>
  <c r="CG60" i="13"/>
  <c r="CA60" i="13" s="1"/>
  <c r="CD60" i="13"/>
  <c r="E60" i="13"/>
  <c r="C60" i="13" s="1"/>
  <c r="D60" i="13"/>
  <c r="CJ59" i="13"/>
  <c r="CD59" i="13"/>
  <c r="E59" i="13"/>
  <c r="D59" i="13"/>
  <c r="CJ58" i="13"/>
  <c r="CD58" i="13"/>
  <c r="E58" i="13"/>
  <c r="D58" i="13"/>
  <c r="CJ57" i="13"/>
  <c r="CD57" i="13"/>
  <c r="E57" i="13"/>
  <c r="D57" i="13"/>
  <c r="C57" i="13" s="1"/>
  <c r="CJ56" i="13"/>
  <c r="CG56" i="13"/>
  <c r="CD56" i="13"/>
  <c r="CA56" i="13"/>
  <c r="E56" i="13"/>
  <c r="C56" i="13" s="1"/>
  <c r="CI56" i="13" s="1"/>
  <c r="CC56" i="13" s="1"/>
  <c r="D56" i="13"/>
  <c r="CJ55" i="13"/>
  <c r="CD55" i="13" s="1"/>
  <c r="E55" i="13"/>
  <c r="D55" i="13"/>
  <c r="CJ54" i="13"/>
  <c r="CD54" i="13" s="1"/>
  <c r="E54" i="13"/>
  <c r="D54" i="13"/>
  <c r="C54" i="13"/>
  <c r="CJ53" i="13"/>
  <c r="CD53" i="13"/>
  <c r="E53" i="13"/>
  <c r="D53" i="13"/>
  <c r="C53" i="13" s="1"/>
  <c r="CJ52" i="13"/>
  <c r="CD52" i="13" s="1"/>
  <c r="CH52" i="13"/>
  <c r="CB52" i="13" s="1"/>
  <c r="E52" i="13"/>
  <c r="D52" i="13"/>
  <c r="C52" i="13"/>
  <c r="CJ51" i="13"/>
  <c r="CD51" i="13"/>
  <c r="E51" i="13"/>
  <c r="D51" i="13"/>
  <c r="C51" i="13" s="1"/>
  <c r="CJ50" i="13"/>
  <c r="CD50" i="13"/>
  <c r="E50" i="13"/>
  <c r="D50" i="13"/>
  <c r="C50" i="13"/>
  <c r="CJ49" i="13"/>
  <c r="CD49" i="13"/>
  <c r="E49" i="13"/>
  <c r="D49" i="13"/>
  <c r="C49" i="13"/>
  <c r="CI49" i="13" s="1"/>
  <c r="CC49" i="13" s="1"/>
  <c r="CJ48" i="13"/>
  <c r="CD48" i="13"/>
  <c r="E48" i="13"/>
  <c r="D48" i="13"/>
  <c r="C48" i="13"/>
  <c r="CJ47" i="13"/>
  <c r="CD47" i="13"/>
  <c r="E47" i="13"/>
  <c r="D47" i="13"/>
  <c r="C47" i="13" s="1"/>
  <c r="CJ46" i="13"/>
  <c r="CD46" i="13"/>
  <c r="E46" i="13"/>
  <c r="D46" i="13"/>
  <c r="CJ45" i="13"/>
  <c r="CD45" i="13"/>
  <c r="E45" i="13"/>
  <c r="D45" i="13"/>
  <c r="C45" i="13" s="1"/>
  <c r="CJ44" i="13"/>
  <c r="CG44" i="13"/>
  <c r="CA44" i="13" s="1"/>
  <c r="CD44" i="13"/>
  <c r="E44" i="13"/>
  <c r="C44" i="13" s="1"/>
  <c r="D44" i="13"/>
  <c r="CJ43" i="13"/>
  <c r="CD43" i="13"/>
  <c r="E43" i="13"/>
  <c r="D43" i="13"/>
  <c r="CJ42" i="13"/>
  <c r="CD42" i="13"/>
  <c r="E42" i="13"/>
  <c r="D42" i="13"/>
  <c r="CJ41" i="13"/>
  <c r="CD41" i="13"/>
  <c r="E41" i="13"/>
  <c r="D41" i="13"/>
  <c r="C41" i="13" s="1"/>
  <c r="CJ40" i="13"/>
  <c r="CD40" i="13"/>
  <c r="E40" i="13"/>
  <c r="C40" i="13" s="1"/>
  <c r="CI40" i="13" s="1"/>
  <c r="CC40" i="13" s="1"/>
  <c r="D40" i="13"/>
  <c r="CJ39" i="13"/>
  <c r="CD39" i="13" s="1"/>
  <c r="E39" i="13"/>
  <c r="D39" i="13"/>
  <c r="CJ38" i="13"/>
  <c r="CD38" i="13" s="1"/>
  <c r="E38" i="13"/>
  <c r="D38" i="13"/>
  <c r="C38" i="13"/>
  <c r="CJ37" i="13"/>
  <c r="CD37" i="13"/>
  <c r="E37" i="13"/>
  <c r="D37" i="13"/>
  <c r="C37" i="13" s="1"/>
  <c r="CJ36" i="13"/>
  <c r="CD36" i="13" s="1"/>
  <c r="E36" i="13"/>
  <c r="D36" i="13"/>
  <c r="C36" i="13"/>
  <c r="CJ35" i="13"/>
  <c r="CD35" i="13" s="1"/>
  <c r="E35" i="13"/>
  <c r="D35" i="13"/>
  <c r="C35" i="13" s="1"/>
  <c r="CJ34" i="13"/>
  <c r="CH34" i="13"/>
  <c r="CB34" i="13" s="1"/>
  <c r="CG34" i="13"/>
  <c r="CD34" i="13"/>
  <c r="CA34" i="13"/>
  <c r="E34" i="13"/>
  <c r="D34" i="13"/>
  <c r="C34" i="13"/>
  <c r="CI34" i="13" s="1"/>
  <c r="CC34" i="13" s="1"/>
  <c r="CJ33" i="13"/>
  <c r="CD33" i="13" s="1"/>
  <c r="E33" i="13"/>
  <c r="D33" i="13"/>
  <c r="CJ32" i="13"/>
  <c r="CD32" i="13"/>
  <c r="E32" i="13"/>
  <c r="D32" i="13"/>
  <c r="C32" i="13" s="1"/>
  <c r="CJ31" i="13"/>
  <c r="CD31" i="13"/>
  <c r="E31" i="13"/>
  <c r="D31" i="13"/>
  <c r="C31" i="13"/>
  <c r="CG31" i="13" s="1"/>
  <c r="CA31" i="13" s="1"/>
  <c r="CJ30" i="13"/>
  <c r="CD30" i="13"/>
  <c r="E30" i="13"/>
  <c r="D30" i="13"/>
  <c r="C30" i="13"/>
  <c r="CI30" i="13" s="1"/>
  <c r="CC30" i="13" s="1"/>
  <c r="CJ29" i="13"/>
  <c r="CD29" i="13"/>
  <c r="E29" i="13"/>
  <c r="D29" i="13"/>
  <c r="C29" i="13" s="1"/>
  <c r="CJ28" i="13"/>
  <c r="CD28" i="13" s="1"/>
  <c r="E28" i="13"/>
  <c r="D28" i="13"/>
  <c r="CJ27" i="13"/>
  <c r="CD27" i="13"/>
  <c r="E27" i="13"/>
  <c r="D27" i="13"/>
  <c r="C27" i="13" s="1"/>
  <c r="CJ26" i="13"/>
  <c r="CH26" i="13"/>
  <c r="CB26" i="13" s="1"/>
  <c r="CG26" i="13"/>
  <c r="CD26" i="13"/>
  <c r="CA26" i="13"/>
  <c r="E26" i="13"/>
  <c r="D26" i="13"/>
  <c r="C26" i="13"/>
  <c r="CI26" i="13" s="1"/>
  <c r="CC26" i="13" s="1"/>
  <c r="CJ25" i="13"/>
  <c r="CD25" i="13" s="1"/>
  <c r="E25" i="13"/>
  <c r="D25" i="13"/>
  <c r="CJ24" i="13"/>
  <c r="CD24" i="13"/>
  <c r="E24" i="13"/>
  <c r="D24" i="13"/>
  <c r="C24" i="13" s="1"/>
  <c r="CJ23" i="13"/>
  <c r="CD23" i="13"/>
  <c r="E23" i="13"/>
  <c r="D23" i="13"/>
  <c r="C23" i="13" s="1"/>
  <c r="CJ22" i="13"/>
  <c r="CD22" i="13" s="1"/>
  <c r="E22" i="13"/>
  <c r="C22" i="13" s="1"/>
  <c r="D22" i="13"/>
  <c r="CJ21" i="13"/>
  <c r="CD21" i="13" s="1"/>
  <c r="CI21" i="13"/>
  <c r="CC21" i="13"/>
  <c r="E21" i="13"/>
  <c r="D21" i="13"/>
  <c r="C21" i="13" s="1"/>
  <c r="CH21" i="13" s="1"/>
  <c r="CB21" i="13" s="1"/>
  <c r="CJ20" i="13"/>
  <c r="CD20" i="13" s="1"/>
  <c r="E20" i="13"/>
  <c r="D20" i="13"/>
  <c r="C20" i="13"/>
  <c r="CG20" i="13" s="1"/>
  <c r="CA20" i="13" s="1"/>
  <c r="CJ19" i="13"/>
  <c r="CG19" i="13"/>
  <c r="CA19" i="13" s="1"/>
  <c r="CD19" i="13"/>
  <c r="E19" i="13"/>
  <c r="D19" i="13"/>
  <c r="C19" i="13"/>
  <c r="CI19" i="13" s="1"/>
  <c r="CC19" i="13" s="1"/>
  <c r="CJ18" i="13"/>
  <c r="CD18" i="13" s="1"/>
  <c r="E18" i="13"/>
  <c r="D18" i="13"/>
  <c r="C18" i="13"/>
  <c r="CI18" i="13" s="1"/>
  <c r="CC18" i="13" s="1"/>
  <c r="CJ17" i="13"/>
  <c r="CD17" i="13"/>
  <c r="E17" i="13"/>
  <c r="D17" i="13"/>
  <c r="C17" i="13" s="1"/>
  <c r="CH17" i="13" s="1"/>
  <c r="CB17" i="13" s="1"/>
  <c r="CJ16" i="13"/>
  <c r="CD16" i="13"/>
  <c r="E16" i="13"/>
  <c r="D16" i="13"/>
  <c r="C16" i="13" s="1"/>
  <c r="CJ15" i="13"/>
  <c r="CD15" i="13"/>
  <c r="E15" i="13"/>
  <c r="D15" i="13"/>
  <c r="C15" i="13"/>
  <c r="CG15" i="13" s="1"/>
  <c r="CA15" i="13" s="1"/>
  <c r="CJ14" i="13"/>
  <c r="CD14" i="13"/>
  <c r="E14" i="13"/>
  <c r="D14" i="13"/>
  <c r="C14" i="13"/>
  <c r="CH14" i="13" s="1"/>
  <c r="CB14" i="13" s="1"/>
  <c r="A5" i="13"/>
  <c r="A4" i="13"/>
  <c r="A3" i="13"/>
  <c r="A2" i="13"/>
  <c r="CI23" i="13" l="1"/>
  <c r="CC23" i="13" s="1"/>
  <c r="CH23" i="13"/>
  <c r="CB23" i="13" s="1"/>
  <c r="CG23" i="13"/>
  <c r="CA23" i="13" s="1"/>
  <c r="CG16" i="13"/>
  <c r="CA16" i="13" s="1"/>
  <c r="CI16" i="13"/>
  <c r="CC16" i="13" s="1"/>
  <c r="CH16" i="13"/>
  <c r="CB16" i="13" s="1"/>
  <c r="CI22" i="13"/>
  <c r="CC22" i="13" s="1"/>
  <c r="CG22" i="13"/>
  <c r="CA22" i="13" s="1"/>
  <c r="CH22" i="13"/>
  <c r="CB22" i="13" s="1"/>
  <c r="CG45" i="13"/>
  <c r="CA45" i="13" s="1"/>
  <c r="CI45" i="13"/>
  <c r="CC45" i="13" s="1"/>
  <c r="CH45" i="13"/>
  <c r="CB45" i="13" s="1"/>
  <c r="CH67" i="13"/>
  <c r="CB67" i="13" s="1"/>
  <c r="CI67" i="13"/>
  <c r="CC67" i="13" s="1"/>
  <c r="CG67" i="13"/>
  <c r="CA67" i="13" s="1"/>
  <c r="CG27" i="13"/>
  <c r="CA27" i="13" s="1"/>
  <c r="CI27" i="13"/>
  <c r="CC27" i="13" s="1"/>
  <c r="CH27" i="13"/>
  <c r="CB27" i="13" s="1"/>
  <c r="CH35" i="13"/>
  <c r="CB35" i="13" s="1"/>
  <c r="CI35" i="13"/>
  <c r="CC35" i="13" s="1"/>
  <c r="CG35" i="13"/>
  <c r="CA35" i="13" s="1"/>
  <c r="CI36" i="13"/>
  <c r="CC36" i="13" s="1"/>
  <c r="CG36" i="13"/>
  <c r="CA36" i="13" s="1"/>
  <c r="CH47" i="13"/>
  <c r="CB47" i="13" s="1"/>
  <c r="CI47" i="13"/>
  <c r="CC47" i="13" s="1"/>
  <c r="CG50" i="13"/>
  <c r="CA50" i="13" s="1"/>
  <c r="CI50" i="13"/>
  <c r="CC50" i="13" s="1"/>
  <c r="CH50" i="13"/>
  <c r="CB50" i="13" s="1"/>
  <c r="CG54" i="13"/>
  <c r="CA54" i="13" s="1"/>
  <c r="CH54" i="13"/>
  <c r="CB54" i="13" s="1"/>
  <c r="CH57" i="13"/>
  <c r="CB57" i="13" s="1"/>
  <c r="CG57" i="13"/>
  <c r="CA57" i="13" s="1"/>
  <c r="CI57" i="13"/>
  <c r="CC57" i="13" s="1"/>
  <c r="CH64" i="13"/>
  <c r="CB64" i="13" s="1"/>
  <c r="CG64" i="13"/>
  <c r="CA64" i="13" s="1"/>
  <c r="CI64" i="13"/>
  <c r="CC64" i="13" s="1"/>
  <c r="CH68" i="13"/>
  <c r="CB68" i="13" s="1"/>
  <c r="CG68" i="13"/>
  <c r="CA68" i="13" s="1"/>
  <c r="CI68" i="13"/>
  <c r="CC68" i="13" s="1"/>
  <c r="CG14" i="13"/>
  <c r="CA14" i="13" s="1"/>
  <c r="CI15" i="13"/>
  <c r="CC15" i="13" s="1"/>
  <c r="CG17" i="13"/>
  <c r="CA17" i="13" s="1"/>
  <c r="CH19" i="13"/>
  <c r="CB19" i="13" s="1"/>
  <c r="CH24" i="13"/>
  <c r="CB24" i="13" s="1"/>
  <c r="CG24" i="13"/>
  <c r="CA24" i="13" s="1"/>
  <c r="CI24" i="13"/>
  <c r="CC24" i="13" s="1"/>
  <c r="CI29" i="13"/>
  <c r="CC29" i="13" s="1"/>
  <c r="CH29" i="13"/>
  <c r="CB29" i="13" s="1"/>
  <c r="CG29" i="13"/>
  <c r="CA29" i="13" s="1"/>
  <c r="CG30" i="13"/>
  <c r="CA30" i="13" s="1"/>
  <c r="CH32" i="13"/>
  <c r="CB32" i="13" s="1"/>
  <c r="CG32" i="13"/>
  <c r="CA32" i="13" s="1"/>
  <c r="CI32" i="13"/>
  <c r="CC32" i="13" s="1"/>
  <c r="CH36" i="13"/>
  <c r="CB36" i="13" s="1"/>
  <c r="CG38" i="13"/>
  <c r="CA38" i="13" s="1"/>
  <c r="CH38" i="13"/>
  <c r="CB38" i="13" s="1"/>
  <c r="CH41" i="13"/>
  <c r="CB41" i="13" s="1"/>
  <c r="CG41" i="13"/>
  <c r="CA41" i="13" s="1"/>
  <c r="CI41" i="13"/>
  <c r="CC41" i="13" s="1"/>
  <c r="CI48" i="13"/>
  <c r="CC48" i="13" s="1"/>
  <c r="CH48" i="13"/>
  <c r="CB48" i="13" s="1"/>
  <c r="CG48" i="13"/>
  <c r="CA48" i="13" s="1"/>
  <c r="CG49" i="13"/>
  <c r="CA49" i="13" s="1"/>
  <c r="CI54" i="13"/>
  <c r="CC54" i="13" s="1"/>
  <c r="CI60" i="13"/>
  <c r="CC60" i="13" s="1"/>
  <c r="CH60" i="13"/>
  <c r="CB60" i="13" s="1"/>
  <c r="CI17" i="13"/>
  <c r="CC17" i="13" s="1"/>
  <c r="CG18" i="13"/>
  <c r="CA18" i="13" s="1"/>
  <c r="CH20" i="13"/>
  <c r="CB20" i="13" s="1"/>
  <c r="CG21" i="13"/>
  <c r="CA21" i="13" s="1"/>
  <c r="CH30" i="13"/>
  <c r="CB30" i="13" s="1"/>
  <c r="CH31" i="13"/>
  <c r="CB31" i="13" s="1"/>
  <c r="CI38" i="13"/>
  <c r="CC38" i="13" s="1"/>
  <c r="CG40" i="13"/>
  <c r="CA40" i="13" s="1"/>
  <c r="CI44" i="13"/>
  <c r="CC44" i="13" s="1"/>
  <c r="CH44" i="13"/>
  <c r="CB44" i="13" s="1"/>
  <c r="CH49" i="13"/>
  <c r="CB49" i="13" s="1"/>
  <c r="CH51" i="13"/>
  <c r="CB51" i="13" s="1"/>
  <c r="CI51" i="13"/>
  <c r="CC51" i="13" s="1"/>
  <c r="CG51" i="13"/>
  <c r="CA51" i="13" s="1"/>
  <c r="CI53" i="13"/>
  <c r="CC53" i="13" s="1"/>
  <c r="CH53" i="13"/>
  <c r="CB53" i="13" s="1"/>
  <c r="CG53" i="13"/>
  <c r="CA53" i="13" s="1"/>
  <c r="CH56" i="13"/>
  <c r="CB56" i="13" s="1"/>
  <c r="C58" i="13"/>
  <c r="C62" i="13"/>
  <c r="CH65" i="13"/>
  <c r="CB65" i="13" s="1"/>
  <c r="CG65" i="13"/>
  <c r="CA65" i="13" s="1"/>
  <c r="C69" i="13"/>
  <c r="CH15" i="13"/>
  <c r="CB15" i="13" s="1"/>
  <c r="CI14" i="13"/>
  <c r="CC14" i="13" s="1"/>
  <c r="CH18" i="13"/>
  <c r="CB18" i="13" s="1"/>
  <c r="CI20" i="13"/>
  <c r="CC20" i="13" s="1"/>
  <c r="C25" i="13"/>
  <c r="C28" i="13"/>
  <c r="CI31" i="13"/>
  <c r="CC31" i="13" s="1"/>
  <c r="C33" i="13"/>
  <c r="CI37" i="13"/>
  <c r="CC37" i="13" s="1"/>
  <c r="CH37" i="13"/>
  <c r="CB37" i="13" s="1"/>
  <c r="CG37" i="13"/>
  <c r="CA37" i="13" s="1"/>
  <c r="CH40" i="13"/>
  <c r="CB40" i="13" s="1"/>
  <c r="C42" i="13"/>
  <c r="C46" i="13"/>
  <c r="CG47" i="13"/>
  <c r="CA47" i="13" s="1"/>
  <c r="CI52" i="13"/>
  <c r="CC52" i="13" s="1"/>
  <c r="CG52" i="13"/>
  <c r="CA52" i="13" s="1"/>
  <c r="C63" i="13"/>
  <c r="C39" i="13"/>
  <c r="C55" i="13"/>
  <c r="C43" i="13"/>
  <c r="C59" i="13"/>
  <c r="C74" i="13"/>
  <c r="C76" i="13"/>
  <c r="C78" i="13"/>
  <c r="C80" i="13"/>
  <c r="C82" i="13"/>
  <c r="C84" i="13"/>
  <c r="B207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B137" i="12"/>
  <c r="B136" i="12"/>
  <c r="B135" i="12"/>
  <c r="B134" i="12"/>
  <c r="B133" i="12"/>
  <c r="B132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E103" i="12"/>
  <c r="D103" i="12"/>
  <c r="C103" i="12" s="1"/>
  <c r="E102" i="12"/>
  <c r="C102" i="12" s="1"/>
  <c r="D102" i="12"/>
  <c r="E101" i="12"/>
  <c r="D101" i="12"/>
  <c r="C101" i="12" s="1"/>
  <c r="CG96" i="12"/>
  <c r="CA96" i="12"/>
  <c r="E96" i="12"/>
  <c r="CG95" i="12"/>
  <c r="CA95" i="12"/>
  <c r="E95" i="12" s="1"/>
  <c r="CG94" i="12"/>
  <c r="CA94" i="12"/>
  <c r="E94" i="12"/>
  <c r="CG93" i="12"/>
  <c r="CA93" i="12"/>
  <c r="E93" i="12" s="1"/>
  <c r="CG90" i="12"/>
  <c r="CA90" i="12"/>
  <c r="E90" i="12"/>
  <c r="CG89" i="12"/>
  <c r="CA89" i="12"/>
  <c r="E89" i="12" s="1"/>
  <c r="CG88" i="12"/>
  <c r="CA88" i="12"/>
  <c r="E88" i="12"/>
  <c r="E85" i="12"/>
  <c r="D85" i="12"/>
  <c r="C85" i="12"/>
  <c r="E84" i="12"/>
  <c r="D84" i="12"/>
  <c r="C84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8" i="12"/>
  <c r="D78" i="12"/>
  <c r="C78" i="12"/>
  <c r="E77" i="12"/>
  <c r="D77" i="12"/>
  <c r="C77" i="12"/>
  <c r="E76" i="12"/>
  <c r="D76" i="12"/>
  <c r="C76" i="12"/>
  <c r="E75" i="12"/>
  <c r="D75" i="12"/>
  <c r="C75" i="12"/>
  <c r="E74" i="12"/>
  <c r="D74" i="12"/>
  <c r="C74" i="12"/>
  <c r="CJ69" i="12"/>
  <c r="CD69" i="12"/>
  <c r="E69" i="12"/>
  <c r="D69" i="12"/>
  <c r="C69" i="12" s="1"/>
  <c r="CJ68" i="12"/>
  <c r="CD68" i="12" s="1"/>
  <c r="E68" i="12"/>
  <c r="C68" i="12" s="1"/>
  <c r="CJ67" i="12"/>
  <c r="CD67" i="12"/>
  <c r="E67" i="12"/>
  <c r="C67" i="12"/>
  <c r="CJ66" i="12"/>
  <c r="CH66" i="12"/>
  <c r="CB66" i="12" s="1"/>
  <c r="CD66" i="12"/>
  <c r="E66" i="12"/>
  <c r="C66" i="12" s="1"/>
  <c r="CI66" i="12" s="1"/>
  <c r="CC66" i="12" s="1"/>
  <c r="CJ65" i="12"/>
  <c r="CD65" i="12" s="1"/>
  <c r="CH65" i="12"/>
  <c r="CB65" i="12" s="1"/>
  <c r="E65" i="12"/>
  <c r="C65" i="12" s="1"/>
  <c r="CJ64" i="12"/>
  <c r="CD64" i="12" s="1"/>
  <c r="CG64" i="12"/>
  <c r="CA64" i="12" s="1"/>
  <c r="E64" i="12"/>
  <c r="C64" i="12" s="1"/>
  <c r="CJ63" i="12"/>
  <c r="CD63" i="12"/>
  <c r="E63" i="12"/>
  <c r="D63" i="12"/>
  <c r="C63" i="12" s="1"/>
  <c r="CJ62" i="12"/>
  <c r="CD62" i="12"/>
  <c r="E62" i="12"/>
  <c r="D62" i="12"/>
  <c r="C62" i="12"/>
  <c r="CJ61" i="12"/>
  <c r="CH61" i="12"/>
  <c r="CB61" i="12" s="1"/>
  <c r="CD61" i="12"/>
  <c r="E61" i="12"/>
  <c r="D61" i="12"/>
  <c r="C61" i="12"/>
  <c r="CI61" i="12" s="1"/>
  <c r="CC61" i="12" s="1"/>
  <c r="CJ60" i="12"/>
  <c r="CD60" i="12" s="1"/>
  <c r="E60" i="12"/>
  <c r="D60" i="12"/>
  <c r="CJ59" i="12"/>
  <c r="CD59" i="12" s="1"/>
  <c r="E59" i="12"/>
  <c r="C59" i="12" s="1"/>
  <c r="D59" i="12"/>
  <c r="CJ58" i="12"/>
  <c r="CI58" i="12"/>
  <c r="CC58" i="12" s="1"/>
  <c r="CG58" i="12"/>
  <c r="CA58" i="12" s="1"/>
  <c r="CD58" i="12"/>
  <c r="E58" i="12"/>
  <c r="D58" i="12"/>
  <c r="C58" i="12" s="1"/>
  <c r="CH58" i="12" s="1"/>
  <c r="CB58" i="12" s="1"/>
  <c r="CJ57" i="12"/>
  <c r="CD57" i="12" s="1"/>
  <c r="E57" i="12"/>
  <c r="D57" i="12"/>
  <c r="C57" i="12"/>
  <c r="CJ56" i="12"/>
  <c r="CD56" i="12"/>
  <c r="E56" i="12"/>
  <c r="D56" i="12"/>
  <c r="C56" i="12" s="1"/>
  <c r="CJ55" i="12"/>
  <c r="CI55" i="12"/>
  <c r="CC55" i="12" s="1"/>
  <c r="CD55" i="12"/>
  <c r="E55" i="12"/>
  <c r="D55" i="12"/>
  <c r="C55" i="12" s="1"/>
  <c r="CJ54" i="12"/>
  <c r="CD54" i="12"/>
  <c r="E54" i="12"/>
  <c r="D54" i="12"/>
  <c r="C54" i="12"/>
  <c r="CJ53" i="12"/>
  <c r="CH53" i="12"/>
  <c r="CB53" i="12" s="1"/>
  <c r="CD53" i="12"/>
  <c r="E53" i="12"/>
  <c r="C53" i="12" s="1"/>
  <c r="D53" i="12"/>
  <c r="CJ52" i="12"/>
  <c r="CD52" i="12" s="1"/>
  <c r="E52" i="12"/>
  <c r="D52" i="12"/>
  <c r="CJ51" i="12"/>
  <c r="CD51" i="12" s="1"/>
  <c r="E51" i="12"/>
  <c r="D51" i="12"/>
  <c r="C51" i="12"/>
  <c r="CJ50" i="12"/>
  <c r="CD50" i="12"/>
  <c r="E50" i="12"/>
  <c r="D50" i="12"/>
  <c r="C50" i="12" s="1"/>
  <c r="CJ49" i="12"/>
  <c r="CD49" i="12" s="1"/>
  <c r="E49" i="12"/>
  <c r="C49" i="12" s="1"/>
  <c r="D49" i="12"/>
  <c r="CJ48" i="12"/>
  <c r="CD48" i="12"/>
  <c r="E48" i="12"/>
  <c r="D48" i="12"/>
  <c r="C48" i="12" s="1"/>
  <c r="CI48" i="12" s="1"/>
  <c r="CC48" i="12" s="1"/>
  <c r="CJ47" i="12"/>
  <c r="CD47" i="12"/>
  <c r="E47" i="12"/>
  <c r="D47" i="12"/>
  <c r="C47" i="12" s="1"/>
  <c r="CJ46" i="12"/>
  <c r="CD46" i="12"/>
  <c r="E46" i="12"/>
  <c r="D46" i="12"/>
  <c r="C46" i="12"/>
  <c r="CH46" i="12" s="1"/>
  <c r="CB46" i="12" s="1"/>
  <c r="CJ45" i="12"/>
  <c r="CH45" i="12"/>
  <c r="CB45" i="12" s="1"/>
  <c r="CD45" i="12"/>
  <c r="E45" i="12"/>
  <c r="D45" i="12"/>
  <c r="C45" i="12"/>
  <c r="CI45" i="12" s="1"/>
  <c r="CC45" i="12" s="1"/>
  <c r="CJ44" i="12"/>
  <c r="CD44" i="12" s="1"/>
  <c r="E44" i="12"/>
  <c r="D44" i="12"/>
  <c r="CJ43" i="12"/>
  <c r="CD43" i="12" s="1"/>
  <c r="E43" i="12"/>
  <c r="C43" i="12" s="1"/>
  <c r="D43" i="12"/>
  <c r="CJ42" i="12"/>
  <c r="CI42" i="12"/>
  <c r="CC42" i="12" s="1"/>
  <c r="CD42" i="12"/>
  <c r="E42" i="12"/>
  <c r="D42" i="12"/>
  <c r="C42" i="12" s="1"/>
  <c r="CH42" i="12" s="1"/>
  <c r="CB42" i="12" s="1"/>
  <c r="CJ41" i="12"/>
  <c r="CD41" i="12" s="1"/>
  <c r="CG41" i="12"/>
  <c r="CA41" i="12" s="1"/>
  <c r="E41" i="12"/>
  <c r="D41" i="12"/>
  <c r="C41" i="12"/>
  <c r="CJ40" i="12"/>
  <c r="CD40" i="12"/>
  <c r="E40" i="12"/>
  <c r="D40" i="12"/>
  <c r="C40" i="12" s="1"/>
  <c r="CJ39" i="12"/>
  <c r="CD39" i="12"/>
  <c r="E39" i="12"/>
  <c r="D39" i="12"/>
  <c r="C39" i="12" s="1"/>
  <c r="CJ38" i="12"/>
  <c r="CD38" i="12"/>
  <c r="E38" i="12"/>
  <c r="D38" i="12"/>
  <c r="C38" i="12"/>
  <c r="CJ37" i="12"/>
  <c r="CD37" i="12"/>
  <c r="E37" i="12"/>
  <c r="C37" i="12" s="1"/>
  <c r="D37" i="12"/>
  <c r="CJ36" i="12"/>
  <c r="CI36" i="12"/>
  <c r="CD36" i="12"/>
  <c r="CC36" i="12"/>
  <c r="E36" i="12"/>
  <c r="D36" i="12"/>
  <c r="C36" i="12" s="1"/>
  <c r="CH36" i="12" s="1"/>
  <c r="CB36" i="12" s="1"/>
  <c r="CJ35" i="12"/>
  <c r="CD35" i="12" s="1"/>
  <c r="CH35" i="12"/>
  <c r="CB35" i="12" s="1"/>
  <c r="E35" i="12"/>
  <c r="C35" i="12" s="1"/>
  <c r="D35" i="12"/>
  <c r="CJ34" i="12"/>
  <c r="CI34" i="12"/>
  <c r="CC34" i="12" s="1"/>
  <c r="CG34" i="12"/>
  <c r="CD34" i="12"/>
  <c r="CA34" i="12"/>
  <c r="E34" i="12"/>
  <c r="D34" i="12"/>
  <c r="C34" i="12" s="1"/>
  <c r="CH34" i="12" s="1"/>
  <c r="CB34" i="12" s="1"/>
  <c r="CJ33" i="12"/>
  <c r="CD33" i="12"/>
  <c r="E33" i="12"/>
  <c r="D33" i="12"/>
  <c r="C33" i="12"/>
  <c r="CJ32" i="12"/>
  <c r="CD32" i="12"/>
  <c r="E32" i="12"/>
  <c r="D32" i="12"/>
  <c r="C32" i="12" s="1"/>
  <c r="CJ31" i="12"/>
  <c r="CD31" i="12"/>
  <c r="E31" i="12"/>
  <c r="D31" i="12"/>
  <c r="C31" i="12"/>
  <c r="CJ30" i="12"/>
  <c r="CD30" i="12"/>
  <c r="E30" i="12"/>
  <c r="D30" i="12"/>
  <c r="C30" i="12" s="1"/>
  <c r="CJ29" i="12"/>
  <c r="CD29" i="12" s="1"/>
  <c r="E29" i="12"/>
  <c r="C29" i="12" s="1"/>
  <c r="D29" i="12"/>
  <c r="CJ28" i="12"/>
  <c r="CI28" i="12"/>
  <c r="CD28" i="12"/>
  <c r="CC28" i="12"/>
  <c r="E28" i="12"/>
  <c r="D28" i="12"/>
  <c r="C28" i="12" s="1"/>
  <c r="CH28" i="12" s="1"/>
  <c r="CB28" i="12" s="1"/>
  <c r="CJ27" i="12"/>
  <c r="CD27" i="12" s="1"/>
  <c r="CH27" i="12"/>
  <c r="CB27" i="12" s="1"/>
  <c r="E27" i="12"/>
  <c r="C27" i="12" s="1"/>
  <c r="D27" i="12"/>
  <c r="CJ26" i="12"/>
  <c r="CI26" i="12"/>
  <c r="CC26" i="12" s="1"/>
  <c r="CG26" i="12"/>
  <c r="CD26" i="12"/>
  <c r="CA26" i="12"/>
  <c r="E26" i="12"/>
  <c r="D26" i="12"/>
  <c r="C26" i="12" s="1"/>
  <c r="CH26" i="12" s="1"/>
  <c r="CB26" i="12" s="1"/>
  <c r="CJ25" i="12"/>
  <c r="CD25" i="12"/>
  <c r="E25" i="12"/>
  <c r="D25" i="12"/>
  <c r="C25" i="12"/>
  <c r="CJ24" i="12"/>
  <c r="CD24" i="12"/>
  <c r="E24" i="12"/>
  <c r="D24" i="12"/>
  <c r="C24" i="12" s="1"/>
  <c r="CJ23" i="12"/>
  <c r="CD23" i="12"/>
  <c r="E23" i="12"/>
  <c r="D23" i="12"/>
  <c r="C23" i="12"/>
  <c r="CJ22" i="12"/>
  <c r="CD22" i="12"/>
  <c r="E22" i="12"/>
  <c r="D22" i="12"/>
  <c r="C22" i="12" s="1"/>
  <c r="CJ21" i="12"/>
  <c r="CD21" i="12" s="1"/>
  <c r="E21" i="12"/>
  <c r="D21" i="12"/>
  <c r="C21" i="12"/>
  <c r="CI21" i="12" s="1"/>
  <c r="CC21" i="12" s="1"/>
  <c r="CJ20" i="12"/>
  <c r="CD20" i="12" s="1"/>
  <c r="CI20" i="12"/>
  <c r="CC20" i="12"/>
  <c r="E20" i="12"/>
  <c r="D20" i="12"/>
  <c r="C20" i="12" s="1"/>
  <c r="CJ19" i="12"/>
  <c r="CD19" i="12" s="1"/>
  <c r="E19" i="12"/>
  <c r="D19" i="12"/>
  <c r="C19" i="12" s="1"/>
  <c r="CJ18" i="12"/>
  <c r="CH18" i="12"/>
  <c r="CB18" i="12" s="1"/>
  <c r="CD18" i="12"/>
  <c r="E18" i="12"/>
  <c r="D18" i="12"/>
  <c r="C18" i="12"/>
  <c r="CI18" i="12" s="1"/>
  <c r="CC18" i="12" s="1"/>
  <c r="CJ17" i="12"/>
  <c r="CD17" i="12" s="1"/>
  <c r="E17" i="12"/>
  <c r="D17" i="12"/>
  <c r="C17" i="12"/>
  <c r="CJ16" i="12"/>
  <c r="CD16" i="12" s="1"/>
  <c r="E16" i="12"/>
  <c r="D16" i="12"/>
  <c r="CJ15" i="12"/>
  <c r="CD15" i="12"/>
  <c r="E15" i="12"/>
  <c r="D15" i="12"/>
  <c r="C15" i="12"/>
  <c r="CH15" i="12" s="1"/>
  <c r="CB15" i="12" s="1"/>
  <c r="CJ14" i="12"/>
  <c r="CG14" i="12"/>
  <c r="CA14" i="12" s="1"/>
  <c r="CD14" i="12"/>
  <c r="E14" i="12"/>
  <c r="D14" i="12"/>
  <c r="C14" i="12"/>
  <c r="CI14" i="12" s="1"/>
  <c r="CC14" i="12" s="1"/>
  <c r="A5" i="12"/>
  <c r="A4" i="12"/>
  <c r="A3" i="12"/>
  <c r="A2" i="12"/>
  <c r="CH82" i="13" l="1"/>
  <c r="CB82" i="13" s="1"/>
  <c r="AT82" i="13" s="1"/>
  <c r="CI82" i="13"/>
  <c r="CC82" i="13" s="1"/>
  <c r="CH74" i="13"/>
  <c r="CB74" i="13" s="1"/>
  <c r="CI74" i="13"/>
  <c r="CC74" i="13" s="1"/>
  <c r="CH39" i="13"/>
  <c r="CB39" i="13" s="1"/>
  <c r="CG39" i="13"/>
  <c r="CA39" i="13" s="1"/>
  <c r="CI39" i="13"/>
  <c r="CC39" i="13" s="1"/>
  <c r="CG69" i="13"/>
  <c r="CA69" i="13" s="1"/>
  <c r="CI69" i="13"/>
  <c r="CC69" i="13" s="1"/>
  <c r="CH69" i="13"/>
  <c r="CB69" i="13" s="1"/>
  <c r="CG58" i="13"/>
  <c r="CA58" i="13" s="1"/>
  <c r="CI58" i="13"/>
  <c r="CC58" i="13" s="1"/>
  <c r="CH58" i="13"/>
  <c r="CB58" i="13" s="1"/>
  <c r="CH80" i="13"/>
  <c r="CB80" i="13" s="1"/>
  <c r="CI80" i="13"/>
  <c r="CC80" i="13" s="1"/>
  <c r="CH59" i="13"/>
  <c r="CB59" i="13" s="1"/>
  <c r="CI59" i="13"/>
  <c r="CC59" i="13" s="1"/>
  <c r="CG59" i="13"/>
  <c r="CA59" i="13" s="1"/>
  <c r="CH63" i="13"/>
  <c r="CB63" i="13" s="1"/>
  <c r="CI63" i="13"/>
  <c r="CC63" i="13" s="1"/>
  <c r="CG63" i="13"/>
  <c r="CA63" i="13" s="1"/>
  <c r="CG46" i="13"/>
  <c r="CA46" i="13" s="1"/>
  <c r="CI46" i="13"/>
  <c r="CC46" i="13" s="1"/>
  <c r="CH46" i="13"/>
  <c r="CB46" i="13" s="1"/>
  <c r="CH28" i="13"/>
  <c r="CB28" i="13" s="1"/>
  <c r="CG28" i="13"/>
  <c r="CA28" i="13" s="1"/>
  <c r="CI28" i="13"/>
  <c r="CC28" i="13" s="1"/>
  <c r="CH78" i="13"/>
  <c r="CB78" i="13" s="1"/>
  <c r="CI78" i="13"/>
  <c r="CC78" i="13" s="1"/>
  <c r="CH43" i="13"/>
  <c r="CB43" i="13" s="1"/>
  <c r="CI43" i="13"/>
  <c r="CC43" i="13" s="1"/>
  <c r="CG43" i="13"/>
  <c r="CA43" i="13" s="1"/>
  <c r="CG42" i="13"/>
  <c r="CA42" i="13" s="1"/>
  <c r="CH42" i="13"/>
  <c r="CB42" i="13" s="1"/>
  <c r="CI42" i="13"/>
  <c r="CC42" i="13" s="1"/>
  <c r="CI25" i="13"/>
  <c r="CC25" i="13" s="1"/>
  <c r="CH25" i="13"/>
  <c r="CB25" i="13" s="1"/>
  <c r="CG25" i="13"/>
  <c r="CA25" i="13" s="1"/>
  <c r="A207" i="13"/>
  <c r="CH84" i="13"/>
  <c r="CB84" i="13" s="1"/>
  <c r="CI84" i="13"/>
  <c r="CC84" i="13" s="1"/>
  <c r="CH76" i="13"/>
  <c r="CB76" i="13" s="1"/>
  <c r="CI76" i="13"/>
  <c r="CC76" i="13" s="1"/>
  <c r="CH55" i="13"/>
  <c r="CB55" i="13" s="1"/>
  <c r="CG55" i="13"/>
  <c r="CA55" i="13" s="1"/>
  <c r="CI55" i="13"/>
  <c r="CC55" i="13" s="1"/>
  <c r="CI33" i="13"/>
  <c r="CC33" i="13" s="1"/>
  <c r="CH33" i="13"/>
  <c r="CB33" i="13" s="1"/>
  <c r="CG33" i="13"/>
  <c r="CA33" i="13" s="1"/>
  <c r="CG62" i="13"/>
  <c r="CA62" i="13" s="1"/>
  <c r="CI62" i="13"/>
  <c r="CC62" i="13" s="1"/>
  <c r="CH62" i="13"/>
  <c r="CB62" i="13" s="1"/>
  <c r="CG19" i="12"/>
  <c r="CA19" i="12" s="1"/>
  <c r="CH19" i="12"/>
  <c r="CB19" i="12" s="1"/>
  <c r="CI19" i="12"/>
  <c r="CC19" i="12" s="1"/>
  <c r="CH24" i="12"/>
  <c r="CB24" i="12" s="1"/>
  <c r="CI24" i="12"/>
  <c r="CC24" i="12" s="1"/>
  <c r="CG51" i="12"/>
  <c r="CA51" i="12" s="1"/>
  <c r="CI51" i="12"/>
  <c r="CC51" i="12" s="1"/>
  <c r="CI75" i="12"/>
  <c r="CC75" i="12" s="1"/>
  <c r="CH75" i="12"/>
  <c r="CB75" i="12" s="1"/>
  <c r="CI79" i="12"/>
  <c r="CC79" i="12" s="1"/>
  <c r="CH79" i="12"/>
  <c r="CB79" i="12" s="1"/>
  <c r="CI17" i="12"/>
  <c r="CC17" i="12" s="1"/>
  <c r="CG17" i="12"/>
  <c r="CA17" i="12" s="1"/>
  <c r="CH22" i="12"/>
  <c r="CB22" i="12" s="1"/>
  <c r="CI22" i="12"/>
  <c r="CC22" i="12" s="1"/>
  <c r="CG22" i="12"/>
  <c r="CA22" i="12" s="1"/>
  <c r="CG25" i="12"/>
  <c r="CA25" i="12" s="1"/>
  <c r="CI25" i="12"/>
  <c r="CC25" i="12" s="1"/>
  <c r="CG33" i="12"/>
  <c r="CA33" i="12" s="1"/>
  <c r="CI33" i="12"/>
  <c r="CC33" i="12" s="1"/>
  <c r="CH33" i="12"/>
  <c r="CB33" i="12" s="1"/>
  <c r="CI49" i="12"/>
  <c r="CC49" i="12" s="1"/>
  <c r="CH49" i="12"/>
  <c r="CB49" i="12" s="1"/>
  <c r="CG49" i="12"/>
  <c r="CA49" i="12" s="1"/>
  <c r="CG55" i="12"/>
  <c r="CA55" i="12" s="1"/>
  <c r="CH55" i="12"/>
  <c r="CB55" i="12" s="1"/>
  <c r="CH69" i="12"/>
  <c r="CB69" i="12" s="1"/>
  <c r="CI69" i="12"/>
  <c r="CC69" i="12" s="1"/>
  <c r="CG69" i="12"/>
  <c r="CA69" i="12" s="1"/>
  <c r="CI74" i="12"/>
  <c r="CC74" i="12" s="1"/>
  <c r="CH74" i="12"/>
  <c r="CB74" i="12" s="1"/>
  <c r="CI78" i="12"/>
  <c r="CC78" i="12" s="1"/>
  <c r="CH78" i="12"/>
  <c r="CB78" i="12" s="1"/>
  <c r="CI82" i="12"/>
  <c r="CC82" i="12" s="1"/>
  <c r="CH82" i="12"/>
  <c r="CB82" i="12" s="1"/>
  <c r="CH20" i="12"/>
  <c r="CB20" i="12" s="1"/>
  <c r="CG20" i="12"/>
  <c r="CA20" i="12" s="1"/>
  <c r="CG21" i="12"/>
  <c r="CA21" i="12" s="1"/>
  <c r="CI23" i="12"/>
  <c r="CC23" i="12" s="1"/>
  <c r="CG23" i="12"/>
  <c r="CA23" i="12" s="1"/>
  <c r="CH23" i="12"/>
  <c r="CB23" i="12" s="1"/>
  <c r="CG29" i="12"/>
  <c r="CA29" i="12" s="1"/>
  <c r="CI29" i="12"/>
  <c r="CC29" i="12" s="1"/>
  <c r="CH29" i="12"/>
  <c r="CB29" i="12" s="1"/>
  <c r="CI31" i="12"/>
  <c r="CC31" i="12" s="1"/>
  <c r="CG31" i="12"/>
  <c r="CA31" i="12" s="1"/>
  <c r="CH31" i="12"/>
  <c r="CB31" i="12" s="1"/>
  <c r="CI37" i="12"/>
  <c r="CC37" i="12" s="1"/>
  <c r="CG37" i="12"/>
  <c r="CA37" i="12" s="1"/>
  <c r="CH37" i="12"/>
  <c r="CB37" i="12" s="1"/>
  <c r="CI38" i="12"/>
  <c r="CC38" i="12" s="1"/>
  <c r="CG38" i="12"/>
  <c r="CA38" i="12" s="1"/>
  <c r="CH38" i="12"/>
  <c r="CB38" i="12" s="1"/>
  <c r="CI41" i="12"/>
  <c r="CC41" i="12" s="1"/>
  <c r="CH41" i="12"/>
  <c r="CB41" i="12" s="1"/>
  <c r="CG62" i="12"/>
  <c r="CA62" i="12" s="1"/>
  <c r="CI62" i="12"/>
  <c r="CC62" i="12" s="1"/>
  <c r="CH62" i="12"/>
  <c r="CB62" i="12" s="1"/>
  <c r="CI77" i="12"/>
  <c r="CC77" i="12" s="1"/>
  <c r="CH77" i="12"/>
  <c r="CB77" i="12" s="1"/>
  <c r="AT77" i="12" s="1"/>
  <c r="CI81" i="12"/>
  <c r="CC81" i="12" s="1"/>
  <c r="CH81" i="12"/>
  <c r="CB81" i="12" s="1"/>
  <c r="AT81" i="12" s="1"/>
  <c r="CI85" i="12"/>
  <c r="CC85" i="12" s="1"/>
  <c r="CH85" i="12"/>
  <c r="CB85" i="12" s="1"/>
  <c r="AT85" i="12" s="1"/>
  <c r="CG15" i="12"/>
  <c r="CA15" i="12" s="1"/>
  <c r="CI15" i="12"/>
  <c r="CC15" i="12" s="1"/>
  <c r="CH32" i="12"/>
  <c r="CB32" i="12" s="1"/>
  <c r="CI32" i="12"/>
  <c r="CC32" i="12" s="1"/>
  <c r="CG39" i="12"/>
  <c r="CA39" i="12" s="1"/>
  <c r="CH39" i="12"/>
  <c r="CB39" i="12" s="1"/>
  <c r="CG46" i="12"/>
  <c r="CA46" i="12" s="1"/>
  <c r="CI46" i="12"/>
  <c r="CC46" i="12" s="1"/>
  <c r="CH51" i="12"/>
  <c r="CB51" i="12" s="1"/>
  <c r="CG63" i="12"/>
  <c r="CA63" i="12" s="1"/>
  <c r="CH63" i="12"/>
  <c r="CB63" i="12" s="1"/>
  <c r="CI63" i="12"/>
  <c r="CC63" i="12" s="1"/>
  <c r="CI83" i="12"/>
  <c r="CC83" i="12" s="1"/>
  <c r="CH83" i="12"/>
  <c r="CB83" i="12" s="1"/>
  <c r="AT83" i="12" s="1"/>
  <c r="CH14" i="12"/>
  <c r="CB14" i="12" s="1"/>
  <c r="CH25" i="12"/>
  <c r="CB25" i="12" s="1"/>
  <c r="CH30" i="12"/>
  <c r="CB30" i="12" s="1"/>
  <c r="CI30" i="12"/>
  <c r="CC30" i="12" s="1"/>
  <c r="CG30" i="12"/>
  <c r="CA30" i="12" s="1"/>
  <c r="CG59" i="12"/>
  <c r="CA59" i="12" s="1"/>
  <c r="CI59" i="12"/>
  <c r="CC59" i="12" s="1"/>
  <c r="CH59" i="12"/>
  <c r="CB59" i="12" s="1"/>
  <c r="C16" i="12"/>
  <c r="CH17" i="12"/>
  <c r="CB17" i="12" s="1"/>
  <c r="CG18" i="12"/>
  <c r="CA18" i="12" s="1"/>
  <c r="CH21" i="12"/>
  <c r="CB21" i="12" s="1"/>
  <c r="CG24" i="12"/>
  <c r="CA24" i="12" s="1"/>
  <c r="CI27" i="12"/>
  <c r="CC27" i="12" s="1"/>
  <c r="CG27" i="12"/>
  <c r="CA27" i="12" s="1"/>
  <c r="CG32" i="12"/>
  <c r="CA32" i="12" s="1"/>
  <c r="CI35" i="12"/>
  <c r="CC35" i="12" s="1"/>
  <c r="CG35" i="12"/>
  <c r="CA35" i="12" s="1"/>
  <c r="CI39" i="12"/>
  <c r="CC39" i="12" s="1"/>
  <c r="CG43" i="12"/>
  <c r="CA43" i="12" s="1"/>
  <c r="CI43" i="12"/>
  <c r="CC43" i="12" s="1"/>
  <c r="CH43" i="12"/>
  <c r="CB43" i="12" s="1"/>
  <c r="CH48" i="12"/>
  <c r="CB48" i="12" s="1"/>
  <c r="CG48" i="12"/>
  <c r="CA48" i="12" s="1"/>
  <c r="CH50" i="12"/>
  <c r="CB50" i="12" s="1"/>
  <c r="CI50" i="12"/>
  <c r="CC50" i="12" s="1"/>
  <c r="CG50" i="12"/>
  <c r="CA50" i="12" s="1"/>
  <c r="CI53" i="12"/>
  <c r="CC53" i="12" s="1"/>
  <c r="CG53" i="12"/>
  <c r="CA53" i="12" s="1"/>
  <c r="CI57" i="12"/>
  <c r="CC57" i="12" s="1"/>
  <c r="CH57" i="12"/>
  <c r="CB57" i="12" s="1"/>
  <c r="CG57" i="12"/>
  <c r="CA57" i="12" s="1"/>
  <c r="CI68" i="12"/>
  <c r="CC68" i="12" s="1"/>
  <c r="CH68" i="12"/>
  <c r="CB68" i="12" s="1"/>
  <c r="CG68" i="12"/>
  <c r="CA68" i="12" s="1"/>
  <c r="CI76" i="12"/>
  <c r="CC76" i="12" s="1"/>
  <c r="CH76" i="12"/>
  <c r="CB76" i="12" s="1"/>
  <c r="AT76" i="12" s="1"/>
  <c r="CI80" i="12"/>
  <c r="CC80" i="12" s="1"/>
  <c r="CH80" i="12"/>
  <c r="CB80" i="12" s="1"/>
  <c r="AT80" i="12" s="1"/>
  <c r="CI84" i="12"/>
  <c r="CC84" i="12" s="1"/>
  <c r="CH84" i="12"/>
  <c r="CB84" i="12" s="1"/>
  <c r="AT84" i="12" s="1"/>
  <c r="CH40" i="12"/>
  <c r="CB40" i="12" s="1"/>
  <c r="CG40" i="12"/>
  <c r="CA40" i="12" s="1"/>
  <c r="CI40" i="12"/>
  <c r="CC40" i="12" s="1"/>
  <c r="CI54" i="12"/>
  <c r="CC54" i="12" s="1"/>
  <c r="CG54" i="12"/>
  <c r="CA54" i="12" s="1"/>
  <c r="CI64" i="12"/>
  <c r="CC64" i="12" s="1"/>
  <c r="CH64" i="12"/>
  <c r="CB64" i="12" s="1"/>
  <c r="CG65" i="12"/>
  <c r="CA65" i="12" s="1"/>
  <c r="CI65" i="12"/>
  <c r="CC65" i="12" s="1"/>
  <c r="CG28" i="12"/>
  <c r="CA28" i="12" s="1"/>
  <c r="CG36" i="12"/>
  <c r="CA36" i="12" s="1"/>
  <c r="CG42" i="12"/>
  <c r="CA42" i="12" s="1"/>
  <c r="CG47" i="12"/>
  <c r="CA47" i="12" s="1"/>
  <c r="CH47" i="12"/>
  <c r="CB47" i="12" s="1"/>
  <c r="CI47" i="12"/>
  <c r="CC47" i="12" s="1"/>
  <c r="CH54" i="12"/>
  <c r="CB54" i="12" s="1"/>
  <c r="CH56" i="12"/>
  <c r="CB56" i="12" s="1"/>
  <c r="CG56" i="12"/>
  <c r="CA56" i="12" s="1"/>
  <c r="CI56" i="12"/>
  <c r="CC56" i="12" s="1"/>
  <c r="CG67" i="12"/>
  <c r="CA67" i="12" s="1"/>
  <c r="CH67" i="12"/>
  <c r="CB67" i="12" s="1"/>
  <c r="CI67" i="12"/>
  <c r="CC67" i="12" s="1"/>
  <c r="CG45" i="12"/>
  <c r="CA45" i="12" s="1"/>
  <c r="C52" i="12"/>
  <c r="CG61" i="12"/>
  <c r="CA61" i="12" s="1"/>
  <c r="C44" i="12"/>
  <c r="C60" i="12"/>
  <c r="CG66" i="12"/>
  <c r="CA66" i="12" s="1"/>
  <c r="B207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B137" i="11"/>
  <c r="B136" i="11"/>
  <c r="B135" i="11"/>
  <c r="B134" i="11"/>
  <c r="B133" i="11"/>
  <c r="B132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E103" i="11"/>
  <c r="D103" i="11"/>
  <c r="C103" i="11"/>
  <c r="E102" i="11"/>
  <c r="C102" i="11" s="1"/>
  <c r="D102" i="11"/>
  <c r="E101" i="11"/>
  <c r="D101" i="11"/>
  <c r="C101" i="11" s="1"/>
  <c r="CG96" i="11"/>
  <c r="CA96" i="11"/>
  <c r="E96" i="11" s="1"/>
  <c r="CG95" i="11"/>
  <c r="CA95" i="11"/>
  <c r="E95" i="11"/>
  <c r="CG94" i="11"/>
  <c r="CA94" i="11"/>
  <c r="E94" i="11"/>
  <c r="CG93" i="11"/>
  <c r="CA93" i="11"/>
  <c r="E93" i="11" s="1"/>
  <c r="CG90" i="11"/>
  <c r="CA90" i="11"/>
  <c r="E90" i="11"/>
  <c r="CG89" i="11"/>
  <c r="CA89" i="11"/>
  <c r="E89" i="11"/>
  <c r="CG88" i="11"/>
  <c r="CA88" i="11"/>
  <c r="E88" i="11"/>
  <c r="E85" i="11"/>
  <c r="C85" i="11" s="1"/>
  <c r="CI85" i="11" s="1"/>
  <c r="CC85" i="11" s="1"/>
  <c r="D85" i="11"/>
  <c r="CI84" i="11"/>
  <c r="CC84" i="11" s="1"/>
  <c r="E84" i="11"/>
  <c r="C84" i="11" s="1"/>
  <c r="CH84" i="11" s="1"/>
  <c r="CB84" i="11" s="1"/>
  <c r="AT84" i="11" s="1"/>
  <c r="D84" i="11"/>
  <c r="CH83" i="11"/>
  <c r="CB83" i="11" s="1"/>
  <c r="E83" i="11"/>
  <c r="C83" i="11" s="1"/>
  <c r="CI83" i="11" s="1"/>
  <c r="CC83" i="11" s="1"/>
  <c r="D83" i="11"/>
  <c r="CI82" i="11"/>
  <c r="CC82" i="11" s="1"/>
  <c r="E82" i="11"/>
  <c r="C82" i="11" s="1"/>
  <c r="CH82" i="11" s="1"/>
  <c r="CB82" i="11" s="1"/>
  <c r="AT82" i="11" s="1"/>
  <c r="D82" i="11"/>
  <c r="E81" i="11"/>
  <c r="C81" i="11" s="1"/>
  <c r="D81" i="11"/>
  <c r="CI80" i="11"/>
  <c r="CC80" i="11" s="1"/>
  <c r="AT80" i="11"/>
  <c r="E80" i="11"/>
  <c r="C80" i="11" s="1"/>
  <c r="CH80" i="11" s="1"/>
  <c r="CB80" i="11" s="1"/>
  <c r="D80" i="11"/>
  <c r="CH79" i="11"/>
  <c r="CB79" i="11" s="1"/>
  <c r="E79" i="11"/>
  <c r="C79" i="11" s="1"/>
  <c r="CI79" i="11" s="1"/>
  <c r="CC79" i="11" s="1"/>
  <c r="D79" i="11"/>
  <c r="CI78" i="11"/>
  <c r="CC78" i="11" s="1"/>
  <c r="AT78" i="11" s="1"/>
  <c r="CH78" i="11"/>
  <c r="CB78" i="11" s="1"/>
  <c r="E78" i="11"/>
  <c r="C78" i="11" s="1"/>
  <c r="D78" i="11"/>
  <c r="E77" i="11"/>
  <c r="C77" i="11" s="1"/>
  <c r="D77" i="11"/>
  <c r="E76" i="11"/>
  <c r="D76" i="11"/>
  <c r="C76" i="11" s="1"/>
  <c r="CH76" i="11" s="1"/>
  <c r="CB76" i="11" s="1"/>
  <c r="E75" i="11"/>
  <c r="D75" i="11"/>
  <c r="E74" i="11"/>
  <c r="D74" i="11"/>
  <c r="C74" i="11" s="1"/>
  <c r="CH74" i="11" s="1"/>
  <c r="CB74" i="11" s="1"/>
  <c r="CJ69" i="11"/>
  <c r="CD69" i="11" s="1"/>
  <c r="E69" i="11"/>
  <c r="D69" i="11"/>
  <c r="C69" i="11" s="1"/>
  <c r="CJ68" i="11"/>
  <c r="CI68" i="11"/>
  <c r="CC68" i="11" s="1"/>
  <c r="CD68" i="11"/>
  <c r="E68" i="11"/>
  <c r="C68" i="11"/>
  <c r="CG68" i="11" s="1"/>
  <c r="CA68" i="11" s="1"/>
  <c r="CJ67" i="11"/>
  <c r="CG67" i="11"/>
  <c r="CA67" i="11" s="1"/>
  <c r="CD67" i="11"/>
  <c r="E67" i="11"/>
  <c r="C67" i="11" s="1"/>
  <c r="CJ66" i="11"/>
  <c r="CI66" i="11"/>
  <c r="CH66" i="11"/>
  <c r="CB66" i="11" s="1"/>
  <c r="CD66" i="11"/>
  <c r="CC66" i="11"/>
  <c r="E66" i="11"/>
  <c r="C66" i="11"/>
  <c r="CG66" i="11" s="1"/>
  <c r="CA66" i="11" s="1"/>
  <c r="CJ65" i="11"/>
  <c r="CD65" i="11"/>
  <c r="E65" i="11"/>
  <c r="C65" i="11" s="1"/>
  <c r="CJ64" i="11"/>
  <c r="CD64" i="11"/>
  <c r="E64" i="11"/>
  <c r="C64" i="11"/>
  <c r="CJ63" i="11"/>
  <c r="CG63" i="11"/>
  <c r="CA63" i="11" s="1"/>
  <c r="CD63" i="11"/>
  <c r="E63" i="11"/>
  <c r="C63" i="11" s="1"/>
  <c r="D63" i="11"/>
  <c r="CJ62" i="11"/>
  <c r="CD62" i="11" s="1"/>
  <c r="E62" i="11"/>
  <c r="D62" i="11"/>
  <c r="C62" i="11" s="1"/>
  <c r="CI62" i="11" s="1"/>
  <c r="CC62" i="11" s="1"/>
  <c r="CJ61" i="11"/>
  <c r="CD61" i="11"/>
  <c r="E61" i="11"/>
  <c r="D61" i="11"/>
  <c r="C61" i="11" s="1"/>
  <c r="CJ60" i="11"/>
  <c r="CG60" i="11"/>
  <c r="CA60" i="11" s="1"/>
  <c r="CD60" i="11"/>
  <c r="E60" i="11"/>
  <c r="D60" i="11"/>
  <c r="C60" i="11"/>
  <c r="CJ59" i="11"/>
  <c r="CD59" i="11" s="1"/>
  <c r="CG59" i="11"/>
  <c r="CA59" i="11"/>
  <c r="E59" i="11"/>
  <c r="C59" i="11" s="1"/>
  <c r="D59" i="11"/>
  <c r="CJ58" i="11"/>
  <c r="CI58" i="11"/>
  <c r="CC58" i="11" s="1"/>
  <c r="CD58" i="11"/>
  <c r="E58" i="11"/>
  <c r="D58" i="11"/>
  <c r="C58" i="11" s="1"/>
  <c r="CJ57" i="11"/>
  <c r="CD57" i="11"/>
  <c r="E57" i="11"/>
  <c r="D57" i="11"/>
  <c r="C57" i="11" s="1"/>
  <c r="CJ56" i="11"/>
  <c r="CG56" i="11"/>
  <c r="CA56" i="11" s="1"/>
  <c r="CD56" i="11"/>
  <c r="E56" i="11"/>
  <c r="D56" i="11"/>
  <c r="C56" i="11"/>
  <c r="CJ55" i="11"/>
  <c r="CG55" i="11"/>
  <c r="CA55" i="11" s="1"/>
  <c r="CD55" i="11"/>
  <c r="E55" i="11"/>
  <c r="C55" i="11" s="1"/>
  <c r="D55" i="11"/>
  <c r="CJ54" i="11"/>
  <c r="CD54" i="11" s="1"/>
  <c r="E54" i="11"/>
  <c r="D54" i="11"/>
  <c r="C54" i="11" s="1"/>
  <c r="CJ53" i="11"/>
  <c r="CD53" i="11"/>
  <c r="E53" i="11"/>
  <c r="D53" i="11"/>
  <c r="C53" i="11" s="1"/>
  <c r="CJ52" i="11"/>
  <c r="CG52" i="11"/>
  <c r="CA52" i="11" s="1"/>
  <c r="CD52" i="11"/>
  <c r="E52" i="11"/>
  <c r="D52" i="11"/>
  <c r="C52" i="11"/>
  <c r="CJ51" i="11"/>
  <c r="CD51" i="11" s="1"/>
  <c r="CG51" i="11"/>
  <c r="CA51" i="11"/>
  <c r="E51" i="11"/>
  <c r="C51" i="11" s="1"/>
  <c r="D51" i="11"/>
  <c r="CJ50" i="11"/>
  <c r="CI50" i="11"/>
  <c r="CC50" i="11" s="1"/>
  <c r="CD50" i="11"/>
  <c r="E50" i="11"/>
  <c r="D50" i="11"/>
  <c r="C50" i="11" s="1"/>
  <c r="CJ49" i="11"/>
  <c r="CD49" i="11"/>
  <c r="E49" i="11"/>
  <c r="D49" i="11"/>
  <c r="C49" i="11" s="1"/>
  <c r="CJ48" i="11"/>
  <c r="CG48" i="11"/>
  <c r="CA48" i="11" s="1"/>
  <c r="CD48" i="11"/>
  <c r="E48" i="11"/>
  <c r="D48" i="11"/>
  <c r="C48" i="11"/>
  <c r="CJ47" i="11"/>
  <c r="CG47" i="11"/>
  <c r="CA47" i="11" s="1"/>
  <c r="CD47" i="11"/>
  <c r="E47" i="11"/>
  <c r="C47" i="11" s="1"/>
  <c r="D47" i="11"/>
  <c r="CJ46" i="11"/>
  <c r="CD46" i="11" s="1"/>
  <c r="E46" i="11"/>
  <c r="D46" i="11"/>
  <c r="C46" i="11" s="1"/>
  <c r="CJ45" i="11"/>
  <c r="CD45" i="11"/>
  <c r="E45" i="11"/>
  <c r="D45" i="11"/>
  <c r="C45" i="11" s="1"/>
  <c r="CJ44" i="11"/>
  <c r="CG44" i="11"/>
  <c r="CA44" i="11" s="1"/>
  <c r="CD44" i="11"/>
  <c r="E44" i="11"/>
  <c r="D44" i="11"/>
  <c r="C44" i="11"/>
  <c r="CJ43" i="11"/>
  <c r="CD43" i="11" s="1"/>
  <c r="CG43" i="11"/>
  <c r="CA43" i="11"/>
  <c r="E43" i="11"/>
  <c r="C43" i="11" s="1"/>
  <c r="D43" i="11"/>
  <c r="CJ42" i="11"/>
  <c r="CI42" i="11"/>
  <c r="CC42" i="11" s="1"/>
  <c r="CD42" i="11"/>
  <c r="E42" i="11"/>
  <c r="D42" i="11"/>
  <c r="C42" i="11" s="1"/>
  <c r="CJ41" i="11"/>
  <c r="CD41" i="11"/>
  <c r="E41" i="11"/>
  <c r="D41" i="11"/>
  <c r="C41" i="11" s="1"/>
  <c r="CJ40" i="11"/>
  <c r="CG40" i="11"/>
  <c r="CA40" i="11" s="1"/>
  <c r="CD40" i="11"/>
  <c r="E40" i="11"/>
  <c r="D40" i="11"/>
  <c r="C40" i="11"/>
  <c r="CJ39" i="11"/>
  <c r="CG39" i="11"/>
  <c r="CA39" i="11" s="1"/>
  <c r="CD39" i="11"/>
  <c r="E39" i="11"/>
  <c r="C39" i="11" s="1"/>
  <c r="D39" i="11"/>
  <c r="CJ38" i="11"/>
  <c r="CD38" i="11" s="1"/>
  <c r="E38" i="11"/>
  <c r="D38" i="11"/>
  <c r="C38" i="11" s="1"/>
  <c r="CJ37" i="11"/>
  <c r="CD37" i="11"/>
  <c r="E37" i="11"/>
  <c r="D37" i="11"/>
  <c r="C37" i="11" s="1"/>
  <c r="CJ36" i="11"/>
  <c r="CG36" i="11"/>
  <c r="CA36" i="11" s="1"/>
  <c r="CD36" i="11"/>
  <c r="E36" i="11"/>
  <c r="D36" i="11"/>
  <c r="C36" i="11"/>
  <c r="CJ35" i="11"/>
  <c r="CH35" i="11"/>
  <c r="CB35" i="11" s="1"/>
  <c r="CD35" i="11"/>
  <c r="E35" i="11"/>
  <c r="D35" i="11"/>
  <c r="C35" i="11"/>
  <c r="CI35" i="11" s="1"/>
  <c r="CC35" i="11" s="1"/>
  <c r="CJ34" i="11"/>
  <c r="CD34" i="11" s="1"/>
  <c r="E34" i="11"/>
  <c r="D34" i="11"/>
  <c r="CJ33" i="11"/>
  <c r="CD33" i="11" s="1"/>
  <c r="E33" i="11"/>
  <c r="D33" i="11"/>
  <c r="C33" i="11"/>
  <c r="CJ32" i="11"/>
  <c r="CD32" i="11"/>
  <c r="E32" i="11"/>
  <c r="D32" i="11"/>
  <c r="C32" i="11" s="1"/>
  <c r="CJ31" i="11"/>
  <c r="CD31" i="11" s="1"/>
  <c r="E31" i="11"/>
  <c r="C31" i="11" s="1"/>
  <c r="D31" i="11"/>
  <c r="CJ30" i="11"/>
  <c r="CI30" i="11"/>
  <c r="CC30" i="11" s="1"/>
  <c r="CD30" i="11"/>
  <c r="E30" i="11"/>
  <c r="D30" i="11"/>
  <c r="C30" i="11" s="1"/>
  <c r="CH30" i="11" s="1"/>
  <c r="CB30" i="11" s="1"/>
  <c r="CJ29" i="11"/>
  <c r="CD29" i="11" s="1"/>
  <c r="E29" i="11"/>
  <c r="C29" i="11" s="1"/>
  <c r="D29" i="11"/>
  <c r="CJ28" i="11"/>
  <c r="CI28" i="11"/>
  <c r="CC28" i="11" s="1"/>
  <c r="CG28" i="11"/>
  <c r="CA28" i="11" s="1"/>
  <c r="CD28" i="11"/>
  <c r="E28" i="11"/>
  <c r="D28" i="11"/>
  <c r="C28" i="11" s="1"/>
  <c r="CH28" i="11" s="1"/>
  <c r="CB28" i="11" s="1"/>
  <c r="CJ27" i="11"/>
  <c r="CD27" i="11"/>
  <c r="E27" i="11"/>
  <c r="D27" i="11"/>
  <c r="C27" i="11"/>
  <c r="CJ26" i="11"/>
  <c r="CG26" i="11"/>
  <c r="CA26" i="11" s="1"/>
  <c r="CD26" i="11"/>
  <c r="E26" i="11"/>
  <c r="D26" i="11"/>
  <c r="C26" i="11" s="1"/>
  <c r="CJ25" i="11"/>
  <c r="CD25" i="11"/>
  <c r="E25" i="11"/>
  <c r="D25" i="11"/>
  <c r="C25" i="11"/>
  <c r="CJ24" i="11"/>
  <c r="CD24" i="11"/>
  <c r="E24" i="11"/>
  <c r="D24" i="11"/>
  <c r="C24" i="11" s="1"/>
  <c r="CJ23" i="11"/>
  <c r="CD23" i="11" s="1"/>
  <c r="E23" i="11"/>
  <c r="C23" i="11" s="1"/>
  <c r="D23" i="11"/>
  <c r="CJ22" i="11"/>
  <c r="CI22" i="11"/>
  <c r="CC22" i="11" s="1"/>
  <c r="CD22" i="11"/>
  <c r="E22" i="11"/>
  <c r="D22" i="11"/>
  <c r="C22" i="11" s="1"/>
  <c r="CH22" i="11" s="1"/>
  <c r="CB22" i="11" s="1"/>
  <c r="CJ21" i="11"/>
  <c r="CD21" i="11" s="1"/>
  <c r="E21" i="11"/>
  <c r="C21" i="11" s="1"/>
  <c r="D21" i="11"/>
  <c r="CJ20" i="11"/>
  <c r="CI20" i="11"/>
  <c r="CC20" i="11" s="1"/>
  <c r="CG20" i="11"/>
  <c r="CA20" i="11" s="1"/>
  <c r="CD20" i="11"/>
  <c r="E20" i="11"/>
  <c r="D20" i="11"/>
  <c r="C20" i="11" s="1"/>
  <c r="CH20" i="11" s="1"/>
  <c r="CB20" i="11" s="1"/>
  <c r="CJ19" i="11"/>
  <c r="CD19" i="11"/>
  <c r="E19" i="11"/>
  <c r="D19" i="11"/>
  <c r="C19" i="11"/>
  <c r="CJ18" i="11"/>
  <c r="CG18" i="11"/>
  <c r="CA18" i="11" s="1"/>
  <c r="CD18" i="11"/>
  <c r="E18" i="11"/>
  <c r="D18" i="11"/>
  <c r="C18" i="11" s="1"/>
  <c r="CJ17" i="11"/>
  <c r="CD17" i="11"/>
  <c r="E17" i="11"/>
  <c r="D17" i="11"/>
  <c r="C17" i="11"/>
  <c r="CJ16" i="11"/>
  <c r="CD16" i="11"/>
  <c r="E16" i="11"/>
  <c r="D16" i="11"/>
  <c r="C16" i="11" s="1"/>
  <c r="CJ15" i="11"/>
  <c r="CD15" i="11" s="1"/>
  <c r="E15" i="11"/>
  <c r="C15" i="11" s="1"/>
  <c r="D15" i="11"/>
  <c r="CJ14" i="11"/>
  <c r="CI14" i="11"/>
  <c r="CC14" i="11" s="1"/>
  <c r="CD14" i="11"/>
  <c r="E14" i="11"/>
  <c r="D14" i="11"/>
  <c r="C14" i="11" s="1"/>
  <c r="A5" i="11"/>
  <c r="A4" i="11"/>
  <c r="A3" i="11"/>
  <c r="A2" i="11"/>
  <c r="AT84" i="13" l="1"/>
  <c r="AT78" i="13"/>
  <c r="AT74" i="13"/>
  <c r="AT76" i="13"/>
  <c r="AT80" i="13"/>
  <c r="CH44" i="12"/>
  <c r="CB44" i="12" s="1"/>
  <c r="CI44" i="12"/>
  <c r="CC44" i="12" s="1"/>
  <c r="CG44" i="12"/>
  <c r="CA44" i="12" s="1"/>
  <c r="CH52" i="12"/>
  <c r="CB52" i="12" s="1"/>
  <c r="CI52" i="12"/>
  <c r="CC52" i="12" s="1"/>
  <c r="CG52" i="12"/>
  <c r="CA52" i="12" s="1"/>
  <c r="CH16" i="12"/>
  <c r="CB16" i="12" s="1"/>
  <c r="CI16" i="12"/>
  <c r="CC16" i="12" s="1"/>
  <c r="CG16" i="12"/>
  <c r="CA16" i="12" s="1"/>
  <c r="CH60" i="12"/>
  <c r="CB60" i="12" s="1"/>
  <c r="CI60" i="12"/>
  <c r="CC60" i="12" s="1"/>
  <c r="CG60" i="12"/>
  <c r="CA60" i="12" s="1"/>
  <c r="A207" i="12"/>
  <c r="AT82" i="12"/>
  <c r="AT74" i="12"/>
  <c r="AT79" i="12"/>
  <c r="AT78" i="12"/>
  <c r="AT75" i="12"/>
  <c r="CI21" i="11"/>
  <c r="CC21" i="11" s="1"/>
  <c r="CG21" i="11"/>
  <c r="CA21" i="11" s="1"/>
  <c r="CI29" i="11"/>
  <c r="CC29" i="11" s="1"/>
  <c r="CG29" i="11"/>
  <c r="CA29" i="11" s="1"/>
  <c r="CH18" i="11"/>
  <c r="CB18" i="11" s="1"/>
  <c r="CI18" i="11"/>
  <c r="CC18" i="11" s="1"/>
  <c r="CH21" i="11"/>
  <c r="CB21" i="11" s="1"/>
  <c r="CH26" i="11"/>
  <c r="CB26" i="11" s="1"/>
  <c r="CI26" i="11"/>
  <c r="CC26" i="11" s="1"/>
  <c r="CH29" i="11"/>
  <c r="CB29" i="11" s="1"/>
  <c r="CH42" i="11"/>
  <c r="CB42" i="11" s="1"/>
  <c r="CG42" i="11"/>
  <c r="CA42" i="11" s="1"/>
  <c r="CH50" i="11"/>
  <c r="CB50" i="11" s="1"/>
  <c r="CG50" i="11"/>
  <c r="CA50" i="11" s="1"/>
  <c r="CH58" i="11"/>
  <c r="CB58" i="11" s="1"/>
  <c r="CG58" i="11"/>
  <c r="CA58" i="11" s="1"/>
  <c r="CH16" i="11"/>
  <c r="CB16" i="11" s="1"/>
  <c r="CI16" i="11"/>
  <c r="CC16" i="11" s="1"/>
  <c r="CG16" i="11"/>
  <c r="CA16" i="11" s="1"/>
  <c r="CG19" i="11"/>
  <c r="CA19" i="11" s="1"/>
  <c r="CI19" i="11"/>
  <c r="CC19" i="11" s="1"/>
  <c r="CH19" i="11"/>
  <c r="CB19" i="11" s="1"/>
  <c r="CH24" i="11"/>
  <c r="CB24" i="11" s="1"/>
  <c r="CI24" i="11"/>
  <c r="CC24" i="11" s="1"/>
  <c r="CG24" i="11"/>
  <c r="CA24" i="11" s="1"/>
  <c r="CG27" i="11"/>
  <c r="CA27" i="11" s="1"/>
  <c r="CI27" i="11"/>
  <c r="CC27" i="11" s="1"/>
  <c r="CH27" i="11"/>
  <c r="CB27" i="11" s="1"/>
  <c r="CH32" i="11"/>
  <c r="CB32" i="11" s="1"/>
  <c r="CI32" i="11"/>
  <c r="CC32" i="11" s="1"/>
  <c r="CG32" i="11"/>
  <c r="CA32" i="11" s="1"/>
  <c r="CH38" i="11"/>
  <c r="CB38" i="11" s="1"/>
  <c r="CG38" i="11"/>
  <c r="CA38" i="11" s="1"/>
  <c r="CI38" i="11"/>
  <c r="CC38" i="11" s="1"/>
  <c r="CH46" i="11"/>
  <c r="CB46" i="11" s="1"/>
  <c r="CG46" i="11"/>
  <c r="CA46" i="11" s="1"/>
  <c r="CI46" i="11"/>
  <c r="CC46" i="11" s="1"/>
  <c r="CH54" i="11"/>
  <c r="CB54" i="11" s="1"/>
  <c r="CG54" i="11"/>
  <c r="CA54" i="11" s="1"/>
  <c r="CI54" i="11"/>
  <c r="CC54" i="11" s="1"/>
  <c r="CI65" i="11"/>
  <c r="CC65" i="11" s="1"/>
  <c r="CH65" i="11"/>
  <c r="CB65" i="11" s="1"/>
  <c r="CG65" i="11"/>
  <c r="CA65" i="11" s="1"/>
  <c r="CG15" i="11"/>
  <c r="CA15" i="11" s="1"/>
  <c r="CI15" i="11"/>
  <c r="CC15" i="11" s="1"/>
  <c r="CH15" i="11"/>
  <c r="CB15" i="11" s="1"/>
  <c r="CI17" i="11"/>
  <c r="CC17" i="11" s="1"/>
  <c r="CG17" i="11"/>
  <c r="CA17" i="11" s="1"/>
  <c r="CH17" i="11"/>
  <c r="CB17" i="11" s="1"/>
  <c r="CG23" i="11"/>
  <c r="CA23" i="11" s="1"/>
  <c r="CI23" i="11"/>
  <c r="CC23" i="11" s="1"/>
  <c r="CH23" i="11"/>
  <c r="CB23" i="11" s="1"/>
  <c r="CI25" i="11"/>
  <c r="CC25" i="11" s="1"/>
  <c r="CG25" i="11"/>
  <c r="CA25" i="11" s="1"/>
  <c r="CH25" i="11"/>
  <c r="CB25" i="11" s="1"/>
  <c r="CG31" i="11"/>
  <c r="CA31" i="11" s="1"/>
  <c r="CI31" i="11"/>
  <c r="CC31" i="11" s="1"/>
  <c r="CH31" i="11"/>
  <c r="CB31" i="11" s="1"/>
  <c r="CG33" i="11"/>
  <c r="CA33" i="11" s="1"/>
  <c r="CI33" i="11"/>
  <c r="CC33" i="11" s="1"/>
  <c r="CH33" i="11"/>
  <c r="CB33" i="11" s="1"/>
  <c r="CH14" i="11"/>
  <c r="CB14" i="11" s="1"/>
  <c r="CG37" i="11"/>
  <c r="CA37" i="11" s="1"/>
  <c r="CH37" i="11"/>
  <c r="CB37" i="11" s="1"/>
  <c r="CI37" i="11"/>
  <c r="CC37" i="11" s="1"/>
  <c r="CG41" i="11"/>
  <c r="CA41" i="11" s="1"/>
  <c r="CH41" i="11"/>
  <c r="CB41" i="11" s="1"/>
  <c r="CI41" i="11"/>
  <c r="CC41" i="11" s="1"/>
  <c r="CG45" i="11"/>
  <c r="CA45" i="11" s="1"/>
  <c r="CH45" i="11"/>
  <c r="CB45" i="11" s="1"/>
  <c r="CI45" i="11"/>
  <c r="CC45" i="11" s="1"/>
  <c r="CG49" i="11"/>
  <c r="CA49" i="11" s="1"/>
  <c r="CH49" i="11"/>
  <c r="CB49" i="11" s="1"/>
  <c r="CI49" i="11"/>
  <c r="CC49" i="11" s="1"/>
  <c r="CG53" i="11"/>
  <c r="CA53" i="11" s="1"/>
  <c r="CH53" i="11"/>
  <c r="CB53" i="11" s="1"/>
  <c r="CI53" i="11"/>
  <c r="CC53" i="11" s="1"/>
  <c r="CG57" i="11"/>
  <c r="CA57" i="11" s="1"/>
  <c r="CH57" i="11"/>
  <c r="CB57" i="11" s="1"/>
  <c r="CI57" i="11"/>
  <c r="CC57" i="11" s="1"/>
  <c r="CG61" i="11"/>
  <c r="CA61" i="11" s="1"/>
  <c r="CH61" i="11"/>
  <c r="CB61" i="11" s="1"/>
  <c r="CI61" i="11"/>
  <c r="CC61" i="11" s="1"/>
  <c r="AT79" i="11"/>
  <c r="AT83" i="11"/>
  <c r="CG14" i="11"/>
  <c r="CA14" i="11" s="1"/>
  <c r="CG22" i="11"/>
  <c r="CA22" i="11" s="1"/>
  <c r="CG30" i="11"/>
  <c r="CA30" i="11" s="1"/>
  <c r="CI36" i="11"/>
  <c r="CC36" i="11" s="1"/>
  <c r="CH36" i="11"/>
  <c r="CB36" i="11" s="1"/>
  <c r="CI40" i="11"/>
  <c r="CC40" i="11" s="1"/>
  <c r="CH40" i="11"/>
  <c r="CB40" i="11" s="1"/>
  <c r="CI44" i="11"/>
  <c r="CC44" i="11" s="1"/>
  <c r="CH44" i="11"/>
  <c r="CB44" i="11" s="1"/>
  <c r="CI48" i="11"/>
  <c r="CC48" i="11" s="1"/>
  <c r="CH48" i="11"/>
  <c r="CB48" i="11" s="1"/>
  <c r="CI52" i="11"/>
  <c r="CC52" i="11" s="1"/>
  <c r="CH52" i="11"/>
  <c r="CB52" i="11" s="1"/>
  <c r="CI56" i="11"/>
  <c r="CC56" i="11" s="1"/>
  <c r="CH56" i="11"/>
  <c r="CB56" i="11" s="1"/>
  <c r="CI60" i="11"/>
  <c r="CC60" i="11" s="1"/>
  <c r="CH60" i="11"/>
  <c r="CB60" i="11" s="1"/>
  <c r="CG64" i="11"/>
  <c r="CA64" i="11" s="1"/>
  <c r="CH64" i="11"/>
  <c r="CB64" i="11" s="1"/>
  <c r="CI64" i="11"/>
  <c r="CC64" i="11" s="1"/>
  <c r="CI74" i="11"/>
  <c r="CC74" i="11" s="1"/>
  <c r="AT74" i="11" s="1"/>
  <c r="CI77" i="11"/>
  <c r="CC77" i="11" s="1"/>
  <c r="CH77" i="11"/>
  <c r="CB77" i="11" s="1"/>
  <c r="CH62" i="11"/>
  <c r="CB62" i="11" s="1"/>
  <c r="CG62" i="11"/>
  <c r="CA62" i="11" s="1"/>
  <c r="CI81" i="11"/>
  <c r="CC81" i="11" s="1"/>
  <c r="CH81" i="11"/>
  <c r="CB81" i="11" s="1"/>
  <c r="CH69" i="11"/>
  <c r="CB69" i="11" s="1"/>
  <c r="CG69" i="11"/>
  <c r="CA69" i="11" s="1"/>
  <c r="CI69" i="11"/>
  <c r="CC69" i="11" s="1"/>
  <c r="CI76" i="11"/>
  <c r="CC76" i="11" s="1"/>
  <c r="AT76" i="11" s="1"/>
  <c r="CH85" i="11"/>
  <c r="CB85" i="11" s="1"/>
  <c r="AT85" i="11" s="1"/>
  <c r="CG35" i="11"/>
  <c r="CA35" i="11" s="1"/>
  <c r="CI39" i="11"/>
  <c r="CC39" i="11" s="1"/>
  <c r="CH39" i="11"/>
  <c r="CB39" i="11" s="1"/>
  <c r="CI47" i="11"/>
  <c r="CC47" i="11" s="1"/>
  <c r="CH47" i="11"/>
  <c r="CB47" i="11" s="1"/>
  <c r="CI55" i="11"/>
  <c r="CC55" i="11" s="1"/>
  <c r="CH55" i="11"/>
  <c r="CB55" i="11" s="1"/>
  <c r="CI63" i="11"/>
  <c r="CC63" i="11" s="1"/>
  <c r="CH63" i="11"/>
  <c r="CB63" i="11" s="1"/>
  <c r="CH68" i="11"/>
  <c r="CB68" i="11" s="1"/>
  <c r="C34" i="11"/>
  <c r="CI43" i="11"/>
  <c r="CC43" i="11" s="1"/>
  <c r="CH43" i="11"/>
  <c r="CB43" i="11" s="1"/>
  <c r="CI51" i="11"/>
  <c r="CC51" i="11" s="1"/>
  <c r="CH51" i="11"/>
  <c r="CB51" i="11" s="1"/>
  <c r="CI59" i="11"/>
  <c r="CC59" i="11" s="1"/>
  <c r="CH59" i="11"/>
  <c r="CB59" i="11" s="1"/>
  <c r="CI67" i="11"/>
  <c r="CC67" i="11" s="1"/>
  <c r="CH67" i="11"/>
  <c r="CB67" i="11" s="1"/>
  <c r="C75" i="11"/>
  <c r="A207" i="11" s="1"/>
  <c r="B207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B137" i="10"/>
  <c r="B136" i="10"/>
  <c r="B135" i="10"/>
  <c r="B134" i="10"/>
  <c r="B133" i="10"/>
  <c r="B132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E103" i="10"/>
  <c r="D103" i="10"/>
  <c r="C103" i="10"/>
  <c r="E102" i="10"/>
  <c r="D102" i="10"/>
  <c r="C102" i="10" s="1"/>
  <c r="E101" i="10"/>
  <c r="D101" i="10"/>
  <c r="C101" i="10" s="1"/>
  <c r="CG96" i="10"/>
  <c r="CA96" i="10"/>
  <c r="E96" i="10" s="1"/>
  <c r="CG95" i="10"/>
  <c r="CA95" i="10"/>
  <c r="E95" i="10"/>
  <c r="CG94" i="10"/>
  <c r="CA94" i="10"/>
  <c r="E94" i="10" s="1"/>
  <c r="CG93" i="10"/>
  <c r="CA93" i="10"/>
  <c r="E93" i="10" s="1"/>
  <c r="CG90" i="10"/>
  <c r="CA90" i="10"/>
  <c r="E90" i="10" s="1"/>
  <c r="CG89" i="10"/>
  <c r="CA89" i="10"/>
  <c r="E89" i="10"/>
  <c r="CG88" i="10"/>
  <c r="CA88" i="10"/>
  <c r="E88" i="10" s="1"/>
  <c r="E85" i="10"/>
  <c r="D85" i="10"/>
  <c r="E84" i="10"/>
  <c r="D84" i="10"/>
  <c r="C84" i="10" s="1"/>
  <c r="CI84" i="10" s="1"/>
  <c r="CC84" i="10" s="1"/>
  <c r="E83" i="10"/>
  <c r="D83" i="10"/>
  <c r="CI82" i="10"/>
  <c r="CC82" i="10" s="1"/>
  <c r="E82" i="10"/>
  <c r="D82" i="10"/>
  <c r="C82" i="10" s="1"/>
  <c r="CH82" i="10" s="1"/>
  <c r="CB82" i="10" s="1"/>
  <c r="E81" i="10"/>
  <c r="D81" i="10"/>
  <c r="E80" i="10"/>
  <c r="D80" i="10"/>
  <c r="C80" i="10" s="1"/>
  <c r="CI80" i="10" s="1"/>
  <c r="CC80" i="10" s="1"/>
  <c r="E79" i="10"/>
  <c r="D79" i="10"/>
  <c r="E78" i="10"/>
  <c r="D78" i="10"/>
  <c r="C78" i="10" s="1"/>
  <c r="CH78" i="10" s="1"/>
  <c r="CB78" i="10" s="1"/>
  <c r="E77" i="10"/>
  <c r="D77" i="10"/>
  <c r="E76" i="10"/>
  <c r="D76" i="10"/>
  <c r="C76" i="10" s="1"/>
  <c r="CI76" i="10" s="1"/>
  <c r="CC76" i="10" s="1"/>
  <c r="E75" i="10"/>
  <c r="D75" i="10"/>
  <c r="E74" i="10"/>
  <c r="D74" i="10"/>
  <c r="C74" i="10" s="1"/>
  <c r="CH74" i="10" s="1"/>
  <c r="CB74" i="10" s="1"/>
  <c r="CJ69" i="10"/>
  <c r="CD69" i="10"/>
  <c r="E69" i="10"/>
  <c r="D69" i="10"/>
  <c r="C69" i="10" s="1"/>
  <c r="CJ68" i="10"/>
  <c r="CI68" i="10"/>
  <c r="CC68" i="10" s="1"/>
  <c r="CD68" i="10"/>
  <c r="E68" i="10"/>
  <c r="C68" i="10"/>
  <c r="CG68" i="10" s="1"/>
  <c r="CA68" i="10" s="1"/>
  <c r="CJ67" i="10"/>
  <c r="CD67" i="10" s="1"/>
  <c r="CG67" i="10"/>
  <c r="CA67" i="10" s="1"/>
  <c r="E67" i="10"/>
  <c r="C67" i="10" s="1"/>
  <c r="CJ66" i="10"/>
  <c r="CH66" i="10"/>
  <c r="CB66" i="10" s="1"/>
  <c r="CD66" i="10"/>
  <c r="E66" i="10"/>
  <c r="C66" i="10"/>
  <c r="CG66" i="10" s="1"/>
  <c r="CA66" i="10" s="1"/>
  <c r="CJ65" i="10"/>
  <c r="CD65" i="10" s="1"/>
  <c r="E65" i="10"/>
  <c r="C65" i="10" s="1"/>
  <c r="CJ64" i="10"/>
  <c r="CD64" i="10"/>
  <c r="E64" i="10"/>
  <c r="C64" i="10"/>
  <c r="CJ63" i="10"/>
  <c r="CD63" i="10"/>
  <c r="E63" i="10"/>
  <c r="D63" i="10"/>
  <c r="C63" i="10" s="1"/>
  <c r="CJ62" i="10"/>
  <c r="CD62" i="10" s="1"/>
  <c r="CI62" i="10"/>
  <c r="CC62" i="10" s="1"/>
  <c r="E62" i="10"/>
  <c r="D62" i="10"/>
  <c r="C62" i="10" s="1"/>
  <c r="CJ61" i="10"/>
  <c r="CD61" i="10"/>
  <c r="E61" i="10"/>
  <c r="D61" i="10"/>
  <c r="C61" i="10" s="1"/>
  <c r="CJ60" i="10"/>
  <c r="CG60" i="10"/>
  <c r="CA60" i="10" s="1"/>
  <c r="CD60" i="10"/>
  <c r="E60" i="10"/>
  <c r="D60" i="10"/>
  <c r="C60" i="10"/>
  <c r="CI60" i="10" s="1"/>
  <c r="CC60" i="10" s="1"/>
  <c r="CJ59" i="10"/>
  <c r="CD59" i="10" s="1"/>
  <c r="E59" i="10"/>
  <c r="D59" i="10"/>
  <c r="C59" i="10" s="1"/>
  <c r="CG59" i="10" s="1"/>
  <c r="CA59" i="10" s="1"/>
  <c r="CJ58" i="10"/>
  <c r="CD58" i="10"/>
  <c r="E58" i="10"/>
  <c r="D58" i="10"/>
  <c r="C58" i="10" s="1"/>
  <c r="CJ57" i="10"/>
  <c r="CD57" i="10"/>
  <c r="E57" i="10"/>
  <c r="D57" i="10"/>
  <c r="C57" i="10" s="1"/>
  <c r="CJ56" i="10"/>
  <c r="CD56" i="10"/>
  <c r="E56" i="10"/>
  <c r="D56" i="10"/>
  <c r="C56" i="10"/>
  <c r="CJ55" i="10"/>
  <c r="CD55" i="10"/>
  <c r="E55" i="10"/>
  <c r="D55" i="10"/>
  <c r="C55" i="10" s="1"/>
  <c r="CJ54" i="10"/>
  <c r="CD54" i="10" s="1"/>
  <c r="CI54" i="10"/>
  <c r="CC54" i="10" s="1"/>
  <c r="E54" i="10"/>
  <c r="D54" i="10"/>
  <c r="C54" i="10" s="1"/>
  <c r="CJ53" i="10"/>
  <c r="CD53" i="10"/>
  <c r="E53" i="10"/>
  <c r="D53" i="10"/>
  <c r="C53" i="10" s="1"/>
  <c r="CJ52" i="10"/>
  <c r="CG52" i="10"/>
  <c r="CA52" i="10" s="1"/>
  <c r="CD52" i="10"/>
  <c r="E52" i="10"/>
  <c r="D52" i="10"/>
  <c r="C52" i="10"/>
  <c r="CI52" i="10" s="1"/>
  <c r="CC52" i="10" s="1"/>
  <c r="CJ51" i="10"/>
  <c r="CD51" i="10" s="1"/>
  <c r="E51" i="10"/>
  <c r="D51" i="10"/>
  <c r="C51" i="10" s="1"/>
  <c r="CG51" i="10" s="1"/>
  <c r="CA51" i="10" s="1"/>
  <c r="CJ50" i="10"/>
  <c r="CD50" i="10"/>
  <c r="E50" i="10"/>
  <c r="D50" i="10"/>
  <c r="C50" i="10" s="1"/>
  <c r="CJ49" i="10"/>
  <c r="CD49" i="10"/>
  <c r="E49" i="10"/>
  <c r="D49" i="10"/>
  <c r="C49" i="10" s="1"/>
  <c r="CJ48" i="10"/>
  <c r="CD48" i="10"/>
  <c r="E48" i="10"/>
  <c r="D48" i="10"/>
  <c r="C48" i="10"/>
  <c r="CJ47" i="10"/>
  <c r="CD47" i="10"/>
  <c r="E47" i="10"/>
  <c r="D47" i="10"/>
  <c r="C47" i="10" s="1"/>
  <c r="CJ46" i="10"/>
  <c r="CD46" i="10"/>
  <c r="E46" i="10"/>
  <c r="D46" i="10"/>
  <c r="C46" i="10" s="1"/>
  <c r="CJ45" i="10"/>
  <c r="CD45" i="10"/>
  <c r="E45" i="10"/>
  <c r="D45" i="10"/>
  <c r="C45" i="10"/>
  <c r="CI45" i="10" s="1"/>
  <c r="CC45" i="10" s="1"/>
  <c r="CJ44" i="10"/>
  <c r="CH44" i="10"/>
  <c r="CB44" i="10" s="1"/>
  <c r="CD44" i="10"/>
  <c r="E44" i="10"/>
  <c r="D44" i="10"/>
  <c r="C44" i="10"/>
  <c r="CI44" i="10" s="1"/>
  <c r="CC44" i="10" s="1"/>
  <c r="CJ43" i="10"/>
  <c r="CD43" i="10" s="1"/>
  <c r="E43" i="10"/>
  <c r="D43" i="10"/>
  <c r="CJ42" i="10"/>
  <c r="CD42" i="10" s="1"/>
  <c r="E42" i="10"/>
  <c r="D42" i="10"/>
  <c r="C42" i="10"/>
  <c r="CJ41" i="10"/>
  <c r="CD41" i="10"/>
  <c r="E41" i="10"/>
  <c r="D41" i="10"/>
  <c r="C41" i="10" s="1"/>
  <c r="CJ40" i="10"/>
  <c r="CD40" i="10" s="1"/>
  <c r="E40" i="10"/>
  <c r="D40" i="10"/>
  <c r="C40" i="10"/>
  <c r="CJ39" i="10"/>
  <c r="CD39" i="10"/>
  <c r="E39" i="10"/>
  <c r="D39" i="10"/>
  <c r="C39" i="10" s="1"/>
  <c r="CJ38" i="10"/>
  <c r="CD38" i="10"/>
  <c r="E38" i="10"/>
  <c r="D38" i="10"/>
  <c r="C38" i="10" s="1"/>
  <c r="CJ37" i="10"/>
  <c r="CD37" i="10"/>
  <c r="E37" i="10"/>
  <c r="D37" i="10"/>
  <c r="C37" i="10"/>
  <c r="CJ36" i="10"/>
  <c r="CD36" i="10"/>
  <c r="E36" i="10"/>
  <c r="C36" i="10" s="1"/>
  <c r="D36" i="10"/>
  <c r="CJ35" i="10"/>
  <c r="CD35" i="10" s="1"/>
  <c r="CG35" i="10"/>
  <c r="CA35" i="10" s="1"/>
  <c r="E35" i="10"/>
  <c r="C35" i="10" s="1"/>
  <c r="D35" i="10"/>
  <c r="CJ34" i="10"/>
  <c r="CD34" i="10"/>
  <c r="E34" i="10"/>
  <c r="D34" i="10"/>
  <c r="C34" i="10" s="1"/>
  <c r="CJ33" i="10"/>
  <c r="CD33" i="10"/>
  <c r="E33" i="10"/>
  <c r="D33" i="10"/>
  <c r="C33" i="10"/>
  <c r="CJ32" i="10"/>
  <c r="CD32" i="10"/>
  <c r="E32" i="10"/>
  <c r="D32" i="10"/>
  <c r="C32" i="10" s="1"/>
  <c r="CJ31" i="10"/>
  <c r="CD31" i="10"/>
  <c r="E31" i="10"/>
  <c r="C31" i="10" s="1"/>
  <c r="D31" i="10"/>
  <c r="CJ30" i="10"/>
  <c r="CD30" i="10"/>
  <c r="E30" i="10"/>
  <c r="D30" i="10"/>
  <c r="C30" i="10" s="1"/>
  <c r="CJ29" i="10"/>
  <c r="CD29" i="10"/>
  <c r="E29" i="10"/>
  <c r="D29" i="10"/>
  <c r="C29" i="10"/>
  <c r="CJ28" i="10"/>
  <c r="CD28" i="10"/>
  <c r="E28" i="10"/>
  <c r="D28" i="10"/>
  <c r="C28" i="10" s="1"/>
  <c r="CJ27" i="10"/>
  <c r="CD27" i="10"/>
  <c r="E27" i="10"/>
  <c r="C27" i="10" s="1"/>
  <c r="D27" i="10"/>
  <c r="CJ26" i="10"/>
  <c r="CD26" i="10"/>
  <c r="E26" i="10"/>
  <c r="D26" i="10"/>
  <c r="C26" i="10" s="1"/>
  <c r="CJ25" i="10"/>
  <c r="CD25" i="10"/>
  <c r="E25" i="10"/>
  <c r="C25" i="10" s="1"/>
  <c r="D25" i="10"/>
  <c r="CJ24" i="10"/>
  <c r="CI24" i="10"/>
  <c r="CC24" i="10" s="1"/>
  <c r="CG24" i="10"/>
  <c r="CD24" i="10"/>
  <c r="CA24" i="10"/>
  <c r="E24" i="10"/>
  <c r="D24" i="10"/>
  <c r="C24" i="10" s="1"/>
  <c r="CH24" i="10" s="1"/>
  <c r="CB24" i="10" s="1"/>
  <c r="CJ23" i="10"/>
  <c r="CD23" i="10" s="1"/>
  <c r="E23" i="10"/>
  <c r="C23" i="10" s="1"/>
  <c r="D23" i="10"/>
  <c r="CJ22" i="10"/>
  <c r="CI22" i="10"/>
  <c r="CC22" i="10" s="1"/>
  <c r="CG22" i="10"/>
  <c r="CA22" i="10" s="1"/>
  <c r="CD22" i="10"/>
  <c r="E22" i="10"/>
  <c r="D22" i="10"/>
  <c r="C22" i="10" s="1"/>
  <c r="CH22" i="10" s="1"/>
  <c r="CB22" i="10" s="1"/>
  <c r="CJ21" i="10"/>
  <c r="CD21" i="10"/>
  <c r="E21" i="10"/>
  <c r="D21" i="10"/>
  <c r="C21" i="10"/>
  <c r="CJ20" i="10"/>
  <c r="CG20" i="10"/>
  <c r="CA20" i="10" s="1"/>
  <c r="CD20" i="10"/>
  <c r="E20" i="10"/>
  <c r="D20" i="10"/>
  <c r="C20" i="10"/>
  <c r="CI20" i="10" s="1"/>
  <c r="CC20" i="10" s="1"/>
  <c r="CJ19" i="10"/>
  <c r="CD19" i="10" s="1"/>
  <c r="E19" i="10"/>
  <c r="D19" i="10"/>
  <c r="C19" i="10"/>
  <c r="CI19" i="10" s="1"/>
  <c r="CC19" i="10" s="1"/>
  <c r="CJ18" i="10"/>
  <c r="CD18" i="10"/>
  <c r="E18" i="10"/>
  <c r="D18" i="10"/>
  <c r="C18" i="10" s="1"/>
  <c r="CH18" i="10" s="1"/>
  <c r="CB18" i="10" s="1"/>
  <c r="CJ17" i="10"/>
  <c r="CD17" i="10"/>
  <c r="E17" i="10"/>
  <c r="D17" i="10"/>
  <c r="C17" i="10" s="1"/>
  <c r="CJ16" i="10"/>
  <c r="CD16" i="10"/>
  <c r="E16" i="10"/>
  <c r="D16" i="10"/>
  <c r="C16" i="10"/>
  <c r="CG16" i="10" s="1"/>
  <c r="CA16" i="10" s="1"/>
  <c r="CJ15" i="10"/>
  <c r="CD15" i="10"/>
  <c r="E15" i="10"/>
  <c r="D15" i="10"/>
  <c r="C15" i="10" s="1"/>
  <c r="CJ14" i="10"/>
  <c r="CD14" i="10"/>
  <c r="E14" i="10"/>
  <c r="D14" i="10"/>
  <c r="C14" i="10" s="1"/>
  <c r="A5" i="10"/>
  <c r="A4" i="10"/>
  <c r="A3" i="10"/>
  <c r="A2" i="10"/>
  <c r="CH34" i="11" l="1"/>
  <c r="CB34" i="11" s="1"/>
  <c r="CI34" i="11"/>
  <c r="CC34" i="11" s="1"/>
  <c r="CG34" i="11"/>
  <c r="CA34" i="11" s="1"/>
  <c r="AT81" i="11"/>
  <c r="AT77" i="11"/>
  <c r="CI75" i="11"/>
  <c r="CC75" i="11" s="1"/>
  <c r="CH75" i="11"/>
  <c r="CB75" i="11" s="1"/>
  <c r="AT75" i="11" s="1"/>
  <c r="CH14" i="10"/>
  <c r="CB14" i="10" s="1"/>
  <c r="CG14" i="10"/>
  <c r="CA14" i="10" s="1"/>
  <c r="CI14" i="10"/>
  <c r="CC14" i="10" s="1"/>
  <c r="CI23" i="10"/>
  <c r="CC23" i="10" s="1"/>
  <c r="CG23" i="10"/>
  <c r="CA23" i="10" s="1"/>
  <c r="CH23" i="10"/>
  <c r="CB23" i="10" s="1"/>
  <c r="CI15" i="10"/>
  <c r="CC15" i="10" s="1"/>
  <c r="CH15" i="10"/>
  <c r="CB15" i="10" s="1"/>
  <c r="CG15" i="10"/>
  <c r="CA15" i="10" s="1"/>
  <c r="CG17" i="10"/>
  <c r="CA17" i="10" s="1"/>
  <c r="CI17" i="10"/>
  <c r="CC17" i="10" s="1"/>
  <c r="CH17" i="10"/>
  <c r="CB17" i="10" s="1"/>
  <c r="CG25" i="10"/>
  <c r="CA25" i="10" s="1"/>
  <c r="CI25" i="10"/>
  <c r="CC25" i="10" s="1"/>
  <c r="CH25" i="10"/>
  <c r="CB25" i="10" s="1"/>
  <c r="CH16" i="10"/>
  <c r="CB16" i="10" s="1"/>
  <c r="CG21" i="10"/>
  <c r="CA21" i="10" s="1"/>
  <c r="CI21" i="10"/>
  <c r="CC21" i="10" s="1"/>
  <c r="CH30" i="10"/>
  <c r="CB30" i="10" s="1"/>
  <c r="CG30" i="10"/>
  <c r="CA30" i="10" s="1"/>
  <c r="CG33" i="10"/>
  <c r="CA33" i="10" s="1"/>
  <c r="CI33" i="10"/>
  <c r="CC33" i="10" s="1"/>
  <c r="CH39" i="10"/>
  <c r="CB39" i="10" s="1"/>
  <c r="CI39" i="10"/>
  <c r="CC39" i="10" s="1"/>
  <c r="CG39" i="10"/>
  <c r="CA39" i="10" s="1"/>
  <c r="CI40" i="10"/>
  <c r="CC40" i="10" s="1"/>
  <c r="CH40" i="10"/>
  <c r="CB40" i="10" s="1"/>
  <c r="CG40" i="10"/>
  <c r="CA40" i="10" s="1"/>
  <c r="CG46" i="10"/>
  <c r="CA46" i="10" s="1"/>
  <c r="CH46" i="10"/>
  <c r="CB46" i="10" s="1"/>
  <c r="CG18" i="10"/>
  <c r="CA18" i="10" s="1"/>
  <c r="CH20" i="10"/>
  <c r="CB20" i="10" s="1"/>
  <c r="CH21" i="10"/>
  <c r="CB21" i="10" s="1"/>
  <c r="CG29" i="10"/>
  <c r="CA29" i="10" s="1"/>
  <c r="CI29" i="10"/>
  <c r="CC29" i="10" s="1"/>
  <c r="CH33" i="10"/>
  <c r="CB33" i="10" s="1"/>
  <c r="CG37" i="10"/>
  <c r="CA37" i="10" s="1"/>
  <c r="CI37" i="10"/>
  <c r="CC37" i="10" s="1"/>
  <c r="CI41" i="10"/>
  <c r="CC41" i="10" s="1"/>
  <c r="CH41" i="10"/>
  <c r="CB41" i="10" s="1"/>
  <c r="CG41" i="10"/>
  <c r="CA41" i="10" s="1"/>
  <c r="CG49" i="10"/>
  <c r="CA49" i="10" s="1"/>
  <c r="CH49" i="10"/>
  <c r="CB49" i="10" s="1"/>
  <c r="CG57" i="10"/>
  <c r="CA57" i="10" s="1"/>
  <c r="CH57" i="10"/>
  <c r="CB57" i="10" s="1"/>
  <c r="CI57" i="10"/>
  <c r="CC57" i="10" s="1"/>
  <c r="CI18" i="10"/>
  <c r="CC18" i="10" s="1"/>
  <c r="CG19" i="10"/>
  <c r="CA19" i="10" s="1"/>
  <c r="CH29" i="10"/>
  <c r="CB29" i="10" s="1"/>
  <c r="CI32" i="10"/>
  <c r="CC32" i="10" s="1"/>
  <c r="CH32" i="10"/>
  <c r="CB32" i="10" s="1"/>
  <c r="CG32" i="10"/>
  <c r="CA32" i="10" s="1"/>
  <c r="CH35" i="10"/>
  <c r="CB35" i="10" s="1"/>
  <c r="CI35" i="10"/>
  <c r="CC35" i="10" s="1"/>
  <c r="CI36" i="10"/>
  <c r="CC36" i="10" s="1"/>
  <c r="CH36" i="10"/>
  <c r="CB36" i="10" s="1"/>
  <c r="CG36" i="10"/>
  <c r="CA36" i="10" s="1"/>
  <c r="CH37" i="10"/>
  <c r="CB37" i="10" s="1"/>
  <c r="CG53" i="10"/>
  <c r="CA53" i="10" s="1"/>
  <c r="CI53" i="10"/>
  <c r="CC53" i="10" s="1"/>
  <c r="CH53" i="10"/>
  <c r="CB53" i="10" s="1"/>
  <c r="CH54" i="10"/>
  <c r="CB54" i="10" s="1"/>
  <c r="CG54" i="10"/>
  <c r="CA54" i="10" s="1"/>
  <c r="CG61" i="10"/>
  <c r="CA61" i="10" s="1"/>
  <c r="CI61" i="10"/>
  <c r="CC61" i="10" s="1"/>
  <c r="CH61" i="10"/>
  <c r="CB61" i="10" s="1"/>
  <c r="CH62" i="10"/>
  <c r="CB62" i="10" s="1"/>
  <c r="CG62" i="10"/>
  <c r="CA62" i="10" s="1"/>
  <c r="CI78" i="10"/>
  <c r="CC78" i="10" s="1"/>
  <c r="AT78" i="10" s="1"/>
  <c r="CI27" i="10"/>
  <c r="CC27" i="10" s="1"/>
  <c r="CH27" i="10"/>
  <c r="CB27" i="10" s="1"/>
  <c r="CG27" i="10"/>
  <c r="CA27" i="10" s="1"/>
  <c r="CI30" i="10"/>
  <c r="CC30" i="10" s="1"/>
  <c r="CG38" i="10"/>
  <c r="CA38" i="10" s="1"/>
  <c r="CI38" i="10"/>
  <c r="CC38" i="10" s="1"/>
  <c r="CH38" i="10"/>
  <c r="CB38" i="10" s="1"/>
  <c r="CI46" i="10"/>
  <c r="CC46" i="10" s="1"/>
  <c r="CI51" i="10"/>
  <c r="CC51" i="10" s="1"/>
  <c r="CH51" i="10"/>
  <c r="CB51" i="10" s="1"/>
  <c r="CI59" i="10"/>
  <c r="CC59" i="10" s="1"/>
  <c r="CH59" i="10"/>
  <c r="CB59" i="10" s="1"/>
  <c r="CI16" i="10"/>
  <c r="CC16" i="10" s="1"/>
  <c r="CH26" i="10"/>
  <c r="CB26" i="10" s="1"/>
  <c r="CG26" i="10"/>
  <c r="CA26" i="10" s="1"/>
  <c r="CI26" i="10"/>
  <c r="CC26" i="10" s="1"/>
  <c r="CI49" i="10"/>
  <c r="CC49" i="10" s="1"/>
  <c r="CH19" i="10"/>
  <c r="CB19" i="10" s="1"/>
  <c r="CI28" i="10"/>
  <c r="CC28" i="10" s="1"/>
  <c r="CH28" i="10"/>
  <c r="CB28" i="10" s="1"/>
  <c r="CG28" i="10"/>
  <c r="CA28" i="10" s="1"/>
  <c r="CI31" i="10"/>
  <c r="CC31" i="10" s="1"/>
  <c r="CH31" i="10"/>
  <c r="CB31" i="10" s="1"/>
  <c r="CG31" i="10"/>
  <c r="CA31" i="10" s="1"/>
  <c r="CH34" i="10"/>
  <c r="CB34" i="10" s="1"/>
  <c r="CG34" i="10"/>
  <c r="CA34" i="10" s="1"/>
  <c r="CI34" i="10"/>
  <c r="CC34" i="10" s="1"/>
  <c r="CG42" i="10"/>
  <c r="CA42" i="10" s="1"/>
  <c r="CI42" i="10"/>
  <c r="CC42" i="10" s="1"/>
  <c r="CH42" i="10"/>
  <c r="CB42" i="10" s="1"/>
  <c r="CI48" i="10"/>
  <c r="CC48" i="10" s="1"/>
  <c r="CH48" i="10"/>
  <c r="CB48" i="10" s="1"/>
  <c r="CG48" i="10"/>
  <c r="CA48" i="10" s="1"/>
  <c r="CI56" i="10"/>
  <c r="CC56" i="10" s="1"/>
  <c r="CH56" i="10"/>
  <c r="CB56" i="10" s="1"/>
  <c r="CG56" i="10"/>
  <c r="CA56" i="10" s="1"/>
  <c r="CG64" i="10"/>
  <c r="CA64" i="10" s="1"/>
  <c r="CI64" i="10"/>
  <c r="CC64" i="10" s="1"/>
  <c r="CH64" i="10"/>
  <c r="CB64" i="10" s="1"/>
  <c r="CI65" i="10"/>
  <c r="CC65" i="10" s="1"/>
  <c r="CH65" i="10"/>
  <c r="CB65" i="10" s="1"/>
  <c r="CG65" i="10"/>
  <c r="CA65" i="10" s="1"/>
  <c r="CI74" i="10"/>
  <c r="CC74" i="10" s="1"/>
  <c r="AT74" i="10" s="1"/>
  <c r="AT82" i="10"/>
  <c r="C43" i="10"/>
  <c r="CG45" i="10"/>
  <c r="CA45" i="10" s="1"/>
  <c r="CH52" i="10"/>
  <c r="CB52" i="10" s="1"/>
  <c r="CH60" i="10"/>
  <c r="CB60" i="10" s="1"/>
  <c r="CI67" i="10"/>
  <c r="CC67" i="10" s="1"/>
  <c r="CH67" i="10"/>
  <c r="CB67" i="10" s="1"/>
  <c r="C75" i="10"/>
  <c r="CH76" i="10"/>
  <c r="CB76" i="10" s="1"/>
  <c r="AT76" i="10" s="1"/>
  <c r="C79" i="10"/>
  <c r="CH80" i="10"/>
  <c r="CB80" i="10" s="1"/>
  <c r="AT80" i="10" s="1"/>
  <c r="C83" i="10"/>
  <c r="CH84" i="10"/>
  <c r="CB84" i="10" s="1"/>
  <c r="AT84" i="10" s="1"/>
  <c r="CH45" i="10"/>
  <c r="CB45" i="10" s="1"/>
  <c r="CI47" i="10"/>
  <c r="CC47" i="10" s="1"/>
  <c r="CH47" i="10"/>
  <c r="CB47" i="10" s="1"/>
  <c r="CG47" i="10"/>
  <c r="CA47" i="10" s="1"/>
  <c r="CH50" i="10"/>
  <c r="CB50" i="10" s="1"/>
  <c r="CG50" i="10"/>
  <c r="CA50" i="10" s="1"/>
  <c r="CI50" i="10"/>
  <c r="CC50" i="10" s="1"/>
  <c r="CI55" i="10"/>
  <c r="CC55" i="10" s="1"/>
  <c r="CH55" i="10"/>
  <c r="CB55" i="10" s="1"/>
  <c r="CG55" i="10"/>
  <c r="CA55" i="10" s="1"/>
  <c r="CH58" i="10"/>
  <c r="CB58" i="10" s="1"/>
  <c r="CG58" i="10"/>
  <c r="CA58" i="10" s="1"/>
  <c r="CI58" i="10"/>
  <c r="CC58" i="10" s="1"/>
  <c r="CI63" i="10"/>
  <c r="CC63" i="10" s="1"/>
  <c r="CH63" i="10"/>
  <c r="CB63" i="10" s="1"/>
  <c r="CG63" i="10"/>
  <c r="CA63" i="10" s="1"/>
  <c r="CH69" i="10"/>
  <c r="CB69" i="10" s="1"/>
  <c r="CG69" i="10"/>
  <c r="CA69" i="10" s="1"/>
  <c r="CI69" i="10"/>
  <c r="CC69" i="10" s="1"/>
  <c r="CG44" i="10"/>
  <c r="CA44" i="10" s="1"/>
  <c r="CI66" i="10"/>
  <c r="CC66" i="10" s="1"/>
  <c r="CH68" i="10"/>
  <c r="CB68" i="10" s="1"/>
  <c r="C77" i="10"/>
  <c r="C81" i="10"/>
  <c r="C85" i="10"/>
  <c r="B207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B137" i="9"/>
  <c r="B136" i="9"/>
  <c r="B135" i="9"/>
  <c r="B134" i="9"/>
  <c r="B133" i="9"/>
  <c r="B132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E103" i="9"/>
  <c r="C103" i="9" s="1"/>
  <c r="D103" i="9"/>
  <c r="E102" i="9"/>
  <c r="D102" i="9"/>
  <c r="E101" i="9"/>
  <c r="D101" i="9"/>
  <c r="C101" i="9" s="1"/>
  <c r="CG96" i="9"/>
  <c r="CA96" i="9"/>
  <c r="E96" i="9"/>
  <c r="CG95" i="9"/>
  <c r="CA95" i="9"/>
  <c r="E95" i="9"/>
  <c r="CG94" i="9"/>
  <c r="CA94" i="9"/>
  <c r="E94" i="9" s="1"/>
  <c r="CG93" i="9"/>
  <c r="CA93" i="9"/>
  <c r="E93" i="9" s="1"/>
  <c r="CG90" i="9"/>
  <c r="CA90" i="9"/>
  <c r="E90" i="9"/>
  <c r="CG89" i="9"/>
  <c r="CA89" i="9"/>
  <c r="E89" i="9"/>
  <c r="CG88" i="9"/>
  <c r="CA88" i="9"/>
  <c r="E88" i="9" s="1"/>
  <c r="E85" i="9"/>
  <c r="D85" i="9"/>
  <c r="C85" i="9" s="1"/>
  <c r="E84" i="9"/>
  <c r="D84" i="9"/>
  <c r="E83" i="9"/>
  <c r="D83" i="9"/>
  <c r="E82" i="9"/>
  <c r="D82" i="9"/>
  <c r="C82" i="9" s="1"/>
  <c r="E81" i="9"/>
  <c r="D81" i="9"/>
  <c r="C81" i="9" s="1"/>
  <c r="E80" i="9"/>
  <c r="D80" i="9"/>
  <c r="E79" i="9"/>
  <c r="D79" i="9"/>
  <c r="E78" i="9"/>
  <c r="D78" i="9"/>
  <c r="E77" i="9"/>
  <c r="D77" i="9"/>
  <c r="C77" i="9" s="1"/>
  <c r="E76" i="9"/>
  <c r="D76" i="9"/>
  <c r="E75" i="9"/>
  <c r="D75" i="9"/>
  <c r="E74" i="9"/>
  <c r="D74" i="9"/>
  <c r="C74" i="9" s="1"/>
  <c r="CJ69" i="9"/>
  <c r="CD69" i="9"/>
  <c r="E69" i="9"/>
  <c r="D69" i="9"/>
  <c r="C69" i="9" s="1"/>
  <c r="CJ68" i="9"/>
  <c r="CH68" i="9"/>
  <c r="CB68" i="9" s="1"/>
  <c r="CG68" i="9"/>
  <c r="CD68" i="9"/>
  <c r="CA68" i="9"/>
  <c r="E68" i="9"/>
  <c r="C68" i="9"/>
  <c r="CI68" i="9" s="1"/>
  <c r="CC68" i="9" s="1"/>
  <c r="CJ67" i="9"/>
  <c r="CD67" i="9"/>
  <c r="E67" i="9"/>
  <c r="C67" i="9"/>
  <c r="CJ66" i="9"/>
  <c r="CH66" i="9"/>
  <c r="CG66" i="9"/>
  <c r="CA66" i="9" s="1"/>
  <c r="CD66" i="9"/>
  <c r="CB66" i="9"/>
  <c r="E66" i="9"/>
  <c r="C66" i="9"/>
  <c r="CI66" i="9" s="1"/>
  <c r="CC66" i="9" s="1"/>
  <c r="CJ65" i="9"/>
  <c r="CD65" i="9" s="1"/>
  <c r="E65" i="9"/>
  <c r="C65" i="9" s="1"/>
  <c r="CJ64" i="9"/>
  <c r="CH64" i="9"/>
  <c r="CB64" i="9" s="1"/>
  <c r="CG64" i="9"/>
  <c r="CD64" i="9"/>
  <c r="CA64" i="9"/>
  <c r="E64" i="9"/>
  <c r="C64" i="9"/>
  <c r="CI64" i="9" s="1"/>
  <c r="CC64" i="9" s="1"/>
  <c r="CJ63" i="9"/>
  <c r="CI63" i="9"/>
  <c r="CC63" i="9" s="1"/>
  <c r="CD63" i="9"/>
  <c r="E63" i="9"/>
  <c r="D63" i="9"/>
  <c r="C63" i="9" s="1"/>
  <c r="CJ62" i="9"/>
  <c r="CD62" i="9"/>
  <c r="E62" i="9"/>
  <c r="D62" i="9"/>
  <c r="C62" i="9"/>
  <c r="CJ61" i="9"/>
  <c r="CG61" i="9"/>
  <c r="CA61" i="9" s="1"/>
  <c r="CD61" i="9"/>
  <c r="E61" i="9"/>
  <c r="D61" i="9"/>
  <c r="C61" i="9"/>
  <c r="CI61" i="9" s="1"/>
  <c r="CC61" i="9" s="1"/>
  <c r="CJ60" i="9"/>
  <c r="CG60" i="9"/>
  <c r="CA60" i="9" s="1"/>
  <c r="CD60" i="9"/>
  <c r="E60" i="9"/>
  <c r="C60" i="9" s="1"/>
  <c r="D60" i="9"/>
  <c r="CJ59" i="9"/>
  <c r="CD59" i="9" s="1"/>
  <c r="E59" i="9"/>
  <c r="D59" i="9"/>
  <c r="CJ58" i="9"/>
  <c r="CD58" i="9"/>
  <c r="E58" i="9"/>
  <c r="D58" i="9"/>
  <c r="C58" i="9" s="1"/>
  <c r="CG58" i="9" s="1"/>
  <c r="CA58" i="9" s="1"/>
  <c r="CJ57" i="9"/>
  <c r="CH57" i="9"/>
  <c r="CB57" i="9" s="1"/>
  <c r="CD57" i="9"/>
  <c r="E57" i="9"/>
  <c r="D57" i="9"/>
  <c r="C57" i="9"/>
  <c r="CJ56" i="9"/>
  <c r="CD56" i="9" s="1"/>
  <c r="E56" i="9"/>
  <c r="C56" i="9" s="1"/>
  <c r="D56" i="9"/>
  <c r="CJ55" i="9"/>
  <c r="CI55" i="9"/>
  <c r="CC55" i="9" s="1"/>
  <c r="CD55" i="9"/>
  <c r="E55" i="9"/>
  <c r="D55" i="9"/>
  <c r="C55" i="9" s="1"/>
  <c r="CJ54" i="9"/>
  <c r="CD54" i="9"/>
  <c r="E54" i="9"/>
  <c r="D54" i="9"/>
  <c r="C54" i="9" s="1"/>
  <c r="CJ53" i="9"/>
  <c r="CG53" i="9"/>
  <c r="CA53" i="9" s="1"/>
  <c r="CD53" i="9"/>
  <c r="E53" i="9"/>
  <c r="C53" i="9" s="1"/>
  <c r="D53" i="9"/>
  <c r="CJ52" i="9"/>
  <c r="CD52" i="9"/>
  <c r="E52" i="9"/>
  <c r="D52" i="9"/>
  <c r="CJ51" i="9"/>
  <c r="CD51" i="9"/>
  <c r="E51" i="9"/>
  <c r="D51" i="9"/>
  <c r="C51" i="9" s="1"/>
  <c r="CG51" i="9" s="1"/>
  <c r="CA51" i="9" s="1"/>
  <c r="CJ50" i="9"/>
  <c r="CD50" i="9"/>
  <c r="E50" i="9"/>
  <c r="D50" i="9"/>
  <c r="C50" i="9" s="1"/>
  <c r="CJ49" i="9"/>
  <c r="CD49" i="9"/>
  <c r="E49" i="9"/>
  <c r="C49" i="9" s="1"/>
  <c r="CI49" i="9" s="1"/>
  <c r="CC49" i="9" s="1"/>
  <c r="D49" i="9"/>
  <c r="CJ48" i="9"/>
  <c r="CD48" i="9" s="1"/>
  <c r="E48" i="9"/>
  <c r="D48" i="9"/>
  <c r="CJ47" i="9"/>
  <c r="CD47" i="9" s="1"/>
  <c r="E47" i="9"/>
  <c r="D47" i="9"/>
  <c r="C47" i="9"/>
  <c r="CJ46" i="9"/>
  <c r="CD46" i="9"/>
  <c r="E46" i="9"/>
  <c r="D46" i="9"/>
  <c r="C46" i="9" s="1"/>
  <c r="CJ45" i="9"/>
  <c r="CD45" i="9" s="1"/>
  <c r="E45" i="9"/>
  <c r="D45" i="9"/>
  <c r="C45" i="9"/>
  <c r="CH45" i="9" s="1"/>
  <c r="CB45" i="9" s="1"/>
  <c r="CJ44" i="9"/>
  <c r="CD44" i="9" s="1"/>
  <c r="E44" i="9"/>
  <c r="D44" i="9"/>
  <c r="C44" i="9" s="1"/>
  <c r="CJ43" i="9"/>
  <c r="CD43" i="9"/>
  <c r="E43" i="9"/>
  <c r="D43" i="9"/>
  <c r="C43" i="9"/>
  <c r="CJ42" i="9"/>
  <c r="CH42" i="9"/>
  <c r="CB42" i="9" s="1"/>
  <c r="CD42" i="9"/>
  <c r="E42" i="9"/>
  <c r="D42" i="9"/>
  <c r="C42" i="9"/>
  <c r="CI42" i="9" s="1"/>
  <c r="CC42" i="9" s="1"/>
  <c r="CJ41" i="9"/>
  <c r="CD41" i="9" s="1"/>
  <c r="E41" i="9"/>
  <c r="D41" i="9"/>
  <c r="C41" i="9"/>
  <c r="CJ40" i="9"/>
  <c r="CG40" i="9"/>
  <c r="CA40" i="9" s="1"/>
  <c r="CD40" i="9"/>
  <c r="E40" i="9"/>
  <c r="D40" i="9"/>
  <c r="C40" i="9" s="1"/>
  <c r="CJ39" i="9"/>
  <c r="CH39" i="9"/>
  <c r="CB39" i="9" s="1"/>
  <c r="CD39" i="9"/>
  <c r="E39" i="9"/>
  <c r="D39" i="9"/>
  <c r="C39" i="9" s="1"/>
  <c r="CJ38" i="9"/>
  <c r="CD38" i="9"/>
  <c r="E38" i="9"/>
  <c r="D38" i="9"/>
  <c r="C38" i="9"/>
  <c r="CG38" i="9" s="1"/>
  <c r="CA38" i="9" s="1"/>
  <c r="CJ37" i="9"/>
  <c r="CD37" i="9"/>
  <c r="E37" i="9"/>
  <c r="C37" i="9" s="1"/>
  <c r="D37" i="9"/>
  <c r="CJ36" i="9"/>
  <c r="CD36" i="9"/>
  <c r="E36" i="9"/>
  <c r="D36" i="9"/>
  <c r="CJ35" i="9"/>
  <c r="CI35" i="9"/>
  <c r="CC35" i="9" s="1"/>
  <c r="CH35" i="9"/>
  <c r="CB35" i="9" s="1"/>
  <c r="CD35" i="9"/>
  <c r="CA35" i="9"/>
  <c r="E35" i="9"/>
  <c r="D35" i="9"/>
  <c r="C35" i="9"/>
  <c r="CG35" i="9" s="1"/>
  <c r="CJ34" i="9"/>
  <c r="CD34" i="9"/>
  <c r="E34" i="9"/>
  <c r="D34" i="9"/>
  <c r="C34" i="9" s="1"/>
  <c r="CJ33" i="9"/>
  <c r="CD33" i="9" s="1"/>
  <c r="E33" i="9"/>
  <c r="D33" i="9"/>
  <c r="CJ32" i="9"/>
  <c r="CI32" i="9"/>
  <c r="CC32" i="9" s="1"/>
  <c r="CH32" i="9"/>
  <c r="CB32" i="9" s="1"/>
  <c r="CD32" i="9"/>
  <c r="E32" i="9"/>
  <c r="D32" i="9"/>
  <c r="C32" i="9"/>
  <c r="CG32" i="9" s="1"/>
  <c r="CA32" i="9" s="1"/>
  <c r="CJ31" i="9"/>
  <c r="CH31" i="9"/>
  <c r="CB31" i="9" s="1"/>
  <c r="CD31" i="9"/>
  <c r="E31" i="9"/>
  <c r="D31" i="9"/>
  <c r="C31" i="9"/>
  <c r="CI31" i="9" s="1"/>
  <c r="CC31" i="9" s="1"/>
  <c r="CJ30" i="9"/>
  <c r="CD30" i="9" s="1"/>
  <c r="E30" i="9"/>
  <c r="D30" i="9"/>
  <c r="CJ29" i="9"/>
  <c r="CD29" i="9"/>
  <c r="E29" i="9"/>
  <c r="D29" i="9"/>
  <c r="C29" i="9" s="1"/>
  <c r="CJ28" i="9"/>
  <c r="CD28" i="9"/>
  <c r="E28" i="9"/>
  <c r="D28" i="9"/>
  <c r="C28" i="9"/>
  <c r="CG28" i="9" s="1"/>
  <c r="CA28" i="9" s="1"/>
  <c r="CJ27" i="9"/>
  <c r="CH27" i="9"/>
  <c r="CB27" i="9" s="1"/>
  <c r="CG27" i="9"/>
  <c r="CA27" i="9" s="1"/>
  <c r="CD27" i="9"/>
  <c r="E27" i="9"/>
  <c r="D27" i="9"/>
  <c r="C27" i="9"/>
  <c r="CI27" i="9" s="1"/>
  <c r="CC27" i="9" s="1"/>
  <c r="CJ26" i="9"/>
  <c r="CD26" i="9"/>
  <c r="E26" i="9"/>
  <c r="D26" i="9"/>
  <c r="C26" i="9" s="1"/>
  <c r="CJ25" i="9"/>
  <c r="CD25" i="9" s="1"/>
  <c r="E25" i="9"/>
  <c r="D25" i="9"/>
  <c r="CJ24" i="9"/>
  <c r="CI24" i="9"/>
  <c r="CC24" i="9" s="1"/>
  <c r="CH24" i="9"/>
  <c r="CB24" i="9" s="1"/>
  <c r="CD24" i="9"/>
  <c r="E24" i="9"/>
  <c r="D24" i="9"/>
  <c r="C24" i="9"/>
  <c r="CG24" i="9" s="1"/>
  <c r="CA24" i="9" s="1"/>
  <c r="CJ23" i="9"/>
  <c r="CH23" i="9"/>
  <c r="CB23" i="9" s="1"/>
  <c r="CD23" i="9"/>
  <c r="E23" i="9"/>
  <c r="D23" i="9"/>
  <c r="C23" i="9"/>
  <c r="CI23" i="9" s="1"/>
  <c r="CC23" i="9" s="1"/>
  <c r="CJ22" i="9"/>
  <c r="CD22" i="9" s="1"/>
  <c r="E22" i="9"/>
  <c r="D22" i="9"/>
  <c r="CJ21" i="9"/>
  <c r="CD21" i="9"/>
  <c r="E21" i="9"/>
  <c r="D21" i="9"/>
  <c r="C21" i="9" s="1"/>
  <c r="CJ20" i="9"/>
  <c r="CD20" i="9"/>
  <c r="E20" i="9"/>
  <c r="D20" i="9"/>
  <c r="C20" i="9"/>
  <c r="CG20" i="9" s="1"/>
  <c r="CA20" i="9" s="1"/>
  <c r="CJ19" i="9"/>
  <c r="CD19" i="9"/>
  <c r="E19" i="9"/>
  <c r="C19" i="9" s="1"/>
  <c r="D19" i="9"/>
  <c r="CJ18" i="9"/>
  <c r="CD18" i="9" s="1"/>
  <c r="E18" i="9"/>
  <c r="D18" i="9"/>
  <c r="CJ17" i="9"/>
  <c r="CD17" i="9" s="1"/>
  <c r="E17" i="9"/>
  <c r="C17" i="9" s="1"/>
  <c r="D17" i="9"/>
  <c r="CJ16" i="9"/>
  <c r="CD16" i="9"/>
  <c r="E16" i="9"/>
  <c r="D16" i="9"/>
  <c r="C16" i="9" s="1"/>
  <c r="CJ15" i="9"/>
  <c r="CD15" i="9" s="1"/>
  <c r="E15" i="9"/>
  <c r="C15" i="9" s="1"/>
  <c r="D15" i="9"/>
  <c r="CJ14" i="9"/>
  <c r="CD14" i="9" s="1"/>
  <c r="CI14" i="9"/>
  <c r="CC14" i="9" s="1"/>
  <c r="E14" i="9"/>
  <c r="D14" i="9"/>
  <c r="C14" i="9" s="1"/>
  <c r="A5" i="9"/>
  <c r="A4" i="9"/>
  <c r="A3" i="9"/>
  <c r="A2" i="9"/>
  <c r="CI83" i="10" l="1"/>
  <c r="CC83" i="10" s="1"/>
  <c r="CH83" i="10"/>
  <c r="CB83" i="10" s="1"/>
  <c r="AT83" i="10" s="1"/>
  <c r="CI81" i="10"/>
  <c r="CC81" i="10" s="1"/>
  <c r="CH81" i="10"/>
  <c r="CB81" i="10" s="1"/>
  <c r="AT81" i="10" s="1"/>
  <c r="CI77" i="10"/>
  <c r="CC77" i="10" s="1"/>
  <c r="CH77" i="10"/>
  <c r="CB77" i="10" s="1"/>
  <c r="AT77" i="10" s="1"/>
  <c r="CI75" i="10"/>
  <c r="CC75" i="10" s="1"/>
  <c r="CH75" i="10"/>
  <c r="CB75" i="10" s="1"/>
  <c r="AT75" i="10" s="1"/>
  <c r="CI85" i="10"/>
  <c r="CC85" i="10" s="1"/>
  <c r="CH85" i="10"/>
  <c r="CB85" i="10" s="1"/>
  <c r="AT85" i="10" s="1"/>
  <c r="CI79" i="10"/>
  <c r="CC79" i="10" s="1"/>
  <c r="CH79" i="10"/>
  <c r="CB79" i="10" s="1"/>
  <c r="AT79" i="10" s="1"/>
  <c r="CH43" i="10"/>
  <c r="CB43" i="10" s="1"/>
  <c r="CI43" i="10"/>
  <c r="CC43" i="10" s="1"/>
  <c r="CG43" i="10"/>
  <c r="CA43" i="10" s="1"/>
  <c r="A207" i="10"/>
  <c r="CI16" i="9"/>
  <c r="CC16" i="9" s="1"/>
  <c r="CH16" i="9"/>
  <c r="CB16" i="9" s="1"/>
  <c r="CG16" i="9"/>
  <c r="CA16" i="9" s="1"/>
  <c r="CG17" i="9"/>
  <c r="CA17" i="9" s="1"/>
  <c r="CH17" i="9"/>
  <c r="CB17" i="9" s="1"/>
  <c r="CI17" i="9"/>
  <c r="CC17" i="9" s="1"/>
  <c r="CI15" i="9"/>
  <c r="CC15" i="9" s="1"/>
  <c r="CH15" i="9"/>
  <c r="CB15" i="9" s="1"/>
  <c r="CG15" i="9"/>
  <c r="CA15" i="9" s="1"/>
  <c r="CG54" i="9"/>
  <c r="CA54" i="9" s="1"/>
  <c r="CH54" i="9"/>
  <c r="CB54" i="9" s="1"/>
  <c r="CI54" i="9"/>
  <c r="CC54" i="9" s="1"/>
  <c r="CI19" i="9"/>
  <c r="CC19" i="9" s="1"/>
  <c r="CH19" i="9"/>
  <c r="CB19" i="9" s="1"/>
  <c r="CG19" i="9"/>
  <c r="CA19" i="9" s="1"/>
  <c r="CI37" i="9"/>
  <c r="CC37" i="9" s="1"/>
  <c r="CH37" i="9"/>
  <c r="CB37" i="9" s="1"/>
  <c r="CH44" i="9"/>
  <c r="CB44" i="9" s="1"/>
  <c r="CG44" i="9"/>
  <c r="CA44" i="9" s="1"/>
  <c r="CI44" i="9"/>
  <c r="CC44" i="9" s="1"/>
  <c r="CH46" i="9"/>
  <c r="CB46" i="9" s="1"/>
  <c r="CI46" i="9"/>
  <c r="CC46" i="9" s="1"/>
  <c r="CG46" i="9"/>
  <c r="CA46" i="9" s="1"/>
  <c r="CH49" i="9"/>
  <c r="CB49" i="9" s="1"/>
  <c r="CG62" i="9"/>
  <c r="CA62" i="9" s="1"/>
  <c r="CH62" i="9"/>
  <c r="CB62" i="9" s="1"/>
  <c r="CI62" i="9"/>
  <c r="CC62" i="9" s="1"/>
  <c r="CI67" i="9"/>
  <c r="CC67" i="9" s="1"/>
  <c r="CH67" i="9"/>
  <c r="CB67" i="9" s="1"/>
  <c r="CG67" i="9"/>
  <c r="CA67" i="9" s="1"/>
  <c r="CG21" i="9"/>
  <c r="CA21" i="9" s="1"/>
  <c r="CH21" i="9"/>
  <c r="CB21" i="9" s="1"/>
  <c r="CG29" i="9"/>
  <c r="CA29" i="9" s="1"/>
  <c r="CH29" i="9"/>
  <c r="CB29" i="9" s="1"/>
  <c r="CI29" i="9"/>
  <c r="CC29" i="9" s="1"/>
  <c r="CH34" i="9"/>
  <c r="CB34" i="9" s="1"/>
  <c r="CI34" i="9"/>
  <c r="CC34" i="9" s="1"/>
  <c r="CG34" i="9"/>
  <c r="CA34" i="9" s="1"/>
  <c r="CG39" i="9"/>
  <c r="CA39" i="9" s="1"/>
  <c r="CI39" i="9"/>
  <c r="CC39" i="9" s="1"/>
  <c r="CH14" i="9"/>
  <c r="CB14" i="9" s="1"/>
  <c r="CH20" i="9"/>
  <c r="CB20" i="9" s="1"/>
  <c r="CH28" i="9"/>
  <c r="CB28" i="9" s="1"/>
  <c r="CG37" i="9"/>
  <c r="CA37" i="9" s="1"/>
  <c r="CH38" i="9"/>
  <c r="CB38" i="9" s="1"/>
  <c r="CH40" i="9"/>
  <c r="CB40" i="9" s="1"/>
  <c r="CI40" i="9"/>
  <c r="CC40" i="9" s="1"/>
  <c r="CG43" i="9"/>
  <c r="CA43" i="9" s="1"/>
  <c r="CH43" i="9"/>
  <c r="CB43" i="9" s="1"/>
  <c r="CI43" i="9"/>
  <c r="CC43" i="9" s="1"/>
  <c r="CG47" i="9"/>
  <c r="CA47" i="9" s="1"/>
  <c r="CH47" i="9"/>
  <c r="CB47" i="9" s="1"/>
  <c r="CG50" i="9"/>
  <c r="CA50" i="9" s="1"/>
  <c r="CH50" i="9"/>
  <c r="CB50" i="9" s="1"/>
  <c r="CI50" i="9"/>
  <c r="CC50" i="9" s="1"/>
  <c r="CI57" i="9"/>
  <c r="CC57" i="9" s="1"/>
  <c r="CG57" i="9"/>
  <c r="CA57" i="9" s="1"/>
  <c r="CH58" i="9"/>
  <c r="CB58" i="9" s="1"/>
  <c r="CH63" i="9"/>
  <c r="CB63" i="9" s="1"/>
  <c r="CG63" i="9"/>
  <c r="CA63" i="9" s="1"/>
  <c r="CH65" i="9"/>
  <c r="CB65" i="9" s="1"/>
  <c r="CG65" i="9"/>
  <c r="CA65" i="9" s="1"/>
  <c r="CI65" i="9"/>
  <c r="CC65" i="9" s="1"/>
  <c r="CG14" i="9"/>
  <c r="CA14" i="9" s="1"/>
  <c r="C18" i="9"/>
  <c r="CI20" i="9"/>
  <c r="CC20" i="9" s="1"/>
  <c r="C22" i="9"/>
  <c r="CG23" i="9"/>
  <c r="CA23" i="9" s="1"/>
  <c r="C25" i="9"/>
  <c r="CI28" i="9"/>
  <c r="CC28" i="9" s="1"/>
  <c r="C30" i="9"/>
  <c r="CG31" i="9"/>
  <c r="CA31" i="9" s="1"/>
  <c r="C33" i="9"/>
  <c r="CI38" i="9"/>
  <c r="CC38" i="9" s="1"/>
  <c r="CI41" i="9"/>
  <c r="CC41" i="9" s="1"/>
  <c r="CG41" i="9"/>
  <c r="CA41" i="9" s="1"/>
  <c r="CH41" i="9"/>
  <c r="CB41" i="9" s="1"/>
  <c r="CG42" i="9"/>
  <c r="CA42" i="9" s="1"/>
  <c r="CI47" i="9"/>
  <c r="CC47" i="9" s="1"/>
  <c r="CG49" i="9"/>
  <c r="CA49" i="9" s="1"/>
  <c r="CI53" i="9"/>
  <c r="CC53" i="9" s="1"/>
  <c r="CH53" i="9"/>
  <c r="CB53" i="9" s="1"/>
  <c r="CI56" i="9"/>
  <c r="CC56" i="9" s="1"/>
  <c r="CH56" i="9"/>
  <c r="CB56" i="9" s="1"/>
  <c r="CG56" i="9"/>
  <c r="CA56" i="9" s="1"/>
  <c r="CI58" i="9"/>
  <c r="CC58" i="9" s="1"/>
  <c r="C78" i="9"/>
  <c r="CI81" i="9"/>
  <c r="CC81" i="9" s="1"/>
  <c r="CH81" i="9"/>
  <c r="CB81" i="9" s="1"/>
  <c r="AT81" i="9" s="1"/>
  <c r="C102" i="9"/>
  <c r="CH51" i="9"/>
  <c r="CB51" i="9" s="1"/>
  <c r="CI21" i="9"/>
  <c r="CC21" i="9" s="1"/>
  <c r="CH26" i="9"/>
  <c r="CB26" i="9" s="1"/>
  <c r="CI26" i="9"/>
  <c r="CC26" i="9" s="1"/>
  <c r="CG26" i="9"/>
  <c r="CA26" i="9" s="1"/>
  <c r="CI45" i="9"/>
  <c r="CC45" i="9" s="1"/>
  <c r="CG45" i="9"/>
  <c r="CA45" i="9" s="1"/>
  <c r="CI51" i="9"/>
  <c r="CC51" i="9" s="1"/>
  <c r="CH55" i="9"/>
  <c r="CB55" i="9" s="1"/>
  <c r="CG55" i="9"/>
  <c r="CA55" i="9" s="1"/>
  <c r="CI74" i="9"/>
  <c r="CC74" i="9" s="1"/>
  <c r="CH74" i="9"/>
  <c r="CB74" i="9" s="1"/>
  <c r="CI77" i="9"/>
  <c r="CC77" i="9" s="1"/>
  <c r="CH77" i="9"/>
  <c r="CB77" i="9" s="1"/>
  <c r="CI82" i="9"/>
  <c r="CC82" i="9" s="1"/>
  <c r="CH82" i="9"/>
  <c r="CB82" i="9" s="1"/>
  <c r="CI85" i="9"/>
  <c r="CC85" i="9" s="1"/>
  <c r="CH85" i="9"/>
  <c r="CB85" i="9" s="1"/>
  <c r="C36" i="9"/>
  <c r="C52" i="9"/>
  <c r="C59" i="9"/>
  <c r="C75" i="9"/>
  <c r="C79" i="9"/>
  <c r="C83" i="9"/>
  <c r="C48" i="9"/>
  <c r="CI60" i="9"/>
  <c r="CC60" i="9" s="1"/>
  <c r="CH60" i="9"/>
  <c r="CB60" i="9" s="1"/>
  <c r="CH61" i="9"/>
  <c r="CB61" i="9" s="1"/>
  <c r="CH69" i="9"/>
  <c r="CB69" i="9" s="1"/>
  <c r="CG69" i="9"/>
  <c r="CA69" i="9" s="1"/>
  <c r="CI69" i="9"/>
  <c r="CC69" i="9" s="1"/>
  <c r="C76" i="9"/>
  <c r="C80" i="9"/>
  <c r="C84" i="9"/>
  <c r="B207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B137" i="8"/>
  <c r="B136" i="8"/>
  <c r="B135" i="8"/>
  <c r="B134" i="8"/>
  <c r="B133" i="8"/>
  <c r="B132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E103" i="8"/>
  <c r="C103" i="8" s="1"/>
  <c r="D103" i="8"/>
  <c r="E102" i="8"/>
  <c r="D102" i="8"/>
  <c r="C102" i="8" s="1"/>
  <c r="E101" i="8"/>
  <c r="D101" i="8"/>
  <c r="C101" i="8"/>
  <c r="CG96" i="8"/>
  <c r="CA96" i="8"/>
  <c r="E96" i="8" s="1"/>
  <c r="CG95" i="8"/>
  <c r="CA95" i="8"/>
  <c r="E95" i="8"/>
  <c r="CG94" i="8"/>
  <c r="CA94" i="8"/>
  <c r="E94" i="8" s="1"/>
  <c r="CG93" i="8"/>
  <c r="CA93" i="8"/>
  <c r="E93" i="8"/>
  <c r="CG90" i="8"/>
  <c r="CA90" i="8"/>
  <c r="E90" i="8" s="1"/>
  <c r="CG89" i="8"/>
  <c r="CA89" i="8"/>
  <c r="E89" i="8"/>
  <c r="CG88" i="8"/>
  <c r="CA88" i="8"/>
  <c r="E88" i="8" s="1"/>
  <c r="CI85" i="8"/>
  <c r="CC85" i="8" s="1"/>
  <c r="E85" i="8"/>
  <c r="D85" i="8"/>
  <c r="C85" i="8" s="1"/>
  <c r="CH85" i="8" s="1"/>
  <c r="CB85" i="8" s="1"/>
  <c r="E84" i="8"/>
  <c r="D84" i="8"/>
  <c r="C84" i="8" s="1"/>
  <c r="CH84" i="8" s="1"/>
  <c r="CB84" i="8" s="1"/>
  <c r="E83" i="8"/>
  <c r="D83" i="8"/>
  <c r="C83" i="8" s="1"/>
  <c r="CH83" i="8" s="1"/>
  <c r="CB83" i="8" s="1"/>
  <c r="E82" i="8"/>
  <c r="D82" i="8"/>
  <c r="C82" i="8" s="1"/>
  <c r="CH82" i="8" s="1"/>
  <c r="CB82" i="8" s="1"/>
  <c r="E81" i="8"/>
  <c r="D81" i="8"/>
  <c r="C81" i="8" s="1"/>
  <c r="CH81" i="8" s="1"/>
  <c r="CB81" i="8" s="1"/>
  <c r="E80" i="8"/>
  <c r="D80" i="8"/>
  <c r="C80" i="8" s="1"/>
  <c r="CH80" i="8" s="1"/>
  <c r="CB80" i="8" s="1"/>
  <c r="E79" i="8"/>
  <c r="D79" i="8"/>
  <c r="C79" i="8" s="1"/>
  <c r="CH79" i="8" s="1"/>
  <c r="CB79" i="8" s="1"/>
  <c r="E78" i="8"/>
  <c r="D78" i="8"/>
  <c r="C78" i="8" s="1"/>
  <c r="CH78" i="8" s="1"/>
  <c r="CB78" i="8" s="1"/>
  <c r="E77" i="8"/>
  <c r="D77" i="8"/>
  <c r="C77" i="8" s="1"/>
  <c r="CH77" i="8" s="1"/>
  <c r="CB77" i="8" s="1"/>
  <c r="E76" i="8"/>
  <c r="D76" i="8"/>
  <c r="C76" i="8" s="1"/>
  <c r="CH76" i="8" s="1"/>
  <c r="CB76" i="8" s="1"/>
  <c r="E75" i="8"/>
  <c r="D75" i="8"/>
  <c r="C75" i="8" s="1"/>
  <c r="CH75" i="8" s="1"/>
  <c r="CB75" i="8" s="1"/>
  <c r="E74" i="8"/>
  <c r="D74" i="8"/>
  <c r="C74" i="8" s="1"/>
  <c r="CH74" i="8" s="1"/>
  <c r="CB74" i="8" s="1"/>
  <c r="CJ69" i="8"/>
  <c r="CD69" i="8" s="1"/>
  <c r="E69" i="8"/>
  <c r="C69" i="8" s="1"/>
  <c r="D69" i="8"/>
  <c r="CJ68" i="8"/>
  <c r="CI68" i="8"/>
  <c r="CC68" i="8" s="1"/>
  <c r="CG68" i="8"/>
  <c r="CD68" i="8"/>
  <c r="CA68" i="8"/>
  <c r="E68" i="8"/>
  <c r="C68" i="8"/>
  <c r="CH68" i="8" s="1"/>
  <c r="CB68" i="8" s="1"/>
  <c r="CJ67" i="8"/>
  <c r="CI67" i="8"/>
  <c r="CC67" i="8" s="1"/>
  <c r="CG67" i="8"/>
  <c r="CD67" i="8"/>
  <c r="CA67" i="8"/>
  <c r="E67" i="8"/>
  <c r="C67" i="8"/>
  <c r="CH67" i="8" s="1"/>
  <c r="CB67" i="8" s="1"/>
  <c r="CJ66" i="8"/>
  <c r="CI66" i="8"/>
  <c r="CC66" i="8" s="1"/>
  <c r="CG66" i="8"/>
  <c r="CD66" i="8"/>
  <c r="CA66" i="8"/>
  <c r="E66" i="8"/>
  <c r="C66" i="8"/>
  <c r="CH66" i="8" s="1"/>
  <c r="CB66" i="8" s="1"/>
  <c r="CJ65" i="8"/>
  <c r="CI65" i="8"/>
  <c r="CC65" i="8" s="1"/>
  <c r="CG65" i="8"/>
  <c r="CD65" i="8"/>
  <c r="CA65" i="8"/>
  <c r="E65" i="8"/>
  <c r="C65" i="8"/>
  <c r="CH65" i="8" s="1"/>
  <c r="CB65" i="8" s="1"/>
  <c r="CJ64" i="8"/>
  <c r="CI64" i="8"/>
  <c r="CC64" i="8" s="1"/>
  <c r="CG64" i="8"/>
  <c r="CD64" i="8"/>
  <c r="CA64" i="8"/>
  <c r="E64" i="8"/>
  <c r="C64" i="8"/>
  <c r="CH64" i="8" s="1"/>
  <c r="CB64" i="8" s="1"/>
  <c r="CJ63" i="8"/>
  <c r="CI63" i="8"/>
  <c r="CC63" i="8" s="1"/>
  <c r="CG63" i="8"/>
  <c r="CD63" i="8"/>
  <c r="CA63" i="8"/>
  <c r="E63" i="8"/>
  <c r="D63" i="8"/>
  <c r="C63" i="8" s="1"/>
  <c r="CH63" i="8" s="1"/>
  <c r="CB63" i="8" s="1"/>
  <c r="CJ62" i="8"/>
  <c r="CD62" i="8" s="1"/>
  <c r="E62" i="8"/>
  <c r="C62" i="8" s="1"/>
  <c r="D62" i="8"/>
  <c r="CJ61" i="8"/>
  <c r="CI61" i="8"/>
  <c r="CC61" i="8" s="1"/>
  <c r="CG61" i="8"/>
  <c r="CA61" i="8" s="1"/>
  <c r="CD61" i="8"/>
  <c r="E61" i="8"/>
  <c r="D61" i="8"/>
  <c r="C61" i="8" s="1"/>
  <c r="CH61" i="8" s="1"/>
  <c r="CB61" i="8" s="1"/>
  <c r="CJ60" i="8"/>
  <c r="CD60" i="8"/>
  <c r="E60" i="8"/>
  <c r="D60" i="8"/>
  <c r="C60" i="8"/>
  <c r="CJ59" i="8"/>
  <c r="CD59" i="8"/>
  <c r="E59" i="8"/>
  <c r="D59" i="8"/>
  <c r="C59" i="8" s="1"/>
  <c r="CJ58" i="8"/>
  <c r="CD58" i="8"/>
  <c r="E58" i="8"/>
  <c r="D58" i="8"/>
  <c r="C58" i="8"/>
  <c r="CJ57" i="8"/>
  <c r="CD57" i="8"/>
  <c r="E57" i="8"/>
  <c r="D57" i="8"/>
  <c r="C57" i="8" s="1"/>
  <c r="CH57" i="8" s="1"/>
  <c r="CB57" i="8" s="1"/>
  <c r="CJ56" i="8"/>
  <c r="CD56" i="8" s="1"/>
  <c r="E56" i="8"/>
  <c r="C56" i="8" s="1"/>
  <c r="D56" i="8"/>
  <c r="CJ55" i="8"/>
  <c r="CI55" i="8"/>
  <c r="CC55" i="8" s="1"/>
  <c r="CG55" i="8"/>
  <c r="CD55" i="8"/>
  <c r="CA55" i="8"/>
  <c r="E55" i="8"/>
  <c r="D55" i="8"/>
  <c r="C55" i="8" s="1"/>
  <c r="CH55" i="8" s="1"/>
  <c r="CB55" i="8" s="1"/>
  <c r="CJ54" i="8"/>
  <c r="CD54" i="8" s="1"/>
  <c r="E54" i="8"/>
  <c r="C54" i="8" s="1"/>
  <c r="D54" i="8"/>
  <c r="CJ53" i="8"/>
  <c r="CI53" i="8"/>
  <c r="CC53" i="8" s="1"/>
  <c r="CG53" i="8"/>
  <c r="CA53" i="8" s="1"/>
  <c r="CD53" i="8"/>
  <c r="E53" i="8"/>
  <c r="D53" i="8"/>
  <c r="C53" i="8" s="1"/>
  <c r="CH53" i="8" s="1"/>
  <c r="CB53" i="8" s="1"/>
  <c r="CJ52" i="8"/>
  <c r="CD52" i="8"/>
  <c r="E52" i="8"/>
  <c r="D52" i="8"/>
  <c r="C52" i="8"/>
  <c r="CJ51" i="8"/>
  <c r="CD51" i="8"/>
  <c r="E51" i="8"/>
  <c r="D51" i="8"/>
  <c r="C51" i="8" s="1"/>
  <c r="CJ50" i="8"/>
  <c r="CD50" i="8"/>
  <c r="E50" i="8"/>
  <c r="D50" i="8"/>
  <c r="C50" i="8"/>
  <c r="CJ49" i="8"/>
  <c r="CD49" i="8"/>
  <c r="E49" i="8"/>
  <c r="D49" i="8"/>
  <c r="C49" i="8" s="1"/>
  <c r="CH49" i="8" s="1"/>
  <c r="CB49" i="8" s="1"/>
  <c r="CJ48" i="8"/>
  <c r="CD48" i="8" s="1"/>
  <c r="E48" i="8"/>
  <c r="C48" i="8" s="1"/>
  <c r="D48" i="8"/>
  <c r="CJ47" i="8"/>
  <c r="CI47" i="8"/>
  <c r="CC47" i="8" s="1"/>
  <c r="CG47" i="8"/>
  <c r="CD47" i="8"/>
  <c r="CA47" i="8"/>
  <c r="E47" i="8"/>
  <c r="D47" i="8"/>
  <c r="C47" i="8" s="1"/>
  <c r="CH47" i="8" s="1"/>
  <c r="CB47" i="8" s="1"/>
  <c r="CJ46" i="8"/>
  <c r="CD46" i="8" s="1"/>
  <c r="E46" i="8"/>
  <c r="C46" i="8" s="1"/>
  <c r="D46" i="8"/>
  <c r="CJ45" i="8"/>
  <c r="CI45" i="8"/>
  <c r="CC45" i="8" s="1"/>
  <c r="CG45" i="8"/>
  <c r="CA45" i="8" s="1"/>
  <c r="CD45" i="8"/>
  <c r="E45" i="8"/>
  <c r="D45" i="8"/>
  <c r="C45" i="8" s="1"/>
  <c r="CH45" i="8" s="1"/>
  <c r="CB45" i="8" s="1"/>
  <c r="CJ44" i="8"/>
  <c r="CD44" i="8"/>
  <c r="E44" i="8"/>
  <c r="D44" i="8"/>
  <c r="C44" i="8"/>
  <c r="CJ43" i="8"/>
  <c r="CD43" i="8"/>
  <c r="E43" i="8"/>
  <c r="D43" i="8"/>
  <c r="C43" i="8" s="1"/>
  <c r="CJ42" i="8"/>
  <c r="CD42" i="8"/>
  <c r="E42" i="8"/>
  <c r="D42" i="8"/>
  <c r="C42" i="8"/>
  <c r="CJ41" i="8"/>
  <c r="CD41" i="8"/>
  <c r="E41" i="8"/>
  <c r="D41" i="8"/>
  <c r="C41" i="8" s="1"/>
  <c r="CH41" i="8" s="1"/>
  <c r="CB41" i="8" s="1"/>
  <c r="CJ40" i="8"/>
  <c r="CD40" i="8" s="1"/>
  <c r="E40" i="8"/>
  <c r="C40" i="8" s="1"/>
  <c r="D40" i="8"/>
  <c r="CJ39" i="8"/>
  <c r="CI39" i="8"/>
  <c r="CC39" i="8" s="1"/>
  <c r="CG39" i="8"/>
  <c r="CD39" i="8"/>
  <c r="CA39" i="8"/>
  <c r="E39" i="8"/>
  <c r="D39" i="8"/>
  <c r="C39" i="8" s="1"/>
  <c r="CH39" i="8" s="1"/>
  <c r="CB39" i="8" s="1"/>
  <c r="CJ38" i="8"/>
  <c r="CD38" i="8" s="1"/>
  <c r="E38" i="8"/>
  <c r="C38" i="8" s="1"/>
  <c r="D38" i="8"/>
  <c r="CJ37" i="8"/>
  <c r="CI37" i="8"/>
  <c r="CC37" i="8" s="1"/>
  <c r="CG37" i="8"/>
  <c r="CA37" i="8" s="1"/>
  <c r="CD37" i="8"/>
  <c r="E37" i="8"/>
  <c r="D37" i="8"/>
  <c r="C37" i="8" s="1"/>
  <c r="CH37" i="8" s="1"/>
  <c r="CB37" i="8" s="1"/>
  <c r="CJ36" i="8"/>
  <c r="CD36" i="8"/>
  <c r="E36" i="8"/>
  <c r="D36" i="8"/>
  <c r="C36" i="8"/>
  <c r="CJ35" i="8"/>
  <c r="CD35" i="8"/>
  <c r="E35" i="8"/>
  <c r="D35" i="8"/>
  <c r="C35" i="8" s="1"/>
  <c r="CJ34" i="8"/>
  <c r="CD34" i="8"/>
  <c r="E34" i="8"/>
  <c r="D34" i="8"/>
  <c r="C34" i="8"/>
  <c r="CJ33" i="8"/>
  <c r="CG33" i="8"/>
  <c r="CA33" i="8" s="1"/>
  <c r="CD33" i="8"/>
  <c r="E33" i="8"/>
  <c r="D33" i="8"/>
  <c r="C33" i="8"/>
  <c r="CI33" i="8" s="1"/>
  <c r="CC33" i="8" s="1"/>
  <c r="CJ32" i="8"/>
  <c r="CD32" i="8"/>
  <c r="E32" i="8"/>
  <c r="D32" i="8"/>
  <c r="CJ31" i="8"/>
  <c r="CD31" i="8" s="1"/>
  <c r="CI31" i="8"/>
  <c r="CC31" i="8"/>
  <c r="E31" i="8"/>
  <c r="D31" i="8"/>
  <c r="C31" i="8" s="1"/>
  <c r="CJ30" i="8"/>
  <c r="CH30" i="8"/>
  <c r="CB30" i="8" s="1"/>
  <c r="CD30" i="8"/>
  <c r="E30" i="8"/>
  <c r="D30" i="8"/>
  <c r="C30" i="8"/>
  <c r="CJ29" i="8"/>
  <c r="CG29" i="8"/>
  <c r="CA29" i="8" s="1"/>
  <c r="CD29" i="8"/>
  <c r="E29" i="8"/>
  <c r="D29" i="8"/>
  <c r="C29" i="8"/>
  <c r="CI29" i="8" s="1"/>
  <c r="CC29" i="8" s="1"/>
  <c r="CJ28" i="8"/>
  <c r="CD28" i="8"/>
  <c r="E28" i="8"/>
  <c r="D28" i="8"/>
  <c r="C28" i="8" s="1"/>
  <c r="CJ27" i="8"/>
  <c r="CD27" i="8" s="1"/>
  <c r="CI27" i="8"/>
  <c r="CC27" i="8"/>
  <c r="E27" i="8"/>
  <c r="D27" i="8"/>
  <c r="C27" i="8" s="1"/>
  <c r="CJ26" i="8"/>
  <c r="CD26" i="8"/>
  <c r="E26" i="8"/>
  <c r="D26" i="8"/>
  <c r="C26" i="8"/>
  <c r="CJ25" i="8"/>
  <c r="CG25" i="8"/>
  <c r="CD25" i="8"/>
  <c r="CA25" i="8"/>
  <c r="E25" i="8"/>
  <c r="D25" i="8"/>
  <c r="C25" i="8"/>
  <c r="CH25" i="8" s="1"/>
  <c r="CB25" i="8" s="1"/>
  <c r="CJ24" i="8"/>
  <c r="CD24" i="8" s="1"/>
  <c r="E24" i="8"/>
  <c r="D24" i="8"/>
  <c r="C24" i="8" s="1"/>
  <c r="CJ23" i="8"/>
  <c r="CD23" i="8" s="1"/>
  <c r="E23" i="8"/>
  <c r="D23" i="8"/>
  <c r="C23" i="8" s="1"/>
  <c r="CJ22" i="8"/>
  <c r="CD22" i="8"/>
  <c r="E22" i="8"/>
  <c r="D22" i="8"/>
  <c r="C22" i="8"/>
  <c r="CJ21" i="8"/>
  <c r="CH21" i="8"/>
  <c r="CB21" i="8" s="1"/>
  <c r="CG21" i="8"/>
  <c r="CA21" i="8" s="1"/>
  <c r="CD21" i="8"/>
  <c r="E21" i="8"/>
  <c r="D21" i="8"/>
  <c r="C21" i="8"/>
  <c r="CI21" i="8" s="1"/>
  <c r="CC21" i="8" s="1"/>
  <c r="CJ20" i="8"/>
  <c r="CD20" i="8"/>
  <c r="E20" i="8"/>
  <c r="D20" i="8"/>
  <c r="C20" i="8" s="1"/>
  <c r="CG20" i="8" s="1"/>
  <c r="CA20" i="8" s="1"/>
  <c r="CJ19" i="8"/>
  <c r="CD19" i="8" s="1"/>
  <c r="E19" i="8"/>
  <c r="D19" i="8"/>
  <c r="CJ18" i="8"/>
  <c r="CI18" i="8"/>
  <c r="CC18" i="8" s="1"/>
  <c r="CH18" i="8"/>
  <c r="CB18" i="8" s="1"/>
  <c r="CD18" i="8"/>
  <c r="E18" i="8"/>
  <c r="D18" i="8"/>
  <c r="C18" i="8"/>
  <c r="CG18" i="8" s="1"/>
  <c r="CA18" i="8" s="1"/>
  <c r="CJ17" i="8"/>
  <c r="CH17" i="8"/>
  <c r="CB17" i="8" s="1"/>
  <c r="CD17" i="8"/>
  <c r="E17" i="8"/>
  <c r="D17" i="8"/>
  <c r="C17" i="8"/>
  <c r="CI17" i="8" s="1"/>
  <c r="CC17" i="8" s="1"/>
  <c r="CJ16" i="8"/>
  <c r="CD16" i="8" s="1"/>
  <c r="E16" i="8"/>
  <c r="D16" i="8"/>
  <c r="CJ15" i="8"/>
  <c r="CD15" i="8"/>
  <c r="E15" i="8"/>
  <c r="D15" i="8"/>
  <c r="C15" i="8" s="1"/>
  <c r="CJ14" i="8"/>
  <c r="CD14" i="8"/>
  <c r="E14" i="8"/>
  <c r="D14" i="8"/>
  <c r="C14" i="8"/>
  <c r="A5" i="8"/>
  <c r="A4" i="8"/>
  <c r="A3" i="8"/>
  <c r="A2" i="8"/>
  <c r="CI79" i="9" l="1"/>
  <c r="CC79" i="9" s="1"/>
  <c r="CH79" i="9"/>
  <c r="CB79" i="9" s="1"/>
  <c r="AT79" i="9" s="1"/>
  <c r="CH36" i="9"/>
  <c r="CB36" i="9" s="1"/>
  <c r="CG36" i="9"/>
  <c r="CA36" i="9" s="1"/>
  <c r="CI36" i="9"/>
  <c r="CC36" i="9" s="1"/>
  <c r="CG33" i="9"/>
  <c r="CA33" i="9" s="1"/>
  <c r="CH33" i="9"/>
  <c r="CB33" i="9" s="1"/>
  <c r="CI33" i="9"/>
  <c r="CC33" i="9" s="1"/>
  <c r="CG25" i="9"/>
  <c r="CA25" i="9" s="1"/>
  <c r="CH25" i="9"/>
  <c r="CB25" i="9" s="1"/>
  <c r="CI25" i="9"/>
  <c r="CC25" i="9" s="1"/>
  <c r="CI80" i="9"/>
  <c r="CC80" i="9" s="1"/>
  <c r="CH80" i="9"/>
  <c r="CB80" i="9" s="1"/>
  <c r="CH48" i="9"/>
  <c r="CB48" i="9" s="1"/>
  <c r="CG48" i="9"/>
  <c r="CA48" i="9" s="1"/>
  <c r="CI48" i="9"/>
  <c r="CC48" i="9" s="1"/>
  <c r="CH59" i="9"/>
  <c r="CB59" i="9" s="1"/>
  <c r="CG59" i="9"/>
  <c r="CA59" i="9" s="1"/>
  <c r="CI59" i="9"/>
  <c r="CC59" i="9" s="1"/>
  <c r="CI78" i="9"/>
  <c r="CC78" i="9" s="1"/>
  <c r="CH78" i="9"/>
  <c r="CB78" i="9" s="1"/>
  <c r="CH30" i="9"/>
  <c r="CB30" i="9" s="1"/>
  <c r="CI30" i="9"/>
  <c r="CC30" i="9" s="1"/>
  <c r="CG30" i="9"/>
  <c r="CA30" i="9" s="1"/>
  <c r="CH22" i="9"/>
  <c r="CB22" i="9" s="1"/>
  <c r="CI22" i="9"/>
  <c r="CC22" i="9" s="1"/>
  <c r="CG22" i="9"/>
  <c r="CA22" i="9" s="1"/>
  <c r="CI76" i="9"/>
  <c r="CC76" i="9" s="1"/>
  <c r="CH76" i="9"/>
  <c r="CB76" i="9" s="1"/>
  <c r="CI83" i="9"/>
  <c r="CC83" i="9" s="1"/>
  <c r="CH83" i="9"/>
  <c r="CB83" i="9" s="1"/>
  <c r="CH52" i="9"/>
  <c r="CB52" i="9" s="1"/>
  <c r="CG52" i="9"/>
  <c r="CA52" i="9" s="1"/>
  <c r="CI52" i="9"/>
  <c r="CC52" i="9" s="1"/>
  <c r="AT82" i="9"/>
  <c r="AT74" i="9"/>
  <c r="CH18" i="9"/>
  <c r="CB18" i="9" s="1"/>
  <c r="CI18" i="9"/>
  <c r="CC18" i="9" s="1"/>
  <c r="CG18" i="9"/>
  <c r="CA18" i="9" s="1"/>
  <c r="CI84" i="9"/>
  <c r="CC84" i="9" s="1"/>
  <c r="CH84" i="9"/>
  <c r="CB84" i="9" s="1"/>
  <c r="CI75" i="9"/>
  <c r="CC75" i="9" s="1"/>
  <c r="CH75" i="9"/>
  <c r="CB75" i="9" s="1"/>
  <c r="AT85" i="9"/>
  <c r="AT77" i="9"/>
  <c r="A207" i="9"/>
  <c r="CH23" i="8"/>
  <c r="CB23" i="8" s="1"/>
  <c r="CG23" i="8"/>
  <c r="CA23" i="8" s="1"/>
  <c r="CG26" i="8"/>
  <c r="CA26" i="8" s="1"/>
  <c r="CI26" i="8"/>
  <c r="CC26" i="8" s="1"/>
  <c r="CI28" i="8"/>
  <c r="CC28" i="8" s="1"/>
  <c r="CG28" i="8"/>
  <c r="CA28" i="8" s="1"/>
  <c r="CH28" i="8"/>
  <c r="CB28" i="8" s="1"/>
  <c r="CI40" i="8"/>
  <c r="CC40" i="8" s="1"/>
  <c r="CG40" i="8"/>
  <c r="CA40" i="8" s="1"/>
  <c r="CH40" i="8"/>
  <c r="CB40" i="8" s="1"/>
  <c r="CI56" i="8"/>
  <c r="CC56" i="8" s="1"/>
  <c r="CG56" i="8"/>
  <c r="CA56" i="8" s="1"/>
  <c r="CH56" i="8"/>
  <c r="CB56" i="8" s="1"/>
  <c r="CH35" i="8"/>
  <c r="CB35" i="8" s="1"/>
  <c r="CI35" i="8"/>
  <c r="CC35" i="8" s="1"/>
  <c r="CG35" i="8"/>
  <c r="CA35" i="8" s="1"/>
  <c r="CG38" i="8"/>
  <c r="CA38" i="8" s="1"/>
  <c r="CI38" i="8"/>
  <c r="CC38" i="8" s="1"/>
  <c r="CH43" i="8"/>
  <c r="CB43" i="8" s="1"/>
  <c r="CI43" i="8"/>
  <c r="CC43" i="8" s="1"/>
  <c r="CG43" i="8"/>
  <c r="CA43" i="8" s="1"/>
  <c r="CI44" i="8"/>
  <c r="CC44" i="8" s="1"/>
  <c r="CG44" i="8"/>
  <c r="CA44" i="8" s="1"/>
  <c r="CH44" i="8"/>
  <c r="CB44" i="8" s="1"/>
  <c r="CG46" i="8"/>
  <c r="CA46" i="8" s="1"/>
  <c r="CI46" i="8"/>
  <c r="CC46" i="8" s="1"/>
  <c r="CH51" i="8"/>
  <c r="CB51" i="8" s="1"/>
  <c r="CI51" i="8"/>
  <c r="CC51" i="8" s="1"/>
  <c r="CG51" i="8"/>
  <c r="CA51" i="8" s="1"/>
  <c r="CI52" i="8"/>
  <c r="CC52" i="8" s="1"/>
  <c r="CG52" i="8"/>
  <c r="CA52" i="8" s="1"/>
  <c r="CH52" i="8"/>
  <c r="CB52" i="8" s="1"/>
  <c r="CG54" i="8"/>
  <c r="CA54" i="8" s="1"/>
  <c r="CI54" i="8"/>
  <c r="CC54" i="8" s="1"/>
  <c r="CH59" i="8"/>
  <c r="CB59" i="8" s="1"/>
  <c r="CI59" i="8"/>
  <c r="CC59" i="8" s="1"/>
  <c r="CG59" i="8"/>
  <c r="CA59" i="8" s="1"/>
  <c r="CI60" i="8"/>
  <c r="CC60" i="8" s="1"/>
  <c r="CG60" i="8"/>
  <c r="CA60" i="8" s="1"/>
  <c r="CH60" i="8"/>
  <c r="CB60" i="8" s="1"/>
  <c r="CG62" i="8"/>
  <c r="CA62" i="8" s="1"/>
  <c r="CI62" i="8"/>
  <c r="CC62" i="8" s="1"/>
  <c r="AT77" i="8"/>
  <c r="CG22" i="8"/>
  <c r="CA22" i="8" s="1"/>
  <c r="CI22" i="8"/>
  <c r="CC22" i="8" s="1"/>
  <c r="CH15" i="8"/>
  <c r="CB15" i="8" s="1"/>
  <c r="CG15" i="8"/>
  <c r="CA15" i="8" s="1"/>
  <c r="CH46" i="8"/>
  <c r="CB46" i="8" s="1"/>
  <c r="CH54" i="8"/>
  <c r="CB54" i="8" s="1"/>
  <c r="CH62" i="8"/>
  <c r="CB62" i="8" s="1"/>
  <c r="CI81" i="8"/>
  <c r="CC81" i="8" s="1"/>
  <c r="AT81" i="8" s="1"/>
  <c r="CG14" i="8"/>
  <c r="CA14" i="8" s="1"/>
  <c r="CI48" i="8"/>
  <c r="CC48" i="8" s="1"/>
  <c r="CG48" i="8"/>
  <c r="CA48" i="8" s="1"/>
  <c r="CH48" i="8"/>
  <c r="CB48" i="8" s="1"/>
  <c r="CI15" i="8"/>
  <c r="CC15" i="8" s="1"/>
  <c r="CI20" i="8"/>
  <c r="CC20" i="8" s="1"/>
  <c r="CH20" i="8"/>
  <c r="CB20" i="8" s="1"/>
  <c r="CI24" i="8"/>
  <c r="CC24" i="8" s="1"/>
  <c r="CH24" i="8"/>
  <c r="CB24" i="8" s="1"/>
  <c r="CG24" i="8"/>
  <c r="CA24" i="8" s="1"/>
  <c r="CH26" i="8"/>
  <c r="CB26" i="8" s="1"/>
  <c r="CI36" i="8"/>
  <c r="CC36" i="8" s="1"/>
  <c r="CG36" i="8"/>
  <c r="CA36" i="8" s="1"/>
  <c r="CH36" i="8"/>
  <c r="CB36" i="8" s="1"/>
  <c r="CH14" i="8"/>
  <c r="CB14" i="8" s="1"/>
  <c r="CH22" i="8"/>
  <c r="CB22" i="8" s="1"/>
  <c r="CH31" i="8"/>
  <c r="CB31" i="8" s="1"/>
  <c r="CG31" i="8"/>
  <c r="CA31" i="8" s="1"/>
  <c r="CG34" i="8"/>
  <c r="CA34" i="8" s="1"/>
  <c r="CI34" i="8"/>
  <c r="CC34" i="8" s="1"/>
  <c r="CH38" i="8"/>
  <c r="CB38" i="8" s="1"/>
  <c r="CI14" i="8"/>
  <c r="CC14" i="8" s="1"/>
  <c r="C16" i="8"/>
  <c r="CG17" i="8"/>
  <c r="CA17" i="8" s="1"/>
  <c r="C19" i="8"/>
  <c r="CI23" i="8"/>
  <c r="CC23" i="8" s="1"/>
  <c r="CH27" i="8"/>
  <c r="CB27" i="8" s="1"/>
  <c r="CG27" i="8"/>
  <c r="CA27" i="8" s="1"/>
  <c r="CG30" i="8"/>
  <c r="CA30" i="8" s="1"/>
  <c r="CI30" i="8"/>
  <c r="CC30" i="8" s="1"/>
  <c r="C32" i="8"/>
  <c r="CH34" i="8"/>
  <c r="CB34" i="8" s="1"/>
  <c r="CG69" i="8"/>
  <c r="CA69" i="8" s="1"/>
  <c r="CI69" i="8"/>
  <c r="CC69" i="8" s="1"/>
  <c r="CH69" i="8"/>
  <c r="CB69" i="8" s="1"/>
  <c r="CI77" i="8"/>
  <c r="CC77" i="8" s="1"/>
  <c r="AT85" i="8"/>
  <c r="CH29" i="8"/>
  <c r="CB29" i="8" s="1"/>
  <c r="CH33" i="8"/>
  <c r="CB33" i="8" s="1"/>
  <c r="CG42" i="8"/>
  <c r="CA42" i="8" s="1"/>
  <c r="CI42" i="8"/>
  <c r="CC42" i="8" s="1"/>
  <c r="CG50" i="8"/>
  <c r="CA50" i="8" s="1"/>
  <c r="CI50" i="8"/>
  <c r="CC50" i="8" s="1"/>
  <c r="CG58" i="8"/>
  <c r="CA58" i="8" s="1"/>
  <c r="CI58" i="8"/>
  <c r="CC58" i="8" s="1"/>
  <c r="CI74" i="8"/>
  <c r="CC74" i="8" s="1"/>
  <c r="AT74" i="8" s="1"/>
  <c r="CI78" i="8"/>
  <c r="CC78" i="8" s="1"/>
  <c r="AT78" i="8" s="1"/>
  <c r="CI82" i="8"/>
  <c r="CC82" i="8" s="1"/>
  <c r="AT82" i="8" s="1"/>
  <c r="CI25" i="8"/>
  <c r="CC25" i="8" s="1"/>
  <c r="CG41" i="8"/>
  <c r="CA41" i="8" s="1"/>
  <c r="CH42" i="8"/>
  <c r="CB42" i="8" s="1"/>
  <c r="CG49" i="8"/>
  <c r="CA49" i="8" s="1"/>
  <c r="CH50" i="8"/>
  <c r="CB50" i="8" s="1"/>
  <c r="CG57" i="8"/>
  <c r="CA57" i="8" s="1"/>
  <c r="CH58" i="8"/>
  <c r="CB58" i="8" s="1"/>
  <c r="CI75" i="8"/>
  <c r="CC75" i="8" s="1"/>
  <c r="AT75" i="8" s="1"/>
  <c r="CI79" i="8"/>
  <c r="CC79" i="8" s="1"/>
  <c r="AT79" i="8" s="1"/>
  <c r="CI83" i="8"/>
  <c r="CC83" i="8" s="1"/>
  <c r="AT83" i="8" s="1"/>
  <c r="CI41" i="8"/>
  <c r="CC41" i="8" s="1"/>
  <c r="CI49" i="8"/>
  <c r="CC49" i="8" s="1"/>
  <c r="CI57" i="8"/>
  <c r="CC57" i="8" s="1"/>
  <c r="CI76" i="8"/>
  <c r="CC76" i="8" s="1"/>
  <c r="AT76" i="8" s="1"/>
  <c r="CI80" i="8"/>
  <c r="CC80" i="8" s="1"/>
  <c r="AT80" i="8" s="1"/>
  <c r="CI84" i="8"/>
  <c r="CC84" i="8" s="1"/>
  <c r="AT84" i="8" s="1"/>
  <c r="B207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B137" i="7"/>
  <c r="B136" i="7"/>
  <c r="B135" i="7"/>
  <c r="B134" i="7"/>
  <c r="B133" i="7"/>
  <c r="B132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E103" i="7"/>
  <c r="D103" i="7"/>
  <c r="C103" i="7"/>
  <c r="E102" i="7"/>
  <c r="D102" i="7"/>
  <c r="E101" i="7"/>
  <c r="D101" i="7"/>
  <c r="C101" i="7" s="1"/>
  <c r="CG96" i="7"/>
  <c r="CA96" i="7"/>
  <c r="E96" i="7" s="1"/>
  <c r="CG95" i="7"/>
  <c r="CA95" i="7"/>
  <c r="E95" i="7"/>
  <c r="CG94" i="7"/>
  <c r="CA94" i="7"/>
  <c r="E94" i="7" s="1"/>
  <c r="CG93" i="7"/>
  <c r="CA93" i="7"/>
  <c r="E93" i="7" s="1"/>
  <c r="CG90" i="7"/>
  <c r="CA90" i="7"/>
  <c r="E90" i="7"/>
  <c r="CG89" i="7"/>
  <c r="CA89" i="7"/>
  <c r="E89" i="7"/>
  <c r="CG88" i="7"/>
  <c r="CA88" i="7"/>
  <c r="E88" i="7" s="1"/>
  <c r="E85" i="7"/>
  <c r="D85" i="7"/>
  <c r="CH84" i="7"/>
  <c r="CB84" i="7" s="1"/>
  <c r="AT84" i="7" s="1"/>
  <c r="E84" i="7"/>
  <c r="D84" i="7"/>
  <c r="C84" i="7" s="1"/>
  <c r="CI84" i="7" s="1"/>
  <c r="CC84" i="7" s="1"/>
  <c r="E83" i="7"/>
  <c r="D83" i="7"/>
  <c r="C83" i="7" s="1"/>
  <c r="CH83" i="7" s="1"/>
  <c r="CB83" i="7" s="1"/>
  <c r="CI82" i="7"/>
  <c r="CC82" i="7" s="1"/>
  <c r="E82" i="7"/>
  <c r="D82" i="7"/>
  <c r="C82" i="7" s="1"/>
  <c r="CH82" i="7" s="1"/>
  <c r="CB82" i="7" s="1"/>
  <c r="CC81" i="7"/>
  <c r="E81" i="7"/>
  <c r="D81" i="7"/>
  <c r="C81" i="7" s="1"/>
  <c r="CI81" i="7" s="1"/>
  <c r="CI80" i="7"/>
  <c r="CC80" i="7" s="1"/>
  <c r="CH80" i="7"/>
  <c r="CB80" i="7" s="1"/>
  <c r="E80" i="7"/>
  <c r="D80" i="7"/>
  <c r="C80" i="7" s="1"/>
  <c r="CC79" i="7"/>
  <c r="E79" i="7"/>
  <c r="D79" i="7"/>
  <c r="C79" i="7" s="1"/>
  <c r="CI79" i="7" s="1"/>
  <c r="CI78" i="7"/>
  <c r="CC78" i="7" s="1"/>
  <c r="CH78" i="7"/>
  <c r="CB78" i="7" s="1"/>
  <c r="E78" i="7"/>
  <c r="D78" i="7"/>
  <c r="C78" i="7" s="1"/>
  <c r="CC77" i="7"/>
  <c r="E77" i="7"/>
  <c r="D77" i="7"/>
  <c r="C77" i="7" s="1"/>
  <c r="CI77" i="7" s="1"/>
  <c r="CI76" i="7"/>
  <c r="CC76" i="7" s="1"/>
  <c r="CH76" i="7"/>
  <c r="CB76" i="7" s="1"/>
  <c r="E76" i="7"/>
  <c r="D76" i="7"/>
  <c r="C76" i="7" s="1"/>
  <c r="CC75" i="7"/>
  <c r="E75" i="7"/>
  <c r="D75" i="7"/>
  <c r="C75" i="7" s="1"/>
  <c r="CI75" i="7" s="1"/>
  <c r="CI74" i="7"/>
  <c r="CC74" i="7" s="1"/>
  <c r="CH74" i="7"/>
  <c r="CB74" i="7" s="1"/>
  <c r="E74" i="7"/>
  <c r="D74" i="7"/>
  <c r="C74" i="7" s="1"/>
  <c r="CJ69" i="7"/>
  <c r="CD69" i="7"/>
  <c r="E69" i="7"/>
  <c r="D69" i="7"/>
  <c r="C69" i="7" s="1"/>
  <c r="CJ68" i="7"/>
  <c r="CD68" i="7"/>
  <c r="E68" i="7"/>
  <c r="C68" i="7"/>
  <c r="CJ67" i="7"/>
  <c r="CD67" i="7" s="1"/>
  <c r="E67" i="7"/>
  <c r="C67" i="7"/>
  <c r="CJ66" i="7"/>
  <c r="CH66" i="7"/>
  <c r="CG66" i="7"/>
  <c r="CA66" i="7" s="1"/>
  <c r="CD66" i="7"/>
  <c r="CB66" i="7"/>
  <c r="E66" i="7"/>
  <c r="C66" i="7"/>
  <c r="CI66" i="7" s="1"/>
  <c r="CC66" i="7" s="1"/>
  <c r="CJ65" i="7"/>
  <c r="CD65" i="7" s="1"/>
  <c r="CI65" i="7"/>
  <c r="CC65" i="7" s="1"/>
  <c r="CG65" i="7"/>
  <c r="CA65" i="7"/>
  <c r="E65" i="7"/>
  <c r="C65" i="7" s="1"/>
  <c r="CH65" i="7" s="1"/>
  <c r="CB65" i="7" s="1"/>
  <c r="CJ64" i="7"/>
  <c r="CI64" i="7"/>
  <c r="CC64" i="7" s="1"/>
  <c r="CH64" i="7"/>
  <c r="CB64" i="7" s="1"/>
  <c r="CD64" i="7"/>
  <c r="E64" i="7"/>
  <c r="C64" i="7"/>
  <c r="CG64" i="7" s="1"/>
  <c r="CA64" i="7" s="1"/>
  <c r="CJ63" i="7"/>
  <c r="CD63" i="7"/>
  <c r="E63" i="7"/>
  <c r="D63" i="7"/>
  <c r="C63" i="7" s="1"/>
  <c r="CJ62" i="7"/>
  <c r="CD62" i="7" s="1"/>
  <c r="E62" i="7"/>
  <c r="D62" i="7"/>
  <c r="C62" i="7" s="1"/>
  <c r="CJ61" i="7"/>
  <c r="CH61" i="7"/>
  <c r="CB61" i="7" s="1"/>
  <c r="CG61" i="7"/>
  <c r="CA61" i="7" s="1"/>
  <c r="CD61" i="7"/>
  <c r="E61" i="7"/>
  <c r="D61" i="7"/>
  <c r="C61" i="7"/>
  <c r="CI61" i="7" s="1"/>
  <c r="CC61" i="7" s="1"/>
  <c r="CJ60" i="7"/>
  <c r="CD60" i="7"/>
  <c r="E60" i="7"/>
  <c r="D60" i="7"/>
  <c r="C60" i="7"/>
  <c r="CJ59" i="7"/>
  <c r="CD59" i="7"/>
  <c r="E59" i="7"/>
  <c r="D59" i="7"/>
  <c r="CJ58" i="7"/>
  <c r="CD58" i="7"/>
  <c r="E58" i="7"/>
  <c r="D58" i="7"/>
  <c r="CJ57" i="7"/>
  <c r="CI57" i="7"/>
  <c r="CC57" i="7" s="1"/>
  <c r="CH57" i="7"/>
  <c r="CD57" i="7"/>
  <c r="CB57" i="7"/>
  <c r="E57" i="7"/>
  <c r="D57" i="7"/>
  <c r="C57" i="7"/>
  <c r="CG57" i="7" s="1"/>
  <c r="CA57" i="7" s="1"/>
  <c r="CJ56" i="7"/>
  <c r="CG56" i="7"/>
  <c r="CA56" i="7" s="1"/>
  <c r="CD56" i="7"/>
  <c r="E56" i="7"/>
  <c r="C56" i="7" s="1"/>
  <c r="D56" i="7"/>
  <c r="CJ55" i="7"/>
  <c r="CD55" i="7"/>
  <c r="E55" i="7"/>
  <c r="D55" i="7"/>
  <c r="CJ54" i="7"/>
  <c r="CD54" i="7"/>
  <c r="E54" i="7"/>
  <c r="D54" i="7"/>
  <c r="CJ53" i="7"/>
  <c r="CI53" i="7"/>
  <c r="CC53" i="7" s="1"/>
  <c r="CD53" i="7"/>
  <c r="E53" i="7"/>
  <c r="D53" i="7"/>
  <c r="C53" i="7" s="1"/>
  <c r="CJ52" i="7"/>
  <c r="CG52" i="7"/>
  <c r="CD52" i="7"/>
  <c r="CA52" i="7"/>
  <c r="E52" i="7"/>
  <c r="C52" i="7" s="1"/>
  <c r="CI52" i="7" s="1"/>
  <c r="CC52" i="7" s="1"/>
  <c r="D52" i="7"/>
  <c r="CJ51" i="7"/>
  <c r="CD51" i="7" s="1"/>
  <c r="E51" i="7"/>
  <c r="D51" i="7"/>
  <c r="CJ50" i="7"/>
  <c r="CD50" i="7" s="1"/>
  <c r="E50" i="7"/>
  <c r="D50" i="7"/>
  <c r="C50" i="7"/>
  <c r="CJ49" i="7"/>
  <c r="CD49" i="7"/>
  <c r="E49" i="7"/>
  <c r="D49" i="7"/>
  <c r="C49" i="7" s="1"/>
  <c r="CJ48" i="7"/>
  <c r="CD48" i="7" s="1"/>
  <c r="E48" i="7"/>
  <c r="D48" i="7"/>
  <c r="C48" i="7"/>
  <c r="CJ47" i="7"/>
  <c r="CD47" i="7"/>
  <c r="E47" i="7"/>
  <c r="D47" i="7"/>
  <c r="C47" i="7" s="1"/>
  <c r="CJ46" i="7"/>
  <c r="CD46" i="7"/>
  <c r="E46" i="7"/>
  <c r="D46" i="7"/>
  <c r="C46" i="7"/>
  <c r="CJ45" i="7"/>
  <c r="CD45" i="7"/>
  <c r="E45" i="7"/>
  <c r="D45" i="7"/>
  <c r="C45" i="7"/>
  <c r="CJ44" i="7"/>
  <c r="CD44" i="7"/>
  <c r="E44" i="7"/>
  <c r="D44" i="7"/>
  <c r="C44" i="7"/>
  <c r="CJ43" i="7"/>
  <c r="CG43" i="7"/>
  <c r="CA43" i="7" s="1"/>
  <c r="CD43" i="7"/>
  <c r="E43" i="7"/>
  <c r="D43" i="7"/>
  <c r="C43" i="7" s="1"/>
  <c r="CJ42" i="7"/>
  <c r="CD42" i="7"/>
  <c r="E42" i="7"/>
  <c r="D42" i="7"/>
  <c r="CJ41" i="7"/>
  <c r="CH41" i="7"/>
  <c r="CB41" i="7" s="1"/>
  <c r="CD41" i="7"/>
  <c r="E41" i="7"/>
  <c r="D41" i="7"/>
  <c r="C41" i="7" s="1"/>
  <c r="CJ40" i="7"/>
  <c r="CG40" i="7"/>
  <c r="CA40" i="7" s="1"/>
  <c r="CD40" i="7"/>
  <c r="E40" i="7"/>
  <c r="C40" i="7" s="1"/>
  <c r="D40" i="7"/>
  <c r="CJ39" i="7"/>
  <c r="CD39" i="7"/>
  <c r="E39" i="7"/>
  <c r="D39" i="7"/>
  <c r="CJ38" i="7"/>
  <c r="CD38" i="7"/>
  <c r="E38" i="7"/>
  <c r="D38" i="7"/>
  <c r="C38" i="7" s="1"/>
  <c r="CG38" i="7" s="1"/>
  <c r="CA38" i="7" s="1"/>
  <c r="CJ37" i="7"/>
  <c r="CD37" i="7"/>
  <c r="CC37" i="7"/>
  <c r="E37" i="7"/>
  <c r="D37" i="7"/>
  <c r="C37" i="7" s="1"/>
  <c r="CI37" i="7" s="1"/>
  <c r="CJ36" i="7"/>
  <c r="CH36" i="7"/>
  <c r="CB36" i="7" s="1"/>
  <c r="CD36" i="7"/>
  <c r="E36" i="7"/>
  <c r="C36" i="7" s="1"/>
  <c r="D36" i="7"/>
  <c r="CJ35" i="7"/>
  <c r="CD35" i="7" s="1"/>
  <c r="E35" i="7"/>
  <c r="D35" i="7"/>
  <c r="C35" i="7"/>
  <c r="CJ34" i="7"/>
  <c r="CD34" i="7"/>
  <c r="E34" i="7"/>
  <c r="D34" i="7"/>
  <c r="C34" i="7" s="1"/>
  <c r="CJ33" i="7"/>
  <c r="CD33" i="7" s="1"/>
  <c r="E33" i="7"/>
  <c r="D33" i="7"/>
  <c r="CJ32" i="7"/>
  <c r="CH32" i="7"/>
  <c r="CB32" i="7" s="1"/>
  <c r="CD32" i="7"/>
  <c r="E32" i="7"/>
  <c r="D32" i="7"/>
  <c r="C32" i="7" s="1"/>
  <c r="CJ31" i="7"/>
  <c r="CH31" i="7"/>
  <c r="CB31" i="7" s="1"/>
  <c r="CG31" i="7"/>
  <c r="CD31" i="7"/>
  <c r="CA31" i="7"/>
  <c r="E31" i="7"/>
  <c r="D31" i="7"/>
  <c r="C31" i="7"/>
  <c r="CI31" i="7" s="1"/>
  <c r="CC31" i="7" s="1"/>
  <c r="CJ30" i="7"/>
  <c r="CD30" i="7" s="1"/>
  <c r="E30" i="7"/>
  <c r="D30" i="7"/>
  <c r="C30" i="7" s="1"/>
  <c r="CJ29" i="7"/>
  <c r="CD29" i="7"/>
  <c r="E29" i="7"/>
  <c r="D29" i="7"/>
  <c r="C29" i="7" s="1"/>
  <c r="CJ28" i="7"/>
  <c r="CD28" i="7"/>
  <c r="E28" i="7"/>
  <c r="D28" i="7"/>
  <c r="C28" i="7"/>
  <c r="CJ27" i="7"/>
  <c r="CD27" i="7"/>
  <c r="E27" i="7"/>
  <c r="D27" i="7"/>
  <c r="C27" i="7"/>
  <c r="CJ26" i="7"/>
  <c r="CD26" i="7"/>
  <c r="E26" i="7"/>
  <c r="D26" i="7"/>
  <c r="C26" i="7" s="1"/>
  <c r="CJ25" i="7"/>
  <c r="CD25" i="7" s="1"/>
  <c r="E25" i="7"/>
  <c r="D25" i="7"/>
  <c r="C25" i="7" s="1"/>
  <c r="CJ24" i="7"/>
  <c r="CH24" i="7"/>
  <c r="CB24" i="7" s="1"/>
  <c r="CD24" i="7"/>
  <c r="CA24" i="7"/>
  <c r="E24" i="7"/>
  <c r="D24" i="7"/>
  <c r="C24" i="7"/>
  <c r="CG24" i="7" s="1"/>
  <c r="CJ23" i="7"/>
  <c r="CD23" i="7" s="1"/>
  <c r="CH23" i="7"/>
  <c r="CB23" i="7" s="1"/>
  <c r="E23" i="7"/>
  <c r="D23" i="7"/>
  <c r="C23" i="7"/>
  <c r="CJ22" i="7"/>
  <c r="CD22" i="7"/>
  <c r="E22" i="7"/>
  <c r="D22" i="7"/>
  <c r="C22" i="7" s="1"/>
  <c r="CJ21" i="7"/>
  <c r="CD21" i="7"/>
  <c r="E21" i="7"/>
  <c r="D21" i="7"/>
  <c r="C21" i="7"/>
  <c r="CJ20" i="7"/>
  <c r="CG20" i="7"/>
  <c r="CA20" i="7" s="1"/>
  <c r="CD20" i="7"/>
  <c r="E20" i="7"/>
  <c r="D20" i="7"/>
  <c r="C20" i="7"/>
  <c r="CI20" i="7" s="1"/>
  <c r="CC20" i="7" s="1"/>
  <c r="CJ19" i="7"/>
  <c r="CD19" i="7"/>
  <c r="E19" i="7"/>
  <c r="D19" i="7"/>
  <c r="C19" i="7"/>
  <c r="CJ18" i="7"/>
  <c r="CD18" i="7"/>
  <c r="E18" i="7"/>
  <c r="D18" i="7"/>
  <c r="C18" i="7" s="1"/>
  <c r="CJ17" i="7"/>
  <c r="CD17" i="7"/>
  <c r="E17" i="7"/>
  <c r="D17" i="7"/>
  <c r="CJ16" i="7"/>
  <c r="CD16" i="7"/>
  <c r="E16" i="7"/>
  <c r="D16" i="7"/>
  <c r="C16" i="7" s="1"/>
  <c r="CJ15" i="7"/>
  <c r="CD15" i="7"/>
  <c r="E15" i="7"/>
  <c r="C15" i="7" s="1"/>
  <c r="CI15" i="7" s="1"/>
  <c r="CC15" i="7" s="1"/>
  <c r="D15" i="7"/>
  <c r="CJ14" i="7"/>
  <c r="CD14" i="7" s="1"/>
  <c r="E14" i="7"/>
  <c r="D14" i="7"/>
  <c r="A5" i="7"/>
  <c r="A4" i="7"/>
  <c r="A3" i="7"/>
  <c r="A2" i="7"/>
  <c r="AT75" i="9" l="1"/>
  <c r="AT83" i="9"/>
  <c r="AT84" i="9"/>
  <c r="AT76" i="9"/>
  <c r="AT78" i="9"/>
  <c r="AT80" i="9"/>
  <c r="CH19" i="8"/>
  <c r="CB19" i="8" s="1"/>
  <c r="CG19" i="8"/>
  <c r="CA19" i="8" s="1"/>
  <c r="CI19" i="8"/>
  <c r="CC19" i="8" s="1"/>
  <c r="CI32" i="8"/>
  <c r="CC32" i="8" s="1"/>
  <c r="CH32" i="8"/>
  <c r="CB32" i="8" s="1"/>
  <c r="CG32" i="8"/>
  <c r="CA32" i="8" s="1"/>
  <c r="CI16" i="8"/>
  <c r="CC16" i="8" s="1"/>
  <c r="CH16" i="8"/>
  <c r="CB16" i="8" s="1"/>
  <c r="CG16" i="8"/>
  <c r="CA16" i="8" s="1"/>
  <c r="A207" i="8"/>
  <c r="CG62" i="7"/>
  <c r="CA62" i="7" s="1"/>
  <c r="CI62" i="7"/>
  <c r="CC62" i="7" s="1"/>
  <c r="CH62" i="7"/>
  <c r="CB62" i="7" s="1"/>
  <c r="CG16" i="7"/>
  <c r="CA16" i="7" s="1"/>
  <c r="CH16" i="7"/>
  <c r="CB16" i="7" s="1"/>
  <c r="CI16" i="7"/>
  <c r="CC16" i="7" s="1"/>
  <c r="CH15" i="7"/>
  <c r="CB15" i="7" s="1"/>
  <c r="CH18" i="7"/>
  <c r="CB18" i="7" s="1"/>
  <c r="CI18" i="7"/>
  <c r="CC18" i="7" s="1"/>
  <c r="CI38" i="7"/>
  <c r="CC38" i="7" s="1"/>
  <c r="CH67" i="7"/>
  <c r="CB67" i="7" s="1"/>
  <c r="CI67" i="7"/>
  <c r="CC67" i="7" s="1"/>
  <c r="CG67" i="7"/>
  <c r="CA67" i="7" s="1"/>
  <c r="CG69" i="7"/>
  <c r="CA69" i="7" s="1"/>
  <c r="CI69" i="7"/>
  <c r="CC69" i="7" s="1"/>
  <c r="CH25" i="7"/>
  <c r="CB25" i="7" s="1"/>
  <c r="CG25" i="7"/>
  <c r="CA25" i="7" s="1"/>
  <c r="CI30" i="7"/>
  <c r="CC30" i="7" s="1"/>
  <c r="CH30" i="7"/>
  <c r="CB30" i="7" s="1"/>
  <c r="CG50" i="7"/>
  <c r="CA50" i="7" s="1"/>
  <c r="CH50" i="7"/>
  <c r="CB50" i="7" s="1"/>
  <c r="CI50" i="7"/>
  <c r="CC50" i="7" s="1"/>
  <c r="CH53" i="7"/>
  <c r="CB53" i="7" s="1"/>
  <c r="CG53" i="7"/>
  <c r="CA53" i="7" s="1"/>
  <c r="CG15" i="7"/>
  <c r="CA15" i="7" s="1"/>
  <c r="C17" i="7"/>
  <c r="CG18" i="7"/>
  <c r="CA18" i="7" s="1"/>
  <c r="CI23" i="7"/>
  <c r="CC23" i="7" s="1"/>
  <c r="CG23" i="7"/>
  <c r="CA23" i="7" s="1"/>
  <c r="CI25" i="7"/>
  <c r="CC25" i="7" s="1"/>
  <c r="CG30" i="7"/>
  <c r="CA30" i="7" s="1"/>
  <c r="CH35" i="7"/>
  <c r="CB35" i="7" s="1"/>
  <c r="CG35" i="7"/>
  <c r="CA35" i="7" s="1"/>
  <c r="CI35" i="7"/>
  <c r="CC35" i="7" s="1"/>
  <c r="CH38" i="7"/>
  <c r="CB38" i="7" s="1"/>
  <c r="CG46" i="7"/>
  <c r="CA46" i="7" s="1"/>
  <c r="CI46" i="7"/>
  <c r="CC46" i="7" s="1"/>
  <c r="CH46" i="7"/>
  <c r="CB46" i="7" s="1"/>
  <c r="CG68" i="7"/>
  <c r="CA68" i="7" s="1"/>
  <c r="CI68" i="7"/>
  <c r="CC68" i="7" s="1"/>
  <c r="CH68" i="7"/>
  <c r="CB68" i="7" s="1"/>
  <c r="CH69" i="7"/>
  <c r="CB69" i="7" s="1"/>
  <c r="AT74" i="7"/>
  <c r="AT76" i="7"/>
  <c r="AT78" i="7"/>
  <c r="AT80" i="7"/>
  <c r="CG21" i="7"/>
  <c r="CA21" i="7" s="1"/>
  <c r="CI21" i="7"/>
  <c r="CC21" i="7" s="1"/>
  <c r="CH21" i="7"/>
  <c r="CB21" i="7" s="1"/>
  <c r="CG28" i="7"/>
  <c r="CA28" i="7" s="1"/>
  <c r="CH28" i="7"/>
  <c r="CB28" i="7" s="1"/>
  <c r="CI19" i="7"/>
  <c r="CC19" i="7" s="1"/>
  <c r="CG19" i="7"/>
  <c r="CA19" i="7" s="1"/>
  <c r="CH19" i="7"/>
  <c r="CB19" i="7" s="1"/>
  <c r="CG32" i="7"/>
  <c r="CA32" i="7" s="1"/>
  <c r="CI32" i="7"/>
  <c r="CC32" i="7" s="1"/>
  <c r="CG41" i="7"/>
  <c r="CA41" i="7" s="1"/>
  <c r="CI41" i="7"/>
  <c r="CC41" i="7" s="1"/>
  <c r="CI45" i="7"/>
  <c r="CC45" i="7" s="1"/>
  <c r="CH45" i="7"/>
  <c r="CB45" i="7" s="1"/>
  <c r="CG45" i="7"/>
  <c r="CA45" i="7" s="1"/>
  <c r="CH20" i="7"/>
  <c r="CB20" i="7" s="1"/>
  <c r="CH22" i="7"/>
  <c r="CB22" i="7" s="1"/>
  <c r="CI22" i="7"/>
  <c r="CC22" i="7" s="1"/>
  <c r="CG22" i="7"/>
  <c r="CA22" i="7" s="1"/>
  <c r="CI27" i="7"/>
  <c r="CC27" i="7" s="1"/>
  <c r="CH27" i="7"/>
  <c r="CB27" i="7" s="1"/>
  <c r="CG27" i="7"/>
  <c r="CA27" i="7" s="1"/>
  <c r="CI28" i="7"/>
  <c r="CC28" i="7" s="1"/>
  <c r="C33" i="7"/>
  <c r="CI36" i="7"/>
  <c r="CC36" i="7" s="1"/>
  <c r="CG36" i="7"/>
  <c r="CA36" i="7" s="1"/>
  <c r="C42" i="7"/>
  <c r="CH43" i="7"/>
  <c r="CB43" i="7" s="1"/>
  <c r="CI43" i="7"/>
  <c r="CC43" i="7" s="1"/>
  <c r="CI48" i="7"/>
  <c r="CC48" i="7" s="1"/>
  <c r="CG48" i="7"/>
  <c r="CA48" i="7" s="1"/>
  <c r="CH48" i="7"/>
  <c r="CB48" i="7" s="1"/>
  <c r="C59" i="7"/>
  <c r="CI60" i="7"/>
  <c r="CC60" i="7" s="1"/>
  <c r="CH60" i="7"/>
  <c r="CB60" i="7" s="1"/>
  <c r="CG60" i="7"/>
  <c r="CA60" i="7" s="1"/>
  <c r="CI83" i="7"/>
  <c r="CC83" i="7" s="1"/>
  <c r="AT83" i="7" s="1"/>
  <c r="CI24" i="7"/>
  <c r="CC24" i="7" s="1"/>
  <c r="CI26" i="7"/>
  <c r="CC26" i="7" s="1"/>
  <c r="CH26" i="7"/>
  <c r="CB26" i="7" s="1"/>
  <c r="CG26" i="7"/>
  <c r="CA26" i="7" s="1"/>
  <c r="CH29" i="7"/>
  <c r="CB29" i="7" s="1"/>
  <c r="CG29" i="7"/>
  <c r="CA29" i="7" s="1"/>
  <c r="CI29" i="7"/>
  <c r="CC29" i="7" s="1"/>
  <c r="CI34" i="7"/>
  <c r="CC34" i="7" s="1"/>
  <c r="CH34" i="7"/>
  <c r="CB34" i="7" s="1"/>
  <c r="CG34" i="7"/>
  <c r="CA34" i="7" s="1"/>
  <c r="CI44" i="7"/>
  <c r="CC44" i="7" s="1"/>
  <c r="CH44" i="7"/>
  <c r="CB44" i="7" s="1"/>
  <c r="CG44" i="7"/>
  <c r="CA44" i="7" s="1"/>
  <c r="CI56" i="7"/>
  <c r="CC56" i="7" s="1"/>
  <c r="CH56" i="7"/>
  <c r="CB56" i="7" s="1"/>
  <c r="CH63" i="7"/>
  <c r="CB63" i="7" s="1"/>
  <c r="CI63" i="7"/>
  <c r="CC63" i="7" s="1"/>
  <c r="CG63" i="7"/>
  <c r="CA63" i="7" s="1"/>
  <c r="C14" i="7"/>
  <c r="CI40" i="7"/>
  <c r="CC40" i="7" s="1"/>
  <c r="CH40" i="7"/>
  <c r="CB40" i="7" s="1"/>
  <c r="CH47" i="7"/>
  <c r="CB47" i="7" s="1"/>
  <c r="CI47" i="7"/>
  <c r="CC47" i="7" s="1"/>
  <c r="CG47" i="7"/>
  <c r="CA47" i="7" s="1"/>
  <c r="CI49" i="7"/>
  <c r="CC49" i="7" s="1"/>
  <c r="CH49" i="7"/>
  <c r="CB49" i="7" s="1"/>
  <c r="CG49" i="7"/>
  <c r="CA49" i="7" s="1"/>
  <c r="CH52" i="7"/>
  <c r="CB52" i="7" s="1"/>
  <c r="C54" i="7"/>
  <c r="C58" i="7"/>
  <c r="C102" i="7"/>
  <c r="CH37" i="7"/>
  <c r="CB37" i="7" s="1"/>
  <c r="CG37" i="7"/>
  <c r="CA37" i="7" s="1"/>
  <c r="AT82" i="7"/>
  <c r="C51" i="7"/>
  <c r="CH75" i="7"/>
  <c r="CB75" i="7" s="1"/>
  <c r="AT75" i="7" s="1"/>
  <c r="CH77" i="7"/>
  <c r="CB77" i="7" s="1"/>
  <c r="AT77" i="7" s="1"/>
  <c r="CH79" i="7"/>
  <c r="CB79" i="7" s="1"/>
  <c r="AT79" i="7" s="1"/>
  <c r="CH81" i="7"/>
  <c r="CB81" i="7" s="1"/>
  <c r="AT81" i="7" s="1"/>
  <c r="C39" i="7"/>
  <c r="C55" i="7"/>
  <c r="C85" i="7"/>
  <c r="B207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B137" i="6"/>
  <c r="B136" i="6"/>
  <c r="B135" i="6"/>
  <c r="B134" i="6"/>
  <c r="B133" i="6"/>
  <c r="B132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E103" i="6"/>
  <c r="D103" i="6"/>
  <c r="C103" i="6" s="1"/>
  <c r="E102" i="6"/>
  <c r="C102" i="6" s="1"/>
  <c r="D102" i="6"/>
  <c r="E101" i="6"/>
  <c r="D101" i="6"/>
  <c r="C101" i="6" s="1"/>
  <c r="CG96" i="6"/>
  <c r="CA96" i="6"/>
  <c r="E96" i="6"/>
  <c r="CG95" i="6"/>
  <c r="CA95" i="6"/>
  <c r="E95" i="6" s="1"/>
  <c r="CG94" i="6"/>
  <c r="CA94" i="6"/>
  <c r="E94" i="6"/>
  <c r="CG93" i="6"/>
  <c r="CA93" i="6"/>
  <c r="E93" i="6"/>
  <c r="CG90" i="6"/>
  <c r="CA90" i="6"/>
  <c r="E90" i="6"/>
  <c r="CG89" i="6"/>
  <c r="CA89" i="6"/>
  <c r="E89" i="6" s="1"/>
  <c r="CG88" i="6"/>
  <c r="CA88" i="6"/>
  <c r="E88" i="6"/>
  <c r="E85" i="6"/>
  <c r="C85" i="6" s="1"/>
  <c r="D85" i="6"/>
  <c r="E84" i="6"/>
  <c r="C84" i="6" s="1"/>
  <c r="D84" i="6"/>
  <c r="E83" i="6"/>
  <c r="C83" i="6" s="1"/>
  <c r="D83" i="6"/>
  <c r="E82" i="6"/>
  <c r="C82" i="6" s="1"/>
  <c r="D82" i="6"/>
  <c r="E81" i="6"/>
  <c r="C81" i="6" s="1"/>
  <c r="D81" i="6"/>
  <c r="E80" i="6"/>
  <c r="C80" i="6" s="1"/>
  <c r="D80" i="6"/>
  <c r="E79" i="6"/>
  <c r="C79" i="6" s="1"/>
  <c r="D79" i="6"/>
  <c r="E78" i="6"/>
  <c r="C78" i="6" s="1"/>
  <c r="D78" i="6"/>
  <c r="E77" i="6"/>
  <c r="C77" i="6" s="1"/>
  <c r="D77" i="6"/>
  <c r="E76" i="6"/>
  <c r="C76" i="6" s="1"/>
  <c r="D76" i="6"/>
  <c r="E75" i="6"/>
  <c r="C75" i="6" s="1"/>
  <c r="D75" i="6"/>
  <c r="E74" i="6"/>
  <c r="C74" i="6" s="1"/>
  <c r="D74" i="6"/>
  <c r="CJ69" i="6"/>
  <c r="CI69" i="6"/>
  <c r="CC69" i="6" s="1"/>
  <c r="CG69" i="6"/>
  <c r="CA69" i="6" s="1"/>
  <c r="CD69" i="6"/>
  <c r="E69" i="6"/>
  <c r="D69" i="6"/>
  <c r="C69" i="6" s="1"/>
  <c r="CH69" i="6" s="1"/>
  <c r="CB69" i="6" s="1"/>
  <c r="CJ68" i="6"/>
  <c r="CD68" i="6" s="1"/>
  <c r="CG68" i="6"/>
  <c r="CA68" i="6" s="1"/>
  <c r="E68" i="6"/>
  <c r="C68" i="6" s="1"/>
  <c r="CJ67" i="6"/>
  <c r="CD67" i="6"/>
  <c r="E67" i="6"/>
  <c r="C67" i="6"/>
  <c r="CJ66" i="6"/>
  <c r="CH66" i="6"/>
  <c r="CB66" i="6" s="1"/>
  <c r="CD66" i="6"/>
  <c r="E66" i="6"/>
  <c r="C66" i="6" s="1"/>
  <c r="CI66" i="6" s="1"/>
  <c r="CC66" i="6" s="1"/>
  <c r="CJ65" i="6"/>
  <c r="CD65" i="6" s="1"/>
  <c r="E65" i="6"/>
  <c r="C65" i="6" s="1"/>
  <c r="CJ64" i="6"/>
  <c r="CD64" i="6" s="1"/>
  <c r="E64" i="6"/>
  <c r="C64" i="6" s="1"/>
  <c r="CJ63" i="6"/>
  <c r="CD63" i="6"/>
  <c r="E63" i="6"/>
  <c r="D63" i="6"/>
  <c r="C63" i="6" s="1"/>
  <c r="CJ62" i="6"/>
  <c r="CH62" i="6"/>
  <c r="CB62" i="6" s="1"/>
  <c r="CD62" i="6"/>
  <c r="E62" i="6"/>
  <c r="D62" i="6"/>
  <c r="C62" i="6"/>
  <c r="CJ61" i="6"/>
  <c r="CH61" i="6"/>
  <c r="CB61" i="6" s="1"/>
  <c r="CD61" i="6"/>
  <c r="E61" i="6"/>
  <c r="C61" i="6" s="1"/>
  <c r="D61" i="6"/>
  <c r="CJ60" i="6"/>
  <c r="CD60" i="6" s="1"/>
  <c r="E60" i="6"/>
  <c r="D60" i="6"/>
  <c r="CJ59" i="6"/>
  <c r="CD59" i="6" s="1"/>
  <c r="E59" i="6"/>
  <c r="C59" i="6" s="1"/>
  <c r="D59" i="6"/>
  <c r="CJ58" i="6"/>
  <c r="CI58" i="6"/>
  <c r="CC58" i="6" s="1"/>
  <c r="CG58" i="6"/>
  <c r="CD58" i="6"/>
  <c r="CA58" i="6"/>
  <c r="E58" i="6"/>
  <c r="D58" i="6"/>
  <c r="C58" i="6" s="1"/>
  <c r="CH58" i="6" s="1"/>
  <c r="CB58" i="6" s="1"/>
  <c r="CJ57" i="6"/>
  <c r="CD57" i="6" s="1"/>
  <c r="CG57" i="6"/>
  <c r="CA57" i="6" s="1"/>
  <c r="E57" i="6"/>
  <c r="D57" i="6"/>
  <c r="C57" i="6"/>
  <c r="CJ56" i="6"/>
  <c r="CD56" i="6"/>
  <c r="E56" i="6"/>
  <c r="D56" i="6"/>
  <c r="C56" i="6" s="1"/>
  <c r="CJ55" i="6"/>
  <c r="CI55" i="6"/>
  <c r="CC55" i="6" s="1"/>
  <c r="CD55" i="6"/>
  <c r="E55" i="6"/>
  <c r="D55" i="6"/>
  <c r="C55" i="6" s="1"/>
  <c r="CJ54" i="6"/>
  <c r="CD54" i="6"/>
  <c r="E54" i="6"/>
  <c r="D54" i="6"/>
  <c r="C54" i="6"/>
  <c r="CJ53" i="6"/>
  <c r="CD53" i="6"/>
  <c r="E53" i="6"/>
  <c r="C53" i="6" s="1"/>
  <c r="D53" i="6"/>
  <c r="CJ52" i="6"/>
  <c r="CD52" i="6" s="1"/>
  <c r="E52" i="6"/>
  <c r="D52" i="6"/>
  <c r="CJ51" i="6"/>
  <c r="CD51" i="6" s="1"/>
  <c r="CH51" i="6"/>
  <c r="CB51" i="6" s="1"/>
  <c r="E51" i="6"/>
  <c r="D51" i="6"/>
  <c r="C51" i="6"/>
  <c r="CJ50" i="6"/>
  <c r="CD50" i="6"/>
  <c r="E50" i="6"/>
  <c r="D50" i="6"/>
  <c r="C50" i="6" s="1"/>
  <c r="CJ49" i="6"/>
  <c r="CD49" i="6" s="1"/>
  <c r="E49" i="6"/>
  <c r="C49" i="6" s="1"/>
  <c r="D49" i="6"/>
  <c r="CJ48" i="6"/>
  <c r="CI48" i="6"/>
  <c r="CC48" i="6" s="1"/>
  <c r="CD48" i="6"/>
  <c r="E48" i="6"/>
  <c r="D48" i="6"/>
  <c r="C48" i="6" s="1"/>
  <c r="CJ47" i="6"/>
  <c r="CD47" i="6"/>
  <c r="E47" i="6"/>
  <c r="D47" i="6"/>
  <c r="C47" i="6" s="1"/>
  <c r="CJ46" i="6"/>
  <c r="CH46" i="6"/>
  <c r="CB46" i="6" s="1"/>
  <c r="CD46" i="6"/>
  <c r="E46" i="6"/>
  <c r="D46" i="6"/>
  <c r="C46" i="6"/>
  <c r="CJ45" i="6"/>
  <c r="CH45" i="6"/>
  <c r="CB45" i="6" s="1"/>
  <c r="CD45" i="6"/>
  <c r="E45" i="6"/>
  <c r="C45" i="6" s="1"/>
  <c r="D45" i="6"/>
  <c r="CJ44" i="6"/>
  <c r="CD44" i="6" s="1"/>
  <c r="E44" i="6"/>
  <c r="D44" i="6"/>
  <c r="CJ43" i="6"/>
  <c r="CD43" i="6" s="1"/>
  <c r="E43" i="6"/>
  <c r="C43" i="6" s="1"/>
  <c r="D43" i="6"/>
  <c r="CJ42" i="6"/>
  <c r="CI42" i="6"/>
  <c r="CC42" i="6" s="1"/>
  <c r="CD42" i="6"/>
  <c r="E42" i="6"/>
  <c r="D42" i="6"/>
  <c r="C42" i="6" s="1"/>
  <c r="CH42" i="6" s="1"/>
  <c r="CB42" i="6" s="1"/>
  <c r="CJ41" i="6"/>
  <c r="CD41" i="6" s="1"/>
  <c r="CG41" i="6"/>
  <c r="CA41" i="6" s="1"/>
  <c r="E41" i="6"/>
  <c r="D41" i="6"/>
  <c r="C41" i="6"/>
  <c r="CJ40" i="6"/>
  <c r="CD40" i="6"/>
  <c r="E40" i="6"/>
  <c r="D40" i="6"/>
  <c r="C40" i="6" s="1"/>
  <c r="CJ39" i="6"/>
  <c r="CI39" i="6"/>
  <c r="CC39" i="6" s="1"/>
  <c r="CD39" i="6"/>
  <c r="E39" i="6"/>
  <c r="D39" i="6"/>
  <c r="C39" i="6" s="1"/>
  <c r="CJ38" i="6"/>
  <c r="CD38" i="6"/>
  <c r="CB38" i="6"/>
  <c r="E38" i="6"/>
  <c r="D38" i="6"/>
  <c r="C38" i="6"/>
  <c r="CH38" i="6" s="1"/>
  <c r="CJ37" i="6"/>
  <c r="CD37" i="6"/>
  <c r="E37" i="6"/>
  <c r="C37" i="6" s="1"/>
  <c r="D37" i="6"/>
  <c r="CJ36" i="6"/>
  <c r="CI36" i="6"/>
  <c r="CC36" i="6" s="1"/>
  <c r="CD36" i="6"/>
  <c r="E36" i="6"/>
  <c r="D36" i="6"/>
  <c r="C36" i="6" s="1"/>
  <c r="CH36" i="6" s="1"/>
  <c r="CB36" i="6" s="1"/>
  <c r="CJ35" i="6"/>
  <c r="CD35" i="6" s="1"/>
  <c r="E35" i="6"/>
  <c r="C35" i="6" s="1"/>
  <c r="D35" i="6"/>
  <c r="CJ34" i="6"/>
  <c r="CI34" i="6"/>
  <c r="CC34" i="6" s="1"/>
  <c r="CG34" i="6"/>
  <c r="CA34" i="6" s="1"/>
  <c r="CD34" i="6"/>
  <c r="E34" i="6"/>
  <c r="D34" i="6"/>
  <c r="C34" i="6" s="1"/>
  <c r="CH34" i="6" s="1"/>
  <c r="CB34" i="6" s="1"/>
  <c r="CJ33" i="6"/>
  <c r="CD33" i="6"/>
  <c r="E33" i="6"/>
  <c r="D33" i="6"/>
  <c r="C33" i="6"/>
  <c r="CJ32" i="6"/>
  <c r="CD32" i="6"/>
  <c r="E32" i="6"/>
  <c r="D32" i="6"/>
  <c r="C32" i="6" s="1"/>
  <c r="CJ31" i="6"/>
  <c r="CD31" i="6"/>
  <c r="E31" i="6"/>
  <c r="D31" i="6"/>
  <c r="C31" i="6"/>
  <c r="CJ30" i="6"/>
  <c r="CD30" i="6"/>
  <c r="E30" i="6"/>
  <c r="D30" i="6"/>
  <c r="C30" i="6" s="1"/>
  <c r="CH30" i="6" s="1"/>
  <c r="CB30" i="6" s="1"/>
  <c r="CJ29" i="6"/>
  <c r="CD29" i="6" s="1"/>
  <c r="E29" i="6"/>
  <c r="C29" i="6" s="1"/>
  <c r="D29" i="6"/>
  <c r="CJ28" i="6"/>
  <c r="CI28" i="6"/>
  <c r="CC28" i="6" s="1"/>
  <c r="CD28" i="6"/>
  <c r="E28" i="6"/>
  <c r="D28" i="6"/>
  <c r="C28" i="6" s="1"/>
  <c r="CH28" i="6" s="1"/>
  <c r="CB28" i="6" s="1"/>
  <c r="CJ27" i="6"/>
  <c r="CD27" i="6" s="1"/>
  <c r="E27" i="6"/>
  <c r="C27" i="6" s="1"/>
  <c r="D27" i="6"/>
  <c r="CJ26" i="6"/>
  <c r="CI26" i="6"/>
  <c r="CC26" i="6" s="1"/>
  <c r="CG26" i="6"/>
  <c r="CA26" i="6" s="1"/>
  <c r="CD26" i="6"/>
  <c r="E26" i="6"/>
  <c r="D26" i="6"/>
  <c r="C26" i="6" s="1"/>
  <c r="CH26" i="6" s="1"/>
  <c r="CB26" i="6" s="1"/>
  <c r="CJ25" i="6"/>
  <c r="CD25" i="6"/>
  <c r="E25" i="6"/>
  <c r="D25" i="6"/>
  <c r="C25" i="6"/>
  <c r="CJ24" i="6"/>
  <c r="CG24" i="6"/>
  <c r="CD24" i="6"/>
  <c r="CA24" i="6"/>
  <c r="E24" i="6"/>
  <c r="D24" i="6"/>
  <c r="C24" i="6"/>
  <c r="CI24" i="6" s="1"/>
  <c r="CC24" i="6" s="1"/>
  <c r="CJ23" i="6"/>
  <c r="CD23" i="6" s="1"/>
  <c r="E23" i="6"/>
  <c r="D23" i="6"/>
  <c r="C23" i="6"/>
  <c r="CJ22" i="6"/>
  <c r="CD22" i="6"/>
  <c r="E22" i="6"/>
  <c r="D22" i="6"/>
  <c r="C22" i="6" s="1"/>
  <c r="CJ21" i="6"/>
  <c r="CD21" i="6"/>
  <c r="E21" i="6"/>
  <c r="D21" i="6"/>
  <c r="C21" i="6" s="1"/>
  <c r="CJ20" i="6"/>
  <c r="CD20" i="6"/>
  <c r="E20" i="6"/>
  <c r="D20" i="6"/>
  <c r="C20" i="6"/>
  <c r="CJ19" i="6"/>
  <c r="CG19" i="6"/>
  <c r="CA19" i="6" s="1"/>
  <c r="CD19" i="6"/>
  <c r="E19" i="6"/>
  <c r="D19" i="6"/>
  <c r="C19" i="6"/>
  <c r="CI19" i="6" s="1"/>
  <c r="CC19" i="6" s="1"/>
  <c r="CJ18" i="6"/>
  <c r="CD18" i="6"/>
  <c r="E18" i="6"/>
  <c r="C18" i="6" s="1"/>
  <c r="D18" i="6"/>
  <c r="CJ17" i="6"/>
  <c r="CD17" i="6" s="1"/>
  <c r="CI17" i="6"/>
  <c r="CC17" i="6"/>
  <c r="E17" i="6"/>
  <c r="D17" i="6"/>
  <c r="C17" i="6" s="1"/>
  <c r="CJ16" i="6"/>
  <c r="CH16" i="6"/>
  <c r="CB16" i="6" s="1"/>
  <c r="CD16" i="6"/>
  <c r="E16" i="6"/>
  <c r="D16" i="6"/>
  <c r="C16" i="6"/>
  <c r="CJ15" i="6"/>
  <c r="CG15" i="6"/>
  <c r="CA15" i="6" s="1"/>
  <c r="CD15" i="6"/>
  <c r="E15" i="6"/>
  <c r="D15" i="6"/>
  <c r="C15" i="6"/>
  <c r="CH15" i="6" s="1"/>
  <c r="CB15" i="6" s="1"/>
  <c r="CJ14" i="6"/>
  <c r="CD14" i="6"/>
  <c r="E14" i="6"/>
  <c r="C14" i="6" s="1"/>
  <c r="D14" i="6"/>
  <c r="A5" i="6"/>
  <c r="A4" i="6"/>
  <c r="A3" i="6"/>
  <c r="A2" i="6"/>
  <c r="CH51" i="7" l="1"/>
  <c r="CB51" i="7" s="1"/>
  <c r="CG51" i="7"/>
  <c r="CA51" i="7" s="1"/>
  <c r="CI51" i="7"/>
  <c r="CC51" i="7" s="1"/>
  <c r="A207" i="7"/>
  <c r="CH14" i="7"/>
  <c r="CB14" i="7" s="1"/>
  <c r="CI14" i="7"/>
  <c r="CC14" i="7" s="1"/>
  <c r="CG14" i="7"/>
  <c r="CA14" i="7" s="1"/>
  <c r="CH33" i="7"/>
  <c r="CB33" i="7" s="1"/>
  <c r="CG33" i="7"/>
  <c r="CA33" i="7" s="1"/>
  <c r="CI33" i="7"/>
  <c r="CC33" i="7" s="1"/>
  <c r="CI85" i="7"/>
  <c r="CC85" i="7" s="1"/>
  <c r="CH85" i="7"/>
  <c r="CB85" i="7" s="1"/>
  <c r="CG42" i="7"/>
  <c r="CA42" i="7" s="1"/>
  <c r="CI42" i="7"/>
  <c r="CC42" i="7" s="1"/>
  <c r="CH42" i="7"/>
  <c r="CB42" i="7" s="1"/>
  <c r="CG17" i="7"/>
  <c r="CA17" i="7" s="1"/>
  <c r="CI17" i="7"/>
  <c r="CC17" i="7" s="1"/>
  <c r="CH17" i="7"/>
  <c r="CB17" i="7" s="1"/>
  <c r="CH55" i="7"/>
  <c r="CB55" i="7" s="1"/>
  <c r="CI55" i="7"/>
  <c r="CC55" i="7" s="1"/>
  <c r="CG55" i="7"/>
  <c r="CA55" i="7" s="1"/>
  <c r="CH39" i="7"/>
  <c r="CB39" i="7" s="1"/>
  <c r="CG39" i="7"/>
  <c r="CA39" i="7" s="1"/>
  <c r="CI39" i="7"/>
  <c r="CC39" i="7" s="1"/>
  <c r="CH59" i="7"/>
  <c r="CB59" i="7" s="1"/>
  <c r="CI59" i="7"/>
  <c r="CC59" i="7" s="1"/>
  <c r="CG59" i="7"/>
  <c r="CA59" i="7" s="1"/>
  <c r="CG58" i="7"/>
  <c r="CA58" i="7" s="1"/>
  <c r="CI58" i="7"/>
  <c r="CC58" i="7" s="1"/>
  <c r="CH58" i="7"/>
  <c r="CB58" i="7" s="1"/>
  <c r="CG54" i="7"/>
  <c r="CA54" i="7" s="1"/>
  <c r="CH54" i="7"/>
  <c r="CB54" i="7" s="1"/>
  <c r="CI54" i="7"/>
  <c r="CC54" i="7" s="1"/>
  <c r="CI18" i="6"/>
  <c r="CC18" i="6" s="1"/>
  <c r="CH18" i="6"/>
  <c r="CB18" i="6" s="1"/>
  <c r="CG18" i="6"/>
  <c r="CA18" i="6" s="1"/>
  <c r="CH32" i="6"/>
  <c r="CB32" i="6" s="1"/>
  <c r="CG32" i="6"/>
  <c r="CA32" i="6" s="1"/>
  <c r="CI32" i="6"/>
  <c r="CC32" i="6" s="1"/>
  <c r="CI33" i="6"/>
  <c r="CC33" i="6" s="1"/>
  <c r="CG33" i="6"/>
  <c r="CA33" i="6" s="1"/>
  <c r="CH33" i="6"/>
  <c r="CB33" i="6" s="1"/>
  <c r="CG35" i="6"/>
  <c r="CA35" i="6" s="1"/>
  <c r="CI35" i="6"/>
  <c r="CC35" i="6" s="1"/>
  <c r="CI49" i="6"/>
  <c r="CC49" i="6" s="1"/>
  <c r="CH49" i="6"/>
  <c r="CB49" i="6" s="1"/>
  <c r="CG49" i="6"/>
  <c r="CA49" i="6" s="1"/>
  <c r="CI53" i="6"/>
  <c r="CC53" i="6" s="1"/>
  <c r="CG53" i="6"/>
  <c r="CA53" i="6" s="1"/>
  <c r="CH53" i="6"/>
  <c r="CB53" i="6" s="1"/>
  <c r="CG59" i="6"/>
  <c r="CA59" i="6" s="1"/>
  <c r="CI59" i="6"/>
  <c r="CC59" i="6" s="1"/>
  <c r="CH59" i="6"/>
  <c r="CB59" i="6" s="1"/>
  <c r="CI14" i="6"/>
  <c r="CC14" i="6" s="1"/>
  <c r="CH14" i="6"/>
  <c r="CB14" i="6" s="1"/>
  <c r="CG14" i="6"/>
  <c r="CA14" i="6" s="1"/>
  <c r="CH22" i="6"/>
  <c r="CB22" i="6" s="1"/>
  <c r="CG22" i="6"/>
  <c r="CA22" i="6" s="1"/>
  <c r="CI22" i="6"/>
  <c r="CC22" i="6" s="1"/>
  <c r="CI23" i="6"/>
  <c r="CC23" i="6" s="1"/>
  <c r="CH23" i="6"/>
  <c r="CB23" i="6" s="1"/>
  <c r="CG23" i="6"/>
  <c r="CA23" i="6" s="1"/>
  <c r="CI25" i="6"/>
  <c r="CC25" i="6" s="1"/>
  <c r="CG25" i="6"/>
  <c r="CA25" i="6" s="1"/>
  <c r="CH25" i="6"/>
  <c r="CB25" i="6" s="1"/>
  <c r="CG27" i="6"/>
  <c r="CA27" i="6" s="1"/>
  <c r="CI27" i="6"/>
  <c r="CC27" i="6" s="1"/>
  <c r="CH35" i="6"/>
  <c r="CB35" i="6" s="1"/>
  <c r="CI41" i="6"/>
  <c r="CC41" i="6" s="1"/>
  <c r="CH41" i="6"/>
  <c r="CB41" i="6" s="1"/>
  <c r="CG43" i="6"/>
  <c r="CA43" i="6" s="1"/>
  <c r="CI43" i="6"/>
  <c r="CC43" i="6" s="1"/>
  <c r="CH43" i="6"/>
  <c r="CB43" i="6" s="1"/>
  <c r="CG55" i="6"/>
  <c r="CA55" i="6" s="1"/>
  <c r="CH55" i="6"/>
  <c r="CB55" i="6" s="1"/>
  <c r="CI64" i="6"/>
  <c r="CC64" i="6" s="1"/>
  <c r="CH64" i="6"/>
  <c r="CB64" i="6" s="1"/>
  <c r="CG64" i="6"/>
  <c r="CA64" i="6" s="1"/>
  <c r="CI75" i="6"/>
  <c r="CC75" i="6" s="1"/>
  <c r="CH75" i="6"/>
  <c r="CB75" i="6" s="1"/>
  <c r="AT75" i="6" s="1"/>
  <c r="CI77" i="6"/>
  <c r="CC77" i="6" s="1"/>
  <c r="CH77" i="6"/>
  <c r="CB77" i="6" s="1"/>
  <c r="AT77" i="6" s="1"/>
  <c r="CI79" i="6"/>
  <c r="CC79" i="6" s="1"/>
  <c r="CH79" i="6"/>
  <c r="CB79" i="6" s="1"/>
  <c r="AT79" i="6" s="1"/>
  <c r="CI81" i="6"/>
  <c r="CC81" i="6" s="1"/>
  <c r="CH81" i="6"/>
  <c r="CB81" i="6" s="1"/>
  <c r="AT81" i="6" s="1"/>
  <c r="CI83" i="6"/>
  <c r="CC83" i="6" s="1"/>
  <c r="CH83" i="6"/>
  <c r="CB83" i="6" s="1"/>
  <c r="AT83" i="6" s="1"/>
  <c r="CI85" i="6"/>
  <c r="CC85" i="6" s="1"/>
  <c r="CH85" i="6"/>
  <c r="CB85" i="6" s="1"/>
  <c r="AT85" i="6" s="1"/>
  <c r="CH17" i="6"/>
  <c r="CB17" i="6" s="1"/>
  <c r="CG17" i="6"/>
  <c r="CA17" i="6" s="1"/>
  <c r="CG20" i="6"/>
  <c r="CA20" i="6" s="1"/>
  <c r="CI20" i="6"/>
  <c r="CC20" i="6" s="1"/>
  <c r="CH27" i="6"/>
  <c r="CB27" i="6" s="1"/>
  <c r="CI37" i="6"/>
  <c r="CC37" i="6" s="1"/>
  <c r="CG37" i="6"/>
  <c r="CA37" i="6" s="1"/>
  <c r="CH37" i="6"/>
  <c r="CB37" i="6" s="1"/>
  <c r="CH48" i="6"/>
  <c r="CB48" i="6" s="1"/>
  <c r="CG48" i="6"/>
  <c r="CA48" i="6" s="1"/>
  <c r="CH50" i="6"/>
  <c r="CB50" i="6" s="1"/>
  <c r="CG50" i="6"/>
  <c r="CA50" i="6" s="1"/>
  <c r="CI50" i="6"/>
  <c r="CC50" i="6" s="1"/>
  <c r="CG51" i="6"/>
  <c r="CA51" i="6" s="1"/>
  <c r="CI51" i="6"/>
  <c r="CC51" i="6" s="1"/>
  <c r="CG16" i="6"/>
  <c r="CA16" i="6" s="1"/>
  <c r="CI16" i="6"/>
  <c r="CC16" i="6" s="1"/>
  <c r="CH20" i="6"/>
  <c r="CB20" i="6" s="1"/>
  <c r="CI29" i="6"/>
  <c r="CC29" i="6" s="1"/>
  <c r="CG29" i="6"/>
  <c r="CA29" i="6" s="1"/>
  <c r="CH29" i="6"/>
  <c r="CB29" i="6" s="1"/>
  <c r="CG39" i="6"/>
  <c r="CA39" i="6" s="1"/>
  <c r="CH39" i="6"/>
  <c r="CB39" i="6" s="1"/>
  <c r="CI57" i="6"/>
  <c r="CC57" i="6" s="1"/>
  <c r="CH57" i="6"/>
  <c r="CB57" i="6" s="1"/>
  <c r="CG65" i="6"/>
  <c r="CA65" i="6" s="1"/>
  <c r="CI65" i="6"/>
  <c r="CC65" i="6" s="1"/>
  <c r="CH65" i="6"/>
  <c r="CB65" i="6" s="1"/>
  <c r="CI74" i="6"/>
  <c r="CC74" i="6" s="1"/>
  <c r="CH74" i="6"/>
  <c r="CB74" i="6" s="1"/>
  <c r="AT74" i="6" s="1"/>
  <c r="CI76" i="6"/>
  <c r="CC76" i="6" s="1"/>
  <c r="CH76" i="6"/>
  <c r="CB76" i="6" s="1"/>
  <c r="AT76" i="6" s="1"/>
  <c r="CI78" i="6"/>
  <c r="CC78" i="6" s="1"/>
  <c r="CH78" i="6"/>
  <c r="CB78" i="6" s="1"/>
  <c r="AT78" i="6" s="1"/>
  <c r="CI80" i="6"/>
  <c r="CC80" i="6" s="1"/>
  <c r="CH80" i="6"/>
  <c r="CB80" i="6" s="1"/>
  <c r="AT80" i="6" s="1"/>
  <c r="CI82" i="6"/>
  <c r="CC82" i="6" s="1"/>
  <c r="CH82" i="6"/>
  <c r="CB82" i="6" s="1"/>
  <c r="AT82" i="6" s="1"/>
  <c r="CI84" i="6"/>
  <c r="CC84" i="6" s="1"/>
  <c r="CH84" i="6"/>
  <c r="CB84" i="6" s="1"/>
  <c r="AT84" i="6" s="1"/>
  <c r="CG21" i="6"/>
  <c r="CA21" i="6" s="1"/>
  <c r="CH21" i="6"/>
  <c r="CB21" i="6" s="1"/>
  <c r="CI21" i="6"/>
  <c r="CC21" i="6" s="1"/>
  <c r="CH19" i="6"/>
  <c r="CB19" i="6" s="1"/>
  <c r="CH24" i="6"/>
  <c r="CB24" i="6" s="1"/>
  <c r="CG31" i="6"/>
  <c r="CA31" i="6" s="1"/>
  <c r="CI31" i="6"/>
  <c r="CC31" i="6" s="1"/>
  <c r="CG54" i="6"/>
  <c r="CA54" i="6" s="1"/>
  <c r="CI54" i="6"/>
  <c r="CC54" i="6" s="1"/>
  <c r="CI15" i="6"/>
  <c r="CC15" i="6" s="1"/>
  <c r="CG30" i="6"/>
  <c r="CA30" i="6" s="1"/>
  <c r="CH31" i="6"/>
  <c r="CB31" i="6" s="1"/>
  <c r="CH40" i="6"/>
  <c r="CB40" i="6" s="1"/>
  <c r="CG40" i="6"/>
  <c r="CA40" i="6" s="1"/>
  <c r="CI40" i="6"/>
  <c r="CC40" i="6" s="1"/>
  <c r="CI45" i="6"/>
  <c r="CC45" i="6" s="1"/>
  <c r="CG45" i="6"/>
  <c r="CA45" i="6" s="1"/>
  <c r="CG47" i="6"/>
  <c r="CA47" i="6" s="1"/>
  <c r="CH47" i="6"/>
  <c r="CB47" i="6" s="1"/>
  <c r="CI47" i="6"/>
  <c r="CC47" i="6" s="1"/>
  <c r="CH54" i="6"/>
  <c r="CB54" i="6" s="1"/>
  <c r="CH56" i="6"/>
  <c r="CB56" i="6" s="1"/>
  <c r="CG56" i="6"/>
  <c r="CA56" i="6" s="1"/>
  <c r="CI56" i="6"/>
  <c r="CC56" i="6" s="1"/>
  <c r="CI61" i="6"/>
  <c r="CC61" i="6" s="1"/>
  <c r="CG61" i="6"/>
  <c r="CA61" i="6" s="1"/>
  <c r="CG63" i="6"/>
  <c r="CA63" i="6" s="1"/>
  <c r="CH63" i="6"/>
  <c r="CB63" i="6" s="1"/>
  <c r="CI63" i="6"/>
  <c r="CC63" i="6" s="1"/>
  <c r="CG38" i="6"/>
  <c r="CA38" i="6" s="1"/>
  <c r="CI38" i="6"/>
  <c r="CC38" i="6" s="1"/>
  <c r="CG67" i="6"/>
  <c r="CA67" i="6" s="1"/>
  <c r="CH67" i="6"/>
  <c r="CB67" i="6" s="1"/>
  <c r="CI67" i="6"/>
  <c r="CC67" i="6" s="1"/>
  <c r="CG28" i="6"/>
  <c r="CA28" i="6" s="1"/>
  <c r="CI30" i="6"/>
  <c r="CC30" i="6" s="1"/>
  <c r="CG36" i="6"/>
  <c r="CA36" i="6" s="1"/>
  <c r="CG42" i="6"/>
  <c r="CA42" i="6" s="1"/>
  <c r="CI46" i="6"/>
  <c r="CC46" i="6" s="1"/>
  <c r="CG46" i="6"/>
  <c r="CA46" i="6" s="1"/>
  <c r="CI62" i="6"/>
  <c r="CC62" i="6" s="1"/>
  <c r="CG62" i="6"/>
  <c r="CA62" i="6" s="1"/>
  <c r="CI68" i="6"/>
  <c r="CC68" i="6" s="1"/>
  <c r="CH68" i="6"/>
  <c r="CB68" i="6" s="1"/>
  <c r="C44" i="6"/>
  <c r="C60" i="6"/>
  <c r="CG66" i="6"/>
  <c r="CA66" i="6" s="1"/>
  <c r="C52" i="6"/>
  <c r="B207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B137" i="5"/>
  <c r="B136" i="5"/>
  <c r="B135" i="5"/>
  <c r="B134" i="5"/>
  <c r="B133" i="5"/>
  <c r="B132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E103" i="5"/>
  <c r="D103" i="5"/>
  <c r="C103" i="5" s="1"/>
  <c r="E102" i="5"/>
  <c r="C102" i="5" s="1"/>
  <c r="D102" i="5"/>
  <c r="E101" i="5"/>
  <c r="D101" i="5"/>
  <c r="C101" i="5" s="1"/>
  <c r="CG96" i="5"/>
  <c r="CA96" i="5"/>
  <c r="E96" i="5"/>
  <c r="CG95" i="5"/>
  <c r="CA95" i="5"/>
  <c r="E95" i="5" s="1"/>
  <c r="CG94" i="5"/>
  <c r="CA94" i="5"/>
  <c r="E94" i="5"/>
  <c r="CG93" i="5"/>
  <c r="CA93" i="5"/>
  <c r="E93" i="5"/>
  <c r="CG90" i="5"/>
  <c r="CA90" i="5"/>
  <c r="E90" i="5"/>
  <c r="CG89" i="5"/>
  <c r="CA89" i="5"/>
  <c r="E89" i="5" s="1"/>
  <c r="CG88" i="5"/>
  <c r="CA88" i="5"/>
  <c r="E88" i="5"/>
  <c r="E85" i="5"/>
  <c r="D85" i="5"/>
  <c r="C85" i="5" s="1"/>
  <c r="E84" i="5"/>
  <c r="C84" i="5" s="1"/>
  <c r="D84" i="5"/>
  <c r="E83" i="5"/>
  <c r="D83" i="5"/>
  <c r="C83" i="5" s="1"/>
  <c r="E82" i="5"/>
  <c r="C82" i="5" s="1"/>
  <c r="D82" i="5"/>
  <c r="E81" i="5"/>
  <c r="D81" i="5"/>
  <c r="C81" i="5" s="1"/>
  <c r="E80" i="5"/>
  <c r="C80" i="5" s="1"/>
  <c r="D80" i="5"/>
  <c r="E79" i="5"/>
  <c r="D79" i="5"/>
  <c r="C79" i="5" s="1"/>
  <c r="E78" i="5"/>
  <c r="C78" i="5" s="1"/>
  <c r="D78" i="5"/>
  <c r="E77" i="5"/>
  <c r="D77" i="5"/>
  <c r="C77" i="5" s="1"/>
  <c r="E76" i="5"/>
  <c r="C76" i="5" s="1"/>
  <c r="D76" i="5"/>
  <c r="E75" i="5"/>
  <c r="D75" i="5"/>
  <c r="C75" i="5" s="1"/>
  <c r="E74" i="5"/>
  <c r="C74" i="5" s="1"/>
  <c r="D74" i="5"/>
  <c r="CJ69" i="5"/>
  <c r="CD69" i="5"/>
  <c r="E69" i="5"/>
  <c r="D69" i="5"/>
  <c r="C69" i="5" s="1"/>
  <c r="CJ68" i="5"/>
  <c r="CD68" i="5" s="1"/>
  <c r="CH68" i="5"/>
  <c r="CB68" i="5" s="1"/>
  <c r="E68" i="5"/>
  <c r="C68" i="5" s="1"/>
  <c r="CI68" i="5" s="1"/>
  <c r="CC68" i="5" s="1"/>
  <c r="CJ67" i="5"/>
  <c r="CD67" i="5"/>
  <c r="E67" i="5"/>
  <c r="C67" i="5"/>
  <c r="CJ66" i="5"/>
  <c r="CD66" i="5"/>
  <c r="E66" i="5"/>
  <c r="C66" i="5" s="1"/>
  <c r="CJ65" i="5"/>
  <c r="CD65" i="5"/>
  <c r="E65" i="5"/>
  <c r="C65" i="5"/>
  <c r="CJ64" i="5"/>
  <c r="CD64" i="5" s="1"/>
  <c r="E64" i="5"/>
  <c r="C64" i="5" s="1"/>
  <c r="CI64" i="5" s="1"/>
  <c r="CC64" i="5" s="1"/>
  <c r="CJ63" i="5"/>
  <c r="CD63" i="5" s="1"/>
  <c r="E63" i="5"/>
  <c r="D63" i="5"/>
  <c r="C63" i="5"/>
  <c r="CJ62" i="5"/>
  <c r="CG62" i="5"/>
  <c r="CD62" i="5"/>
  <c r="CA62" i="5"/>
  <c r="E62" i="5"/>
  <c r="D62" i="5"/>
  <c r="C62" i="5"/>
  <c r="CI62" i="5" s="1"/>
  <c r="CC62" i="5" s="1"/>
  <c r="CJ61" i="5"/>
  <c r="CD61" i="5" s="1"/>
  <c r="E61" i="5"/>
  <c r="D61" i="5"/>
  <c r="C61" i="5"/>
  <c r="CJ60" i="5"/>
  <c r="CD60" i="5"/>
  <c r="E60" i="5"/>
  <c r="D60" i="5"/>
  <c r="C60" i="5" s="1"/>
  <c r="CJ59" i="5"/>
  <c r="CD59" i="5" s="1"/>
  <c r="E59" i="5"/>
  <c r="D59" i="5"/>
  <c r="C59" i="5" s="1"/>
  <c r="CJ58" i="5"/>
  <c r="CG58" i="5"/>
  <c r="CA58" i="5" s="1"/>
  <c r="CD58" i="5"/>
  <c r="E58" i="5"/>
  <c r="D58" i="5"/>
  <c r="C58" i="5"/>
  <c r="CI58" i="5" s="1"/>
  <c r="CC58" i="5" s="1"/>
  <c r="CJ57" i="5"/>
  <c r="CD57" i="5"/>
  <c r="E57" i="5"/>
  <c r="D57" i="5"/>
  <c r="C57" i="5"/>
  <c r="CJ56" i="5"/>
  <c r="CD56" i="5"/>
  <c r="E56" i="5"/>
  <c r="D56" i="5"/>
  <c r="CJ55" i="5"/>
  <c r="CD55" i="5"/>
  <c r="E55" i="5"/>
  <c r="D55" i="5"/>
  <c r="C55" i="5" s="1"/>
  <c r="CH55" i="5" s="1"/>
  <c r="CB55" i="5" s="1"/>
  <c r="CJ54" i="5"/>
  <c r="CD54" i="5"/>
  <c r="E54" i="5"/>
  <c r="D54" i="5"/>
  <c r="C54" i="5" s="1"/>
  <c r="CJ53" i="5"/>
  <c r="CD53" i="5"/>
  <c r="E53" i="5"/>
  <c r="C53" i="5" s="1"/>
  <c r="D53" i="5"/>
  <c r="CJ52" i="5"/>
  <c r="CD52" i="5" s="1"/>
  <c r="E52" i="5"/>
  <c r="D52" i="5"/>
  <c r="CJ51" i="5"/>
  <c r="CD51" i="5" s="1"/>
  <c r="CI51" i="5"/>
  <c r="CC51" i="5" s="1"/>
  <c r="E51" i="5"/>
  <c r="C51" i="5" s="1"/>
  <c r="CG51" i="5" s="1"/>
  <c r="CA51" i="5" s="1"/>
  <c r="D51" i="5"/>
  <c r="CJ50" i="5"/>
  <c r="CD50" i="5"/>
  <c r="E50" i="5"/>
  <c r="D50" i="5"/>
  <c r="C50" i="5" s="1"/>
  <c r="CJ49" i="5"/>
  <c r="CD49" i="5" s="1"/>
  <c r="CH49" i="5"/>
  <c r="CB49" i="5" s="1"/>
  <c r="E49" i="5"/>
  <c r="C49" i="5" s="1"/>
  <c r="CI49" i="5" s="1"/>
  <c r="CC49" i="5" s="1"/>
  <c r="D49" i="5"/>
  <c r="CJ48" i="5"/>
  <c r="CD48" i="5" s="1"/>
  <c r="CI48" i="5"/>
  <c r="CC48" i="5" s="1"/>
  <c r="E48" i="5"/>
  <c r="D48" i="5"/>
  <c r="C48" i="5" s="1"/>
  <c r="CH48" i="5" s="1"/>
  <c r="CB48" i="5" s="1"/>
  <c r="CJ47" i="5"/>
  <c r="CD47" i="5" s="1"/>
  <c r="CI47" i="5"/>
  <c r="CC47" i="5" s="1"/>
  <c r="E47" i="5"/>
  <c r="D47" i="5"/>
  <c r="C47" i="5"/>
  <c r="CJ46" i="5"/>
  <c r="CG46" i="5"/>
  <c r="CA46" i="5" s="1"/>
  <c r="CD46" i="5"/>
  <c r="E46" i="5"/>
  <c r="D46" i="5"/>
  <c r="C46" i="5"/>
  <c r="CI46" i="5" s="1"/>
  <c r="CC46" i="5" s="1"/>
  <c r="CJ45" i="5"/>
  <c r="CD45" i="5" s="1"/>
  <c r="CH45" i="5"/>
  <c r="CB45" i="5" s="1"/>
  <c r="E45" i="5"/>
  <c r="D45" i="5"/>
  <c r="C45" i="5"/>
  <c r="CJ44" i="5"/>
  <c r="CD44" i="5" s="1"/>
  <c r="E44" i="5"/>
  <c r="D44" i="5"/>
  <c r="C44" i="5" s="1"/>
  <c r="CJ43" i="5"/>
  <c r="CD43" i="5"/>
  <c r="E43" i="5"/>
  <c r="D43" i="5"/>
  <c r="C43" i="5"/>
  <c r="CJ42" i="5"/>
  <c r="CD42" i="5"/>
  <c r="E42" i="5"/>
  <c r="D42" i="5"/>
  <c r="C42" i="5" s="1"/>
  <c r="CJ41" i="5"/>
  <c r="CD41" i="5"/>
  <c r="E41" i="5"/>
  <c r="D41" i="5"/>
  <c r="C41" i="5"/>
  <c r="CJ40" i="5"/>
  <c r="CD40" i="5"/>
  <c r="E40" i="5"/>
  <c r="D40" i="5"/>
  <c r="CJ39" i="5"/>
  <c r="CD39" i="5"/>
  <c r="E39" i="5"/>
  <c r="D39" i="5"/>
  <c r="C39" i="5" s="1"/>
  <c r="CG39" i="5" s="1"/>
  <c r="CA39" i="5" s="1"/>
  <c r="CJ38" i="5"/>
  <c r="CD38" i="5"/>
  <c r="E38" i="5"/>
  <c r="D38" i="5"/>
  <c r="C38" i="5" s="1"/>
  <c r="CJ37" i="5"/>
  <c r="CD37" i="5"/>
  <c r="E37" i="5"/>
  <c r="D37" i="5"/>
  <c r="C37" i="5"/>
  <c r="CI37" i="5" s="1"/>
  <c r="CC37" i="5" s="1"/>
  <c r="CJ36" i="5"/>
  <c r="CD36" i="5"/>
  <c r="E36" i="5"/>
  <c r="D36" i="5"/>
  <c r="C36" i="5" s="1"/>
  <c r="CH36" i="5" s="1"/>
  <c r="CB36" i="5" s="1"/>
  <c r="CJ35" i="5"/>
  <c r="CD35" i="5"/>
  <c r="E35" i="5"/>
  <c r="D35" i="5"/>
  <c r="C35" i="5" s="1"/>
  <c r="CJ34" i="5"/>
  <c r="CD34" i="5"/>
  <c r="E34" i="5"/>
  <c r="D34" i="5"/>
  <c r="C34" i="5"/>
  <c r="CG34" i="5" s="1"/>
  <c r="CA34" i="5" s="1"/>
  <c r="CJ33" i="5"/>
  <c r="CD33" i="5"/>
  <c r="E33" i="5"/>
  <c r="C33" i="5" s="1"/>
  <c r="D33" i="5"/>
  <c r="CJ32" i="5"/>
  <c r="CD32" i="5" s="1"/>
  <c r="E32" i="5"/>
  <c r="D32" i="5"/>
  <c r="CJ31" i="5"/>
  <c r="CD31" i="5" s="1"/>
  <c r="E31" i="5"/>
  <c r="C31" i="5" s="1"/>
  <c r="D31" i="5"/>
  <c r="CJ30" i="5"/>
  <c r="CD30" i="5"/>
  <c r="E30" i="5"/>
  <c r="D30" i="5"/>
  <c r="C30" i="5" s="1"/>
  <c r="CJ29" i="5"/>
  <c r="CD29" i="5" s="1"/>
  <c r="E29" i="5"/>
  <c r="C29" i="5" s="1"/>
  <c r="D29" i="5"/>
  <c r="CJ28" i="5"/>
  <c r="CI28" i="5"/>
  <c r="CC28" i="5" s="1"/>
  <c r="CD28" i="5"/>
  <c r="E28" i="5"/>
  <c r="D28" i="5"/>
  <c r="C28" i="5" s="1"/>
  <c r="CH28" i="5" s="1"/>
  <c r="CB28" i="5" s="1"/>
  <c r="CJ27" i="5"/>
  <c r="CD27" i="5"/>
  <c r="E27" i="5"/>
  <c r="D27" i="5"/>
  <c r="C27" i="5" s="1"/>
  <c r="CJ26" i="5"/>
  <c r="CD26" i="5"/>
  <c r="E26" i="5"/>
  <c r="D26" i="5"/>
  <c r="C26" i="5"/>
  <c r="CI26" i="5" s="1"/>
  <c r="CC26" i="5" s="1"/>
  <c r="CJ25" i="5"/>
  <c r="CD25" i="5"/>
  <c r="E25" i="5"/>
  <c r="D25" i="5"/>
  <c r="C25" i="5" s="1"/>
  <c r="CJ24" i="5"/>
  <c r="CD24" i="5"/>
  <c r="E24" i="5"/>
  <c r="C24" i="5" s="1"/>
  <c r="D24" i="5"/>
  <c r="CJ23" i="5"/>
  <c r="CD23" i="5"/>
  <c r="E23" i="5"/>
  <c r="D23" i="5"/>
  <c r="C23" i="5" s="1"/>
  <c r="CJ22" i="5"/>
  <c r="CD22" i="5"/>
  <c r="E22" i="5"/>
  <c r="D22" i="5"/>
  <c r="C22" i="5"/>
  <c r="CG22" i="5" s="1"/>
  <c r="CA22" i="5" s="1"/>
  <c r="CJ21" i="5"/>
  <c r="CD21" i="5"/>
  <c r="E21" i="5"/>
  <c r="D21" i="5"/>
  <c r="C21" i="5" s="1"/>
  <c r="CJ20" i="5"/>
  <c r="CD20" i="5"/>
  <c r="E20" i="5"/>
  <c r="C20" i="5" s="1"/>
  <c r="D20" i="5"/>
  <c r="CJ19" i="5"/>
  <c r="CD19" i="5"/>
  <c r="E19" i="5"/>
  <c r="D19" i="5"/>
  <c r="C19" i="5" s="1"/>
  <c r="CJ18" i="5"/>
  <c r="CD18" i="5"/>
  <c r="E18" i="5"/>
  <c r="D18" i="5"/>
  <c r="C18" i="5"/>
  <c r="CG18" i="5" s="1"/>
  <c r="CA18" i="5" s="1"/>
  <c r="CJ17" i="5"/>
  <c r="CD17" i="5"/>
  <c r="E17" i="5"/>
  <c r="D17" i="5"/>
  <c r="C17" i="5" s="1"/>
  <c r="CJ16" i="5"/>
  <c r="CD16" i="5"/>
  <c r="E16" i="5"/>
  <c r="C16" i="5" s="1"/>
  <c r="D16" i="5"/>
  <c r="CJ15" i="5"/>
  <c r="CD15" i="5"/>
  <c r="E15" i="5"/>
  <c r="D15" i="5"/>
  <c r="C15" i="5" s="1"/>
  <c r="CJ14" i="5"/>
  <c r="CD14" i="5"/>
  <c r="E14" i="5"/>
  <c r="D14" i="5"/>
  <c r="C14" i="5"/>
  <c r="A5" i="5"/>
  <c r="A4" i="5"/>
  <c r="A3" i="5"/>
  <c r="A2" i="5"/>
  <c r="AT85" i="7" l="1"/>
  <c r="CH52" i="6"/>
  <c r="CB52" i="6" s="1"/>
  <c r="CI52" i="6"/>
  <c r="CC52" i="6" s="1"/>
  <c r="CG52" i="6"/>
  <c r="CA52" i="6" s="1"/>
  <c r="A207" i="6"/>
  <c r="CH60" i="6"/>
  <c r="CB60" i="6" s="1"/>
  <c r="CI60" i="6"/>
  <c r="CC60" i="6" s="1"/>
  <c r="CG60" i="6"/>
  <c r="CA60" i="6" s="1"/>
  <c r="CH44" i="6"/>
  <c r="CB44" i="6" s="1"/>
  <c r="CI44" i="6"/>
  <c r="CC44" i="6" s="1"/>
  <c r="CG44" i="6"/>
  <c r="CA44" i="6" s="1"/>
  <c r="CI20" i="5"/>
  <c r="CC20" i="5" s="1"/>
  <c r="CH20" i="5"/>
  <c r="CB20" i="5" s="1"/>
  <c r="CG20" i="5"/>
  <c r="CA20" i="5" s="1"/>
  <c r="CH23" i="5"/>
  <c r="CB23" i="5" s="1"/>
  <c r="CG23" i="5"/>
  <c r="CA23" i="5" s="1"/>
  <c r="CI23" i="5"/>
  <c r="CC23" i="5" s="1"/>
  <c r="CI25" i="5"/>
  <c r="CC25" i="5" s="1"/>
  <c r="CG25" i="5"/>
  <c r="CA25" i="5" s="1"/>
  <c r="CH25" i="5"/>
  <c r="CB25" i="5" s="1"/>
  <c r="CI33" i="5"/>
  <c r="CC33" i="5" s="1"/>
  <c r="CH33" i="5"/>
  <c r="CB33" i="5" s="1"/>
  <c r="CG33" i="5"/>
  <c r="CA33" i="5" s="1"/>
  <c r="CG35" i="5"/>
  <c r="CA35" i="5" s="1"/>
  <c r="CI35" i="5"/>
  <c r="CC35" i="5" s="1"/>
  <c r="CH35" i="5"/>
  <c r="CB35" i="5" s="1"/>
  <c r="CG59" i="5"/>
  <c r="CA59" i="5" s="1"/>
  <c r="CI59" i="5"/>
  <c r="CC59" i="5" s="1"/>
  <c r="CH59" i="5"/>
  <c r="CB59" i="5" s="1"/>
  <c r="CI75" i="5"/>
  <c r="CC75" i="5" s="1"/>
  <c r="CH75" i="5"/>
  <c r="CB75" i="5" s="1"/>
  <c r="AT75" i="5" s="1"/>
  <c r="CI77" i="5"/>
  <c r="CC77" i="5" s="1"/>
  <c r="CH77" i="5"/>
  <c r="CB77" i="5" s="1"/>
  <c r="AT77" i="5" s="1"/>
  <c r="CI79" i="5"/>
  <c r="CC79" i="5" s="1"/>
  <c r="CH79" i="5"/>
  <c r="CB79" i="5" s="1"/>
  <c r="AT79" i="5" s="1"/>
  <c r="CI81" i="5"/>
  <c r="CC81" i="5" s="1"/>
  <c r="CH81" i="5"/>
  <c r="CB81" i="5" s="1"/>
  <c r="AT81" i="5" s="1"/>
  <c r="CI83" i="5"/>
  <c r="CC83" i="5" s="1"/>
  <c r="CH83" i="5"/>
  <c r="CB83" i="5" s="1"/>
  <c r="AT83" i="5" s="1"/>
  <c r="CI85" i="5"/>
  <c r="CC85" i="5" s="1"/>
  <c r="CH85" i="5"/>
  <c r="CB85" i="5" s="1"/>
  <c r="AT85" i="5" s="1"/>
  <c r="CI24" i="5"/>
  <c r="CC24" i="5" s="1"/>
  <c r="CH24" i="5"/>
  <c r="CB24" i="5" s="1"/>
  <c r="CG24" i="5"/>
  <c r="CA24" i="5" s="1"/>
  <c r="CG27" i="5"/>
  <c r="CA27" i="5" s="1"/>
  <c r="CH27" i="5"/>
  <c r="CB27" i="5" s="1"/>
  <c r="CI27" i="5"/>
  <c r="CC27" i="5" s="1"/>
  <c r="CH30" i="5"/>
  <c r="CB30" i="5" s="1"/>
  <c r="CG30" i="5"/>
  <c r="CA30" i="5" s="1"/>
  <c r="CI30" i="5"/>
  <c r="CC30" i="5" s="1"/>
  <c r="CG38" i="5"/>
  <c r="CA38" i="5" s="1"/>
  <c r="CH38" i="5"/>
  <c r="CB38" i="5" s="1"/>
  <c r="CI38" i="5"/>
  <c r="CC38" i="5" s="1"/>
  <c r="CG54" i="5"/>
  <c r="CA54" i="5" s="1"/>
  <c r="CH54" i="5"/>
  <c r="CB54" i="5" s="1"/>
  <c r="CI54" i="5"/>
  <c r="CC54" i="5" s="1"/>
  <c r="CH15" i="5"/>
  <c r="CB15" i="5" s="1"/>
  <c r="CG15" i="5"/>
  <c r="CA15" i="5" s="1"/>
  <c r="CI15" i="5"/>
  <c r="CC15" i="5" s="1"/>
  <c r="CI17" i="5"/>
  <c r="CC17" i="5" s="1"/>
  <c r="CH17" i="5"/>
  <c r="CB17" i="5" s="1"/>
  <c r="CG17" i="5"/>
  <c r="CA17" i="5" s="1"/>
  <c r="CG31" i="5"/>
  <c r="CA31" i="5" s="1"/>
  <c r="CI31" i="5"/>
  <c r="CC31" i="5" s="1"/>
  <c r="CH31" i="5"/>
  <c r="CB31" i="5" s="1"/>
  <c r="CH42" i="5"/>
  <c r="CB42" i="5" s="1"/>
  <c r="CG42" i="5"/>
  <c r="CA42" i="5" s="1"/>
  <c r="CI42" i="5"/>
  <c r="CC42" i="5" s="1"/>
  <c r="CI16" i="5"/>
  <c r="CC16" i="5" s="1"/>
  <c r="CH16" i="5"/>
  <c r="CB16" i="5" s="1"/>
  <c r="CG16" i="5"/>
  <c r="CA16" i="5" s="1"/>
  <c r="CH19" i="5"/>
  <c r="CB19" i="5" s="1"/>
  <c r="CG19" i="5"/>
  <c r="CA19" i="5" s="1"/>
  <c r="CI19" i="5"/>
  <c r="CC19" i="5" s="1"/>
  <c r="CI21" i="5"/>
  <c r="CC21" i="5" s="1"/>
  <c r="CH21" i="5"/>
  <c r="CB21" i="5" s="1"/>
  <c r="CG21" i="5"/>
  <c r="CA21" i="5" s="1"/>
  <c r="CI29" i="5"/>
  <c r="CC29" i="5" s="1"/>
  <c r="CH29" i="5"/>
  <c r="CB29" i="5" s="1"/>
  <c r="CG29" i="5"/>
  <c r="CA29" i="5" s="1"/>
  <c r="CH14" i="5"/>
  <c r="CB14" i="5" s="1"/>
  <c r="CH18" i="5"/>
  <c r="CB18" i="5" s="1"/>
  <c r="CH22" i="5"/>
  <c r="CB22" i="5" s="1"/>
  <c r="CH34" i="5"/>
  <c r="CB34" i="5" s="1"/>
  <c r="CI41" i="5"/>
  <c r="CC41" i="5" s="1"/>
  <c r="CH41" i="5"/>
  <c r="CB41" i="5" s="1"/>
  <c r="CH44" i="5"/>
  <c r="CB44" i="5" s="1"/>
  <c r="CI44" i="5"/>
  <c r="CC44" i="5" s="1"/>
  <c r="CG44" i="5"/>
  <c r="CA44" i="5" s="1"/>
  <c r="CI57" i="5"/>
  <c r="CC57" i="5" s="1"/>
  <c r="CH57" i="5"/>
  <c r="CB57" i="5" s="1"/>
  <c r="CG57" i="5"/>
  <c r="CA57" i="5" s="1"/>
  <c r="CG63" i="5"/>
  <c r="CA63" i="5" s="1"/>
  <c r="CH63" i="5"/>
  <c r="CB63" i="5" s="1"/>
  <c r="CI66" i="5"/>
  <c r="CC66" i="5" s="1"/>
  <c r="CH66" i="5"/>
  <c r="CB66" i="5" s="1"/>
  <c r="CG67" i="5"/>
  <c r="CA67" i="5" s="1"/>
  <c r="CI67" i="5"/>
  <c r="CC67" i="5" s="1"/>
  <c r="CI14" i="5"/>
  <c r="CC14" i="5" s="1"/>
  <c r="CI18" i="5"/>
  <c r="CC18" i="5" s="1"/>
  <c r="CI22" i="5"/>
  <c r="CC22" i="5" s="1"/>
  <c r="CG26" i="5"/>
  <c r="CA26" i="5" s="1"/>
  <c r="CI34" i="5"/>
  <c r="CC34" i="5" s="1"/>
  <c r="CG36" i="5"/>
  <c r="CA36" i="5" s="1"/>
  <c r="C40" i="5"/>
  <c r="CG41" i="5"/>
  <c r="CA41" i="5" s="1"/>
  <c r="CI45" i="5"/>
  <c r="CC45" i="5" s="1"/>
  <c r="CG45" i="5"/>
  <c r="CA45" i="5" s="1"/>
  <c r="CI53" i="5"/>
  <c r="CC53" i="5" s="1"/>
  <c r="CH53" i="5"/>
  <c r="CB53" i="5" s="1"/>
  <c r="CH58" i="5"/>
  <c r="CB58" i="5" s="1"/>
  <c r="CH60" i="5"/>
  <c r="CB60" i="5" s="1"/>
  <c r="CI60" i="5"/>
  <c r="CC60" i="5" s="1"/>
  <c r="CG60" i="5"/>
  <c r="CA60" i="5" s="1"/>
  <c r="CI63" i="5"/>
  <c r="CC63" i="5" s="1"/>
  <c r="CI74" i="5"/>
  <c r="CC74" i="5" s="1"/>
  <c r="CH74" i="5"/>
  <c r="CB74" i="5" s="1"/>
  <c r="CI76" i="5"/>
  <c r="CC76" i="5" s="1"/>
  <c r="CH76" i="5"/>
  <c r="CB76" i="5" s="1"/>
  <c r="AT76" i="5" s="1"/>
  <c r="CI78" i="5"/>
  <c r="CC78" i="5" s="1"/>
  <c r="CH78" i="5"/>
  <c r="CB78" i="5" s="1"/>
  <c r="CI80" i="5"/>
  <c r="CC80" i="5" s="1"/>
  <c r="CH80" i="5"/>
  <c r="CB80" i="5" s="1"/>
  <c r="AT80" i="5" s="1"/>
  <c r="CI82" i="5"/>
  <c r="CC82" i="5" s="1"/>
  <c r="CH82" i="5"/>
  <c r="CB82" i="5" s="1"/>
  <c r="CI84" i="5"/>
  <c r="CC84" i="5" s="1"/>
  <c r="CH84" i="5"/>
  <c r="CB84" i="5" s="1"/>
  <c r="AT84" i="5" s="1"/>
  <c r="CH26" i="5"/>
  <c r="CB26" i="5" s="1"/>
  <c r="CI36" i="5"/>
  <c r="CC36" i="5" s="1"/>
  <c r="CG37" i="5"/>
  <c r="CA37" i="5" s="1"/>
  <c r="CH39" i="5"/>
  <c r="CB39" i="5" s="1"/>
  <c r="CG43" i="5"/>
  <c r="CA43" i="5" s="1"/>
  <c r="CI43" i="5"/>
  <c r="CC43" i="5" s="1"/>
  <c r="CH43" i="5"/>
  <c r="CB43" i="5" s="1"/>
  <c r="CH50" i="5"/>
  <c r="CB50" i="5" s="1"/>
  <c r="CG50" i="5"/>
  <c r="CA50" i="5" s="1"/>
  <c r="CI50" i="5"/>
  <c r="CC50" i="5" s="1"/>
  <c r="CG55" i="5"/>
  <c r="CA55" i="5" s="1"/>
  <c r="CI55" i="5"/>
  <c r="CC55" i="5" s="1"/>
  <c r="CI61" i="5"/>
  <c r="CC61" i="5" s="1"/>
  <c r="CG61" i="5"/>
  <c r="CA61" i="5" s="1"/>
  <c r="CG66" i="5"/>
  <c r="CA66" i="5" s="1"/>
  <c r="CH69" i="5"/>
  <c r="CB69" i="5" s="1"/>
  <c r="CG69" i="5"/>
  <c r="CA69" i="5" s="1"/>
  <c r="CI69" i="5"/>
  <c r="CC69" i="5" s="1"/>
  <c r="CG14" i="5"/>
  <c r="CA14" i="5" s="1"/>
  <c r="CG28" i="5"/>
  <c r="CA28" i="5" s="1"/>
  <c r="C32" i="5"/>
  <c r="A207" i="5" s="1"/>
  <c r="CH37" i="5"/>
  <c r="CB37" i="5" s="1"/>
  <c r="CI39" i="5"/>
  <c r="CC39" i="5" s="1"/>
  <c r="CG47" i="5"/>
  <c r="CA47" i="5" s="1"/>
  <c r="CH47" i="5"/>
  <c r="CB47" i="5" s="1"/>
  <c r="CG49" i="5"/>
  <c r="CA49" i="5" s="1"/>
  <c r="CH51" i="5"/>
  <c r="CB51" i="5" s="1"/>
  <c r="CG53" i="5"/>
  <c r="CA53" i="5" s="1"/>
  <c r="C56" i="5"/>
  <c r="CH61" i="5"/>
  <c r="CB61" i="5" s="1"/>
  <c r="CG65" i="5"/>
  <c r="CA65" i="5" s="1"/>
  <c r="CI65" i="5"/>
  <c r="CC65" i="5" s="1"/>
  <c r="CH65" i="5"/>
  <c r="CB65" i="5" s="1"/>
  <c r="CH67" i="5"/>
  <c r="CB67" i="5" s="1"/>
  <c r="CG68" i="5"/>
  <c r="CA68" i="5" s="1"/>
  <c r="CH46" i="5"/>
  <c r="CB46" i="5" s="1"/>
  <c r="CH62" i="5"/>
  <c r="CB62" i="5" s="1"/>
  <c r="CG64" i="5"/>
  <c r="CA64" i="5" s="1"/>
  <c r="CG48" i="5"/>
  <c r="CA48" i="5" s="1"/>
  <c r="C52" i="5"/>
  <c r="CH64" i="5"/>
  <c r="CB64" i="5" s="1"/>
  <c r="B207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B137" i="4"/>
  <c r="B136" i="4"/>
  <c r="B135" i="4"/>
  <c r="B134" i="4"/>
  <c r="B133" i="4"/>
  <c r="B132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E103" i="4"/>
  <c r="D103" i="4"/>
  <c r="C103" i="4"/>
  <c r="E102" i="4"/>
  <c r="D102" i="4"/>
  <c r="E101" i="4"/>
  <c r="D101" i="4"/>
  <c r="C101" i="4" s="1"/>
  <c r="CG96" i="4"/>
  <c r="CA96" i="4"/>
  <c r="E96" i="4" s="1"/>
  <c r="CG95" i="4"/>
  <c r="CA95" i="4"/>
  <c r="E95" i="4"/>
  <c r="CG94" i="4"/>
  <c r="CA94" i="4"/>
  <c r="E94" i="4" s="1"/>
  <c r="CG93" i="4"/>
  <c r="CA93" i="4"/>
  <c r="E93" i="4" s="1"/>
  <c r="CG90" i="4"/>
  <c r="CA90" i="4"/>
  <c r="E90" i="4"/>
  <c r="CG89" i="4"/>
  <c r="CA89" i="4"/>
  <c r="E89" i="4"/>
  <c r="CG88" i="4"/>
  <c r="CA88" i="4"/>
  <c r="E88" i="4" s="1"/>
  <c r="E85" i="4"/>
  <c r="D85" i="4"/>
  <c r="E84" i="4"/>
  <c r="D84" i="4"/>
  <c r="C84" i="4" s="1"/>
  <c r="E83" i="4"/>
  <c r="D83" i="4"/>
  <c r="C83" i="4" s="1"/>
  <c r="CH83" i="4" s="1"/>
  <c r="CB83" i="4" s="1"/>
  <c r="E82" i="4"/>
  <c r="D82" i="4"/>
  <c r="CI81" i="4"/>
  <c r="CC81" i="4" s="1"/>
  <c r="E81" i="4"/>
  <c r="D81" i="4"/>
  <c r="C81" i="4" s="1"/>
  <c r="CH81" i="4" s="1"/>
  <c r="CB81" i="4" s="1"/>
  <c r="AT81" i="4" s="1"/>
  <c r="E80" i="4"/>
  <c r="D80" i="4"/>
  <c r="CI79" i="4"/>
  <c r="CC79" i="4" s="1"/>
  <c r="E79" i="4"/>
  <c r="D79" i="4"/>
  <c r="C79" i="4" s="1"/>
  <c r="CH79" i="4" s="1"/>
  <c r="CB79" i="4" s="1"/>
  <c r="E78" i="4"/>
  <c r="D78" i="4"/>
  <c r="CI77" i="4"/>
  <c r="CC77" i="4" s="1"/>
  <c r="E77" i="4"/>
  <c r="D77" i="4"/>
  <c r="C77" i="4" s="1"/>
  <c r="CH77" i="4" s="1"/>
  <c r="CB77" i="4" s="1"/>
  <c r="AT77" i="4" s="1"/>
  <c r="E76" i="4"/>
  <c r="D76" i="4"/>
  <c r="CI75" i="4"/>
  <c r="CC75" i="4" s="1"/>
  <c r="E75" i="4"/>
  <c r="D75" i="4"/>
  <c r="C75" i="4" s="1"/>
  <c r="CH75" i="4" s="1"/>
  <c r="CB75" i="4" s="1"/>
  <c r="E74" i="4"/>
  <c r="D74" i="4"/>
  <c r="CJ69" i="4"/>
  <c r="CD69" i="4" s="1"/>
  <c r="E69" i="4"/>
  <c r="D69" i="4"/>
  <c r="C69" i="4"/>
  <c r="CI69" i="4" s="1"/>
  <c r="CC69" i="4" s="1"/>
  <c r="CJ68" i="4"/>
  <c r="CG68" i="4"/>
  <c r="CA68" i="4" s="1"/>
  <c r="CD68" i="4"/>
  <c r="E68" i="4"/>
  <c r="C68" i="4"/>
  <c r="CH68" i="4" s="1"/>
  <c r="CB68" i="4" s="1"/>
  <c r="CJ67" i="4"/>
  <c r="CG67" i="4"/>
  <c r="CA67" i="4" s="1"/>
  <c r="CD67" i="4"/>
  <c r="E67" i="4"/>
  <c r="C67" i="4" s="1"/>
  <c r="CH67" i="4" s="1"/>
  <c r="CB67" i="4" s="1"/>
  <c r="CJ66" i="4"/>
  <c r="CI66" i="4"/>
  <c r="CC66" i="4" s="1"/>
  <c r="CD66" i="4"/>
  <c r="E66" i="4"/>
  <c r="C66" i="4"/>
  <c r="CG66" i="4" s="1"/>
  <c r="CA66" i="4" s="1"/>
  <c r="CJ65" i="4"/>
  <c r="CD65" i="4"/>
  <c r="E65" i="4"/>
  <c r="C65" i="4"/>
  <c r="CJ64" i="4"/>
  <c r="CG64" i="4"/>
  <c r="CD64" i="4"/>
  <c r="CA64" i="4"/>
  <c r="E64" i="4"/>
  <c r="C64" i="4"/>
  <c r="CH64" i="4" s="1"/>
  <c r="CB64" i="4" s="1"/>
  <c r="CJ63" i="4"/>
  <c r="CD63" i="4"/>
  <c r="E63" i="4"/>
  <c r="D63" i="4"/>
  <c r="CJ62" i="4"/>
  <c r="CD62" i="4"/>
  <c r="E62" i="4"/>
  <c r="D62" i="4"/>
  <c r="C62" i="4" s="1"/>
  <c r="CG62" i="4" s="1"/>
  <c r="CA62" i="4" s="1"/>
  <c r="CJ61" i="4"/>
  <c r="CD61" i="4"/>
  <c r="E61" i="4"/>
  <c r="D61" i="4"/>
  <c r="C61" i="4" s="1"/>
  <c r="CJ60" i="4"/>
  <c r="CG60" i="4"/>
  <c r="CA60" i="4" s="1"/>
  <c r="CD60" i="4"/>
  <c r="E60" i="4"/>
  <c r="C60" i="4" s="1"/>
  <c r="CI60" i="4" s="1"/>
  <c r="CC60" i="4" s="1"/>
  <c r="D60" i="4"/>
  <c r="CJ59" i="4"/>
  <c r="CD59" i="4" s="1"/>
  <c r="E59" i="4"/>
  <c r="D59" i="4"/>
  <c r="CJ58" i="4"/>
  <c r="CD58" i="4" s="1"/>
  <c r="CI58" i="4"/>
  <c r="CC58" i="4" s="1"/>
  <c r="E58" i="4"/>
  <c r="D58" i="4"/>
  <c r="C58" i="4"/>
  <c r="CJ57" i="4"/>
  <c r="CD57" i="4"/>
  <c r="E57" i="4"/>
  <c r="D57" i="4"/>
  <c r="C57" i="4" s="1"/>
  <c r="CJ56" i="4"/>
  <c r="CD56" i="4" s="1"/>
  <c r="E56" i="4"/>
  <c r="D56" i="4"/>
  <c r="C56" i="4"/>
  <c r="CH56" i="4" s="1"/>
  <c r="CB56" i="4" s="1"/>
  <c r="CJ55" i="4"/>
  <c r="CD55" i="4"/>
  <c r="E55" i="4"/>
  <c r="D55" i="4"/>
  <c r="C55" i="4" s="1"/>
  <c r="CJ54" i="4"/>
  <c r="CD54" i="4" s="1"/>
  <c r="E54" i="4"/>
  <c r="D54" i="4"/>
  <c r="C54" i="4" s="1"/>
  <c r="CJ53" i="4"/>
  <c r="CH53" i="4"/>
  <c r="CB53" i="4" s="1"/>
  <c r="CG53" i="4"/>
  <c r="CA53" i="4" s="1"/>
  <c r="CD53" i="4"/>
  <c r="E53" i="4"/>
  <c r="D53" i="4"/>
  <c r="C53" i="4"/>
  <c r="CI53" i="4" s="1"/>
  <c r="CC53" i="4" s="1"/>
  <c r="CJ52" i="4"/>
  <c r="CD52" i="4"/>
  <c r="E52" i="4"/>
  <c r="D52" i="4"/>
  <c r="C52" i="4"/>
  <c r="CJ51" i="4"/>
  <c r="CD51" i="4"/>
  <c r="E51" i="4"/>
  <c r="D51" i="4"/>
  <c r="CJ50" i="4"/>
  <c r="CH50" i="4"/>
  <c r="CB50" i="4" s="1"/>
  <c r="CD50" i="4"/>
  <c r="E50" i="4"/>
  <c r="D50" i="4"/>
  <c r="C50" i="4" s="1"/>
  <c r="CJ49" i="4"/>
  <c r="CI49" i="4"/>
  <c r="CC49" i="4" s="1"/>
  <c r="CD49" i="4"/>
  <c r="E49" i="4"/>
  <c r="D49" i="4"/>
  <c r="C49" i="4"/>
  <c r="CG49" i="4" s="1"/>
  <c r="CA49" i="4" s="1"/>
  <c r="CJ48" i="4"/>
  <c r="CD48" i="4"/>
  <c r="E48" i="4"/>
  <c r="C48" i="4" s="1"/>
  <c r="D48" i="4"/>
  <c r="CJ47" i="4"/>
  <c r="CD47" i="4"/>
  <c r="E47" i="4"/>
  <c r="D47" i="4"/>
  <c r="CJ46" i="4"/>
  <c r="CD46" i="4"/>
  <c r="E46" i="4"/>
  <c r="D46" i="4"/>
  <c r="C46" i="4" s="1"/>
  <c r="CG46" i="4" s="1"/>
  <c r="CA46" i="4" s="1"/>
  <c r="CJ45" i="4"/>
  <c r="CI45" i="4"/>
  <c r="CC45" i="4" s="1"/>
  <c r="CD45" i="4"/>
  <c r="E45" i="4"/>
  <c r="D45" i="4"/>
  <c r="C45" i="4" s="1"/>
  <c r="CJ44" i="4"/>
  <c r="CG44" i="4"/>
  <c r="CA44" i="4" s="1"/>
  <c r="CD44" i="4"/>
  <c r="E44" i="4"/>
  <c r="C44" i="4" s="1"/>
  <c r="CI44" i="4" s="1"/>
  <c r="CC44" i="4" s="1"/>
  <c r="D44" i="4"/>
  <c r="CJ43" i="4"/>
  <c r="CD43" i="4" s="1"/>
  <c r="E43" i="4"/>
  <c r="D43" i="4"/>
  <c r="CJ42" i="4"/>
  <c r="CD42" i="4" s="1"/>
  <c r="CH42" i="4"/>
  <c r="CB42" i="4" s="1"/>
  <c r="E42" i="4"/>
  <c r="C42" i="4" s="1"/>
  <c r="D42" i="4"/>
  <c r="CJ41" i="4"/>
  <c r="CI41" i="4"/>
  <c r="CC41" i="4" s="1"/>
  <c r="CG41" i="4"/>
  <c r="CA41" i="4" s="1"/>
  <c r="CD41" i="4"/>
  <c r="E41" i="4"/>
  <c r="D41" i="4"/>
  <c r="C41" i="4" s="1"/>
  <c r="CH41" i="4" s="1"/>
  <c r="CB41" i="4" s="1"/>
  <c r="CJ40" i="4"/>
  <c r="CD40" i="4" s="1"/>
  <c r="E40" i="4"/>
  <c r="C40" i="4" s="1"/>
  <c r="D40" i="4"/>
  <c r="CJ39" i="4"/>
  <c r="CD39" i="4"/>
  <c r="E39" i="4"/>
  <c r="D39" i="4"/>
  <c r="C39" i="4" s="1"/>
  <c r="CJ38" i="4"/>
  <c r="CD38" i="4"/>
  <c r="E38" i="4"/>
  <c r="D38" i="4"/>
  <c r="C38" i="4"/>
  <c r="CJ37" i="4"/>
  <c r="CH37" i="4"/>
  <c r="CB37" i="4" s="1"/>
  <c r="CG37" i="4"/>
  <c r="CA37" i="4" s="1"/>
  <c r="CD37" i="4"/>
  <c r="E37" i="4"/>
  <c r="D37" i="4"/>
  <c r="C37" i="4"/>
  <c r="CI37" i="4" s="1"/>
  <c r="CC37" i="4" s="1"/>
  <c r="CJ36" i="4"/>
  <c r="CH36" i="4"/>
  <c r="CB36" i="4" s="1"/>
  <c r="CD36" i="4"/>
  <c r="E36" i="4"/>
  <c r="D36" i="4"/>
  <c r="C36" i="4"/>
  <c r="CJ35" i="4"/>
  <c r="CD35" i="4"/>
  <c r="E35" i="4"/>
  <c r="D35" i="4"/>
  <c r="C35" i="4"/>
  <c r="CJ34" i="4"/>
  <c r="CD34" i="4"/>
  <c r="E34" i="4"/>
  <c r="D34" i="4"/>
  <c r="C34" i="4"/>
  <c r="CJ33" i="4"/>
  <c r="CD33" i="4"/>
  <c r="E33" i="4"/>
  <c r="D33" i="4"/>
  <c r="C33" i="4"/>
  <c r="CJ32" i="4"/>
  <c r="CG32" i="4"/>
  <c r="CA32" i="4" s="1"/>
  <c r="CD32" i="4"/>
  <c r="E32" i="4"/>
  <c r="D32" i="4"/>
  <c r="C32" i="4" s="1"/>
  <c r="CJ31" i="4"/>
  <c r="CD31" i="4"/>
  <c r="E31" i="4"/>
  <c r="D31" i="4"/>
  <c r="C31" i="4" s="1"/>
  <c r="CJ30" i="4"/>
  <c r="CD30" i="4"/>
  <c r="E30" i="4"/>
  <c r="D30" i="4"/>
  <c r="C30" i="4" s="1"/>
  <c r="CJ29" i="4"/>
  <c r="CG29" i="4"/>
  <c r="CA29" i="4" s="1"/>
  <c r="CD29" i="4"/>
  <c r="E29" i="4"/>
  <c r="C29" i="4" s="1"/>
  <c r="D29" i="4"/>
  <c r="CJ28" i="4"/>
  <c r="CD28" i="4" s="1"/>
  <c r="E28" i="4"/>
  <c r="D28" i="4"/>
  <c r="CJ27" i="4"/>
  <c r="CD27" i="4" s="1"/>
  <c r="CI27" i="4"/>
  <c r="CC27" i="4" s="1"/>
  <c r="CH27" i="4"/>
  <c r="CB27" i="4"/>
  <c r="E27" i="4"/>
  <c r="C27" i="4" s="1"/>
  <c r="CG27" i="4" s="1"/>
  <c r="CA27" i="4" s="1"/>
  <c r="D27" i="4"/>
  <c r="CJ26" i="4"/>
  <c r="CD26" i="4" s="1"/>
  <c r="E26" i="4"/>
  <c r="D26" i="4"/>
  <c r="C26" i="4" s="1"/>
  <c r="CJ25" i="4"/>
  <c r="CD25" i="4"/>
  <c r="E25" i="4"/>
  <c r="D25" i="4"/>
  <c r="C25" i="4" s="1"/>
  <c r="CJ24" i="4"/>
  <c r="CH24" i="4"/>
  <c r="CB24" i="4" s="1"/>
  <c r="CG24" i="4"/>
  <c r="CA24" i="4" s="1"/>
  <c r="CD24" i="4"/>
  <c r="E24" i="4"/>
  <c r="D24" i="4"/>
  <c r="C24" i="4"/>
  <c r="CI24" i="4" s="1"/>
  <c r="CC24" i="4" s="1"/>
  <c r="CJ23" i="4"/>
  <c r="CD23" i="4" s="1"/>
  <c r="CG23" i="4"/>
  <c r="CA23" i="4" s="1"/>
  <c r="E23" i="4"/>
  <c r="C23" i="4" s="1"/>
  <c r="D23" i="4"/>
  <c r="CJ22" i="4"/>
  <c r="CD22" i="4"/>
  <c r="E22" i="4"/>
  <c r="D22" i="4"/>
  <c r="C22" i="4" s="1"/>
  <c r="CJ21" i="4"/>
  <c r="CI21" i="4"/>
  <c r="CC21" i="4" s="1"/>
  <c r="CD21" i="4"/>
  <c r="E21" i="4"/>
  <c r="D21" i="4"/>
  <c r="C21" i="4"/>
  <c r="CG21" i="4" s="1"/>
  <c r="CA21" i="4" s="1"/>
  <c r="CJ20" i="4"/>
  <c r="CD20" i="4"/>
  <c r="E20" i="4"/>
  <c r="D20" i="4"/>
  <c r="C20" i="4"/>
  <c r="CI20" i="4" s="1"/>
  <c r="CC20" i="4" s="1"/>
  <c r="CJ19" i="4"/>
  <c r="CG19" i="4"/>
  <c r="CD19" i="4"/>
  <c r="CA19" i="4"/>
  <c r="E19" i="4"/>
  <c r="C19" i="4" s="1"/>
  <c r="D19" i="4"/>
  <c r="CJ18" i="4"/>
  <c r="CD18" i="4" s="1"/>
  <c r="E18" i="4"/>
  <c r="D18" i="4"/>
  <c r="C18" i="4" s="1"/>
  <c r="CJ17" i="4"/>
  <c r="CD17" i="4"/>
  <c r="E17" i="4"/>
  <c r="D17" i="4"/>
  <c r="C17" i="4" s="1"/>
  <c r="CJ16" i="4"/>
  <c r="CH16" i="4"/>
  <c r="CB16" i="4" s="1"/>
  <c r="CG16" i="4"/>
  <c r="CA16" i="4" s="1"/>
  <c r="CD16" i="4"/>
  <c r="E16" i="4"/>
  <c r="D16" i="4"/>
  <c r="C16" i="4"/>
  <c r="CI16" i="4" s="1"/>
  <c r="CC16" i="4" s="1"/>
  <c r="CJ15" i="4"/>
  <c r="CD15" i="4" s="1"/>
  <c r="CG15" i="4"/>
  <c r="CA15" i="4" s="1"/>
  <c r="E15" i="4"/>
  <c r="C15" i="4" s="1"/>
  <c r="D15" i="4"/>
  <c r="CJ14" i="4"/>
  <c r="CD14" i="4"/>
  <c r="E14" i="4"/>
  <c r="D14" i="4"/>
  <c r="C14" i="4" s="1"/>
  <c r="A5" i="4"/>
  <c r="A4" i="4"/>
  <c r="A3" i="4"/>
  <c r="A2" i="4"/>
  <c r="CH56" i="5" l="1"/>
  <c r="CB56" i="5" s="1"/>
  <c r="CI56" i="5"/>
  <c r="CC56" i="5" s="1"/>
  <c r="CG56" i="5"/>
  <c r="CA56" i="5" s="1"/>
  <c r="AT82" i="5"/>
  <c r="AT78" i="5"/>
  <c r="AT74" i="5"/>
  <c r="CH40" i="5"/>
  <c r="CB40" i="5" s="1"/>
  <c r="CI40" i="5"/>
  <c r="CC40" i="5" s="1"/>
  <c r="CG40" i="5"/>
  <c r="CA40" i="5" s="1"/>
  <c r="CH32" i="5"/>
  <c r="CB32" i="5" s="1"/>
  <c r="CI32" i="5"/>
  <c r="CC32" i="5" s="1"/>
  <c r="CG32" i="5"/>
  <c r="CA32" i="5" s="1"/>
  <c r="CH52" i="5"/>
  <c r="CB52" i="5" s="1"/>
  <c r="CI52" i="5"/>
  <c r="CC52" i="5" s="1"/>
  <c r="CG52" i="5"/>
  <c r="CA52" i="5" s="1"/>
  <c r="CG25" i="4"/>
  <c r="CA25" i="4" s="1"/>
  <c r="CI25" i="4"/>
  <c r="CC25" i="4" s="1"/>
  <c r="CH25" i="4"/>
  <c r="CB25" i="4" s="1"/>
  <c r="CG17" i="4"/>
  <c r="CA17" i="4" s="1"/>
  <c r="CI17" i="4"/>
  <c r="CC17" i="4" s="1"/>
  <c r="CH17" i="4"/>
  <c r="CB17" i="4" s="1"/>
  <c r="CG30" i="4"/>
  <c r="CA30" i="4" s="1"/>
  <c r="CI30" i="4"/>
  <c r="CC30" i="4" s="1"/>
  <c r="CH30" i="4"/>
  <c r="CB30" i="4" s="1"/>
  <c r="CG18" i="4"/>
  <c r="CA18" i="4" s="1"/>
  <c r="CH18" i="4"/>
  <c r="CB18" i="4" s="1"/>
  <c r="CG31" i="4"/>
  <c r="CA31" i="4" s="1"/>
  <c r="CI31" i="4"/>
  <c r="CC31" i="4" s="1"/>
  <c r="CH39" i="4"/>
  <c r="CB39" i="4" s="1"/>
  <c r="CG39" i="4"/>
  <c r="CA39" i="4" s="1"/>
  <c r="CI39" i="4"/>
  <c r="CC39" i="4" s="1"/>
  <c r="CI52" i="4"/>
  <c r="CC52" i="4" s="1"/>
  <c r="CG52" i="4"/>
  <c r="CA52" i="4" s="1"/>
  <c r="CH52" i="4"/>
  <c r="CB52" i="4" s="1"/>
  <c r="CH15" i="4"/>
  <c r="CB15" i="4" s="1"/>
  <c r="CI15" i="4"/>
  <c r="CC15" i="4" s="1"/>
  <c r="CH32" i="4"/>
  <c r="CB32" i="4" s="1"/>
  <c r="CI32" i="4"/>
  <c r="CC32" i="4" s="1"/>
  <c r="CG14" i="4"/>
  <c r="CA14" i="4" s="1"/>
  <c r="CH14" i="4"/>
  <c r="CB14" i="4" s="1"/>
  <c r="CI14" i="4"/>
  <c r="CC14" i="4" s="1"/>
  <c r="CH19" i="4"/>
  <c r="CB19" i="4" s="1"/>
  <c r="CI19" i="4"/>
  <c r="CC19" i="4" s="1"/>
  <c r="CH20" i="4"/>
  <c r="CB20" i="4" s="1"/>
  <c r="CH21" i="4"/>
  <c r="CB21" i="4" s="1"/>
  <c r="CI29" i="4"/>
  <c r="CC29" i="4" s="1"/>
  <c r="CH29" i="4"/>
  <c r="CB29" i="4" s="1"/>
  <c r="CH31" i="4"/>
  <c r="CB31" i="4" s="1"/>
  <c r="CG42" i="4"/>
  <c r="CA42" i="4" s="1"/>
  <c r="CI42" i="4"/>
  <c r="CC42" i="4" s="1"/>
  <c r="CI18" i="4"/>
  <c r="CC18" i="4" s="1"/>
  <c r="CG26" i="4"/>
  <c r="CA26" i="4" s="1"/>
  <c r="CH26" i="4"/>
  <c r="CB26" i="4" s="1"/>
  <c r="CI26" i="4"/>
  <c r="CC26" i="4" s="1"/>
  <c r="CI34" i="4"/>
  <c r="CC34" i="4" s="1"/>
  <c r="CH34" i="4"/>
  <c r="CB34" i="4" s="1"/>
  <c r="CH35" i="4"/>
  <c r="CB35" i="4" s="1"/>
  <c r="CI35" i="4"/>
  <c r="CC35" i="4" s="1"/>
  <c r="CG35" i="4"/>
  <c r="CA35" i="4" s="1"/>
  <c r="CG54" i="4"/>
  <c r="CA54" i="4" s="1"/>
  <c r="CH54" i="4"/>
  <c r="CB54" i="4" s="1"/>
  <c r="CI54" i="4"/>
  <c r="CC54" i="4" s="1"/>
  <c r="CH84" i="4"/>
  <c r="CB84" i="4" s="1"/>
  <c r="AT84" i="4" s="1"/>
  <c r="CI84" i="4"/>
  <c r="CC84" i="4" s="1"/>
  <c r="CH23" i="4"/>
  <c r="CB23" i="4" s="1"/>
  <c r="CI23" i="4"/>
  <c r="CC23" i="4" s="1"/>
  <c r="CI40" i="4"/>
  <c r="CC40" i="4" s="1"/>
  <c r="CH40" i="4"/>
  <c r="CB40" i="4" s="1"/>
  <c r="CG20" i="4"/>
  <c r="CA20" i="4" s="1"/>
  <c r="CG22" i="4"/>
  <c r="CA22" i="4" s="1"/>
  <c r="CH22" i="4"/>
  <c r="CB22" i="4" s="1"/>
  <c r="CI22" i="4"/>
  <c r="CC22" i="4" s="1"/>
  <c r="CI33" i="4"/>
  <c r="CC33" i="4" s="1"/>
  <c r="CG33" i="4"/>
  <c r="CA33" i="4" s="1"/>
  <c r="CH33" i="4"/>
  <c r="CB33" i="4" s="1"/>
  <c r="CG34" i="4"/>
  <c r="CA34" i="4" s="1"/>
  <c r="CG38" i="4"/>
  <c r="CA38" i="4" s="1"/>
  <c r="CH38" i="4"/>
  <c r="CB38" i="4" s="1"/>
  <c r="CI38" i="4"/>
  <c r="CC38" i="4" s="1"/>
  <c r="CG40" i="4"/>
  <c r="CA40" i="4" s="1"/>
  <c r="CG45" i="4"/>
  <c r="CA45" i="4" s="1"/>
  <c r="CH45" i="4"/>
  <c r="CB45" i="4" s="1"/>
  <c r="AT75" i="4"/>
  <c r="AT79" i="4"/>
  <c r="CI48" i="4"/>
  <c r="CC48" i="4" s="1"/>
  <c r="CH48" i="4"/>
  <c r="CB48" i="4" s="1"/>
  <c r="CH57" i="4"/>
  <c r="CB57" i="4" s="1"/>
  <c r="CI57" i="4"/>
  <c r="CC57" i="4" s="1"/>
  <c r="CH62" i="4"/>
  <c r="CB62" i="4" s="1"/>
  <c r="CH65" i="4"/>
  <c r="CB65" i="4" s="1"/>
  <c r="CG65" i="4"/>
  <c r="CA65" i="4" s="1"/>
  <c r="CI65" i="4"/>
  <c r="CC65" i="4" s="1"/>
  <c r="C28" i="4"/>
  <c r="CI36" i="4"/>
  <c r="CC36" i="4" s="1"/>
  <c r="CG36" i="4"/>
  <c r="CA36" i="4" s="1"/>
  <c r="CI46" i="4"/>
  <c r="CC46" i="4" s="1"/>
  <c r="CG48" i="4"/>
  <c r="CA48" i="4" s="1"/>
  <c r="CH49" i="4"/>
  <c r="CB49" i="4" s="1"/>
  <c r="C51" i="4"/>
  <c r="CG58" i="4"/>
  <c r="CA58" i="4" s="1"/>
  <c r="CH58" i="4"/>
  <c r="CB58" i="4" s="1"/>
  <c r="CG61" i="4"/>
  <c r="CA61" i="4" s="1"/>
  <c r="CH61" i="4"/>
  <c r="CB61" i="4" s="1"/>
  <c r="CI61" i="4"/>
  <c r="CC61" i="4" s="1"/>
  <c r="CH66" i="4"/>
  <c r="CB66" i="4" s="1"/>
  <c r="CI83" i="4"/>
  <c r="CC83" i="4" s="1"/>
  <c r="AT83" i="4" s="1"/>
  <c r="CH55" i="4"/>
  <c r="CB55" i="4" s="1"/>
  <c r="CG55" i="4"/>
  <c r="CA55" i="4" s="1"/>
  <c r="CI55" i="4"/>
  <c r="CC55" i="4" s="1"/>
  <c r="CG57" i="4"/>
  <c r="CA57" i="4" s="1"/>
  <c r="CH60" i="4"/>
  <c r="CB60" i="4" s="1"/>
  <c r="CH44" i="4"/>
  <c r="CB44" i="4" s="1"/>
  <c r="CH46" i="4"/>
  <c r="CB46" i="4" s="1"/>
  <c r="CG50" i="4"/>
  <c r="CA50" i="4" s="1"/>
  <c r="CI50" i="4"/>
  <c r="CC50" i="4" s="1"/>
  <c r="CI56" i="4"/>
  <c r="CC56" i="4" s="1"/>
  <c r="CG56" i="4"/>
  <c r="CA56" i="4" s="1"/>
  <c r="CI62" i="4"/>
  <c r="CC62" i="4" s="1"/>
  <c r="CI67" i="4"/>
  <c r="CC67" i="4" s="1"/>
  <c r="CG69" i="4"/>
  <c r="CA69" i="4" s="1"/>
  <c r="CH69" i="4"/>
  <c r="CB69" i="4" s="1"/>
  <c r="C47" i="4"/>
  <c r="C63" i="4"/>
  <c r="CI64" i="4"/>
  <c r="CC64" i="4" s="1"/>
  <c r="CI68" i="4"/>
  <c r="CC68" i="4" s="1"/>
  <c r="C102" i="4"/>
  <c r="C43" i="4"/>
  <c r="C59" i="4"/>
  <c r="C74" i="4"/>
  <c r="C76" i="4"/>
  <c r="C78" i="4"/>
  <c r="C80" i="4"/>
  <c r="C82" i="4"/>
  <c r="C85" i="4"/>
  <c r="B207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B137" i="3"/>
  <c r="B136" i="3"/>
  <c r="B135" i="3"/>
  <c r="B134" i="3"/>
  <c r="B133" i="3"/>
  <c r="B132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E103" i="3"/>
  <c r="D103" i="3"/>
  <c r="C103" i="3"/>
  <c r="E102" i="3"/>
  <c r="D102" i="3"/>
  <c r="E101" i="3"/>
  <c r="D101" i="3"/>
  <c r="C101" i="3" s="1"/>
  <c r="CG96" i="3"/>
  <c r="CA96" i="3"/>
  <c r="E96" i="3" s="1"/>
  <c r="CG95" i="3"/>
  <c r="CA95" i="3"/>
  <c r="E95" i="3"/>
  <c r="CG94" i="3"/>
  <c r="CA94" i="3"/>
  <c r="E94" i="3" s="1"/>
  <c r="CG93" i="3"/>
  <c r="CA93" i="3"/>
  <c r="E93" i="3" s="1"/>
  <c r="CG90" i="3"/>
  <c r="CA90" i="3"/>
  <c r="E90" i="3"/>
  <c r="CG89" i="3"/>
  <c r="CA89" i="3"/>
  <c r="E89" i="3"/>
  <c r="CG88" i="3"/>
  <c r="CA88" i="3"/>
  <c r="E88" i="3" s="1"/>
  <c r="E85" i="3"/>
  <c r="D85" i="3"/>
  <c r="CI84" i="3"/>
  <c r="CC84" i="3" s="1"/>
  <c r="E84" i="3"/>
  <c r="D84" i="3"/>
  <c r="C84" i="3" s="1"/>
  <c r="CH84" i="3" s="1"/>
  <c r="CB84" i="3" s="1"/>
  <c r="AT84" i="3" s="1"/>
  <c r="CI83" i="3"/>
  <c r="CC83" i="3" s="1"/>
  <c r="E83" i="3"/>
  <c r="D83" i="3"/>
  <c r="C83" i="3" s="1"/>
  <c r="CH83" i="3" s="1"/>
  <c r="CB83" i="3" s="1"/>
  <c r="E82" i="3"/>
  <c r="D82" i="3"/>
  <c r="E81" i="3"/>
  <c r="D81" i="3"/>
  <c r="CI80" i="3"/>
  <c r="CC80" i="3" s="1"/>
  <c r="CH80" i="3"/>
  <c r="CB80" i="3" s="1"/>
  <c r="AT80" i="3" s="1"/>
  <c r="E80" i="3"/>
  <c r="D80" i="3"/>
  <c r="C80" i="3" s="1"/>
  <c r="E79" i="3"/>
  <c r="D79" i="3"/>
  <c r="C79" i="3" s="1"/>
  <c r="CH79" i="3" s="1"/>
  <c r="CB79" i="3" s="1"/>
  <c r="E78" i="3"/>
  <c r="D78" i="3"/>
  <c r="E77" i="3"/>
  <c r="D77" i="3"/>
  <c r="CI76" i="3"/>
  <c r="CC76" i="3" s="1"/>
  <c r="E76" i="3"/>
  <c r="D76" i="3"/>
  <c r="C76" i="3" s="1"/>
  <c r="CH76" i="3" s="1"/>
  <c r="CB76" i="3" s="1"/>
  <c r="AT76" i="3" s="1"/>
  <c r="CI75" i="3"/>
  <c r="CC75" i="3" s="1"/>
  <c r="E75" i="3"/>
  <c r="D75" i="3"/>
  <c r="C75" i="3" s="1"/>
  <c r="CH75" i="3" s="1"/>
  <c r="CB75" i="3" s="1"/>
  <c r="E74" i="3"/>
  <c r="D74" i="3"/>
  <c r="CJ69" i="3"/>
  <c r="CI69" i="3"/>
  <c r="CC69" i="3" s="1"/>
  <c r="CD69" i="3"/>
  <c r="E69" i="3"/>
  <c r="D69" i="3"/>
  <c r="C69" i="3" s="1"/>
  <c r="CJ68" i="3"/>
  <c r="CD68" i="3"/>
  <c r="E68" i="3"/>
  <c r="C68" i="3"/>
  <c r="CJ67" i="3"/>
  <c r="CD67" i="3" s="1"/>
  <c r="E67" i="3"/>
  <c r="C67" i="3" s="1"/>
  <c r="CJ66" i="3"/>
  <c r="CH66" i="3"/>
  <c r="CB66" i="3" s="1"/>
  <c r="CD66" i="3"/>
  <c r="E66" i="3"/>
  <c r="C66" i="3"/>
  <c r="CJ65" i="3"/>
  <c r="CD65" i="3"/>
  <c r="E65" i="3"/>
  <c r="C65" i="3" s="1"/>
  <c r="CJ64" i="3"/>
  <c r="CI64" i="3"/>
  <c r="CC64" i="3" s="1"/>
  <c r="CH64" i="3"/>
  <c r="CD64" i="3"/>
  <c r="CB64" i="3"/>
  <c r="E64" i="3"/>
  <c r="C64" i="3"/>
  <c r="CG64" i="3" s="1"/>
  <c r="CA64" i="3" s="1"/>
  <c r="CJ63" i="3"/>
  <c r="CG63" i="3"/>
  <c r="CA63" i="3" s="1"/>
  <c r="CD63" i="3"/>
  <c r="E63" i="3"/>
  <c r="D63" i="3"/>
  <c r="C63" i="3" s="1"/>
  <c r="CJ62" i="3"/>
  <c r="CD62" i="3" s="1"/>
  <c r="E62" i="3"/>
  <c r="D62" i="3"/>
  <c r="CJ61" i="3"/>
  <c r="CD61" i="3"/>
  <c r="E61" i="3"/>
  <c r="D61" i="3"/>
  <c r="C61" i="3" s="1"/>
  <c r="CG61" i="3" s="1"/>
  <c r="CA61" i="3" s="1"/>
  <c r="CJ60" i="3"/>
  <c r="CH60" i="3"/>
  <c r="CB60" i="3" s="1"/>
  <c r="CD60" i="3"/>
  <c r="E60" i="3"/>
  <c r="D60" i="3"/>
  <c r="C60" i="3"/>
  <c r="CJ59" i="3"/>
  <c r="CD59" i="3" s="1"/>
  <c r="E59" i="3"/>
  <c r="D59" i="3"/>
  <c r="CJ58" i="3"/>
  <c r="CI58" i="3"/>
  <c r="CC58" i="3" s="1"/>
  <c r="CD58" i="3"/>
  <c r="E58" i="3"/>
  <c r="D58" i="3"/>
  <c r="C58" i="3" s="1"/>
  <c r="CJ57" i="3"/>
  <c r="CD57" i="3"/>
  <c r="E57" i="3"/>
  <c r="D57" i="3"/>
  <c r="C57" i="3" s="1"/>
  <c r="CJ56" i="3"/>
  <c r="CG56" i="3"/>
  <c r="CA56" i="3" s="1"/>
  <c r="CD56" i="3"/>
  <c r="E56" i="3"/>
  <c r="D56" i="3"/>
  <c r="C56" i="3"/>
  <c r="CI56" i="3" s="1"/>
  <c r="CC56" i="3" s="1"/>
  <c r="CJ55" i="3"/>
  <c r="CD55" i="3"/>
  <c r="E55" i="3"/>
  <c r="D55" i="3"/>
  <c r="C55" i="3" s="1"/>
  <c r="CJ54" i="3"/>
  <c r="CD54" i="3" s="1"/>
  <c r="E54" i="3"/>
  <c r="D54" i="3"/>
  <c r="CJ53" i="3"/>
  <c r="CD53" i="3"/>
  <c r="E53" i="3"/>
  <c r="D53" i="3"/>
  <c r="C53" i="3" s="1"/>
  <c r="CG53" i="3" s="1"/>
  <c r="CA53" i="3" s="1"/>
  <c r="CJ52" i="3"/>
  <c r="CD52" i="3"/>
  <c r="E52" i="3"/>
  <c r="D52" i="3"/>
  <c r="C52" i="3"/>
  <c r="CJ51" i="3"/>
  <c r="CD51" i="3" s="1"/>
  <c r="E51" i="3"/>
  <c r="D51" i="3"/>
  <c r="CJ50" i="3"/>
  <c r="CD50" i="3"/>
  <c r="E50" i="3"/>
  <c r="D50" i="3"/>
  <c r="C50" i="3" s="1"/>
  <c r="CJ49" i="3"/>
  <c r="CD49" i="3"/>
  <c r="E49" i="3"/>
  <c r="D49" i="3"/>
  <c r="C49" i="3"/>
  <c r="CJ48" i="3"/>
  <c r="CG48" i="3"/>
  <c r="CA48" i="3" s="1"/>
  <c r="CD48" i="3"/>
  <c r="E48" i="3"/>
  <c r="D48" i="3"/>
  <c r="C48" i="3"/>
  <c r="CI48" i="3" s="1"/>
  <c r="CC48" i="3" s="1"/>
  <c r="CJ47" i="3"/>
  <c r="CG47" i="3"/>
  <c r="CA47" i="3" s="1"/>
  <c r="CD47" i="3"/>
  <c r="E47" i="3"/>
  <c r="D47" i="3"/>
  <c r="C47" i="3" s="1"/>
  <c r="CJ46" i="3"/>
  <c r="CD46" i="3" s="1"/>
  <c r="E46" i="3"/>
  <c r="D46" i="3"/>
  <c r="CJ45" i="3"/>
  <c r="CD45" i="3"/>
  <c r="E45" i="3"/>
  <c r="D45" i="3"/>
  <c r="C45" i="3" s="1"/>
  <c r="CG45" i="3" s="1"/>
  <c r="CA45" i="3" s="1"/>
  <c r="CJ44" i="3"/>
  <c r="CD44" i="3"/>
  <c r="E44" i="3"/>
  <c r="D44" i="3"/>
  <c r="C44" i="3"/>
  <c r="CH44" i="3" s="1"/>
  <c r="CB44" i="3" s="1"/>
  <c r="CJ43" i="3"/>
  <c r="CD43" i="3" s="1"/>
  <c r="E43" i="3"/>
  <c r="D43" i="3"/>
  <c r="CJ42" i="3"/>
  <c r="CD42" i="3"/>
  <c r="E42" i="3"/>
  <c r="D42" i="3"/>
  <c r="C42" i="3" s="1"/>
  <c r="CG42" i="3" s="1"/>
  <c r="CA42" i="3" s="1"/>
  <c r="CJ41" i="3"/>
  <c r="CD41" i="3"/>
  <c r="E41" i="3"/>
  <c r="D41" i="3"/>
  <c r="C41" i="3" s="1"/>
  <c r="CJ40" i="3"/>
  <c r="CG40" i="3"/>
  <c r="CA40" i="3" s="1"/>
  <c r="CD40" i="3"/>
  <c r="E40" i="3"/>
  <c r="C40" i="3" s="1"/>
  <c r="CI40" i="3" s="1"/>
  <c r="CC40" i="3" s="1"/>
  <c r="D40" i="3"/>
  <c r="CJ39" i="3"/>
  <c r="CD39" i="3" s="1"/>
  <c r="E39" i="3"/>
  <c r="D39" i="3"/>
  <c r="CJ38" i="3"/>
  <c r="CD38" i="3" s="1"/>
  <c r="CI38" i="3"/>
  <c r="CC38" i="3" s="1"/>
  <c r="E38" i="3"/>
  <c r="D38" i="3"/>
  <c r="C38" i="3"/>
  <c r="CJ37" i="3"/>
  <c r="CD37" i="3"/>
  <c r="E37" i="3"/>
  <c r="D37" i="3"/>
  <c r="C37" i="3" s="1"/>
  <c r="CJ36" i="3"/>
  <c r="CD36" i="3" s="1"/>
  <c r="E36" i="3"/>
  <c r="D36" i="3"/>
  <c r="C36" i="3"/>
  <c r="CJ35" i="3"/>
  <c r="CD35" i="3"/>
  <c r="E35" i="3"/>
  <c r="D35" i="3"/>
  <c r="C35" i="3"/>
  <c r="CJ34" i="3"/>
  <c r="CH34" i="3"/>
  <c r="CB34" i="3" s="1"/>
  <c r="CG34" i="3"/>
  <c r="CA34" i="3" s="1"/>
  <c r="CD34" i="3"/>
  <c r="E34" i="3"/>
  <c r="D34" i="3"/>
  <c r="C34" i="3"/>
  <c r="CI34" i="3" s="1"/>
  <c r="CC34" i="3" s="1"/>
  <c r="CJ33" i="3"/>
  <c r="CD33" i="3"/>
  <c r="E33" i="3"/>
  <c r="D33" i="3"/>
  <c r="C33" i="3" s="1"/>
  <c r="CJ32" i="3"/>
  <c r="CD32" i="3" s="1"/>
  <c r="E32" i="3"/>
  <c r="D32" i="3"/>
  <c r="CJ31" i="3"/>
  <c r="CI31" i="3"/>
  <c r="CC31" i="3" s="1"/>
  <c r="CH31" i="3"/>
  <c r="CB31" i="3" s="1"/>
  <c r="CD31" i="3"/>
  <c r="E31" i="3"/>
  <c r="D31" i="3"/>
  <c r="C31" i="3"/>
  <c r="CG31" i="3" s="1"/>
  <c r="CA31" i="3" s="1"/>
  <c r="CJ30" i="3"/>
  <c r="CH30" i="3"/>
  <c r="CB30" i="3" s="1"/>
  <c r="CD30" i="3"/>
  <c r="E30" i="3"/>
  <c r="D30" i="3"/>
  <c r="C30" i="3"/>
  <c r="CI30" i="3" s="1"/>
  <c r="CC30" i="3" s="1"/>
  <c r="CJ29" i="3"/>
  <c r="CD29" i="3" s="1"/>
  <c r="E29" i="3"/>
  <c r="D29" i="3"/>
  <c r="C29" i="3" s="1"/>
  <c r="CH29" i="3" s="1"/>
  <c r="CB29" i="3" s="1"/>
  <c r="CJ28" i="3"/>
  <c r="CD28" i="3" s="1"/>
  <c r="E28" i="3"/>
  <c r="D28" i="3"/>
  <c r="C28" i="3"/>
  <c r="CG28" i="3" s="1"/>
  <c r="CA28" i="3" s="1"/>
  <c r="CJ27" i="3"/>
  <c r="CG27" i="3"/>
  <c r="CD27" i="3"/>
  <c r="CA27" i="3"/>
  <c r="E27" i="3"/>
  <c r="D27" i="3"/>
  <c r="C27" i="3"/>
  <c r="CH27" i="3" s="1"/>
  <c r="CB27" i="3" s="1"/>
  <c r="CJ26" i="3"/>
  <c r="CD26" i="3" s="1"/>
  <c r="E26" i="3"/>
  <c r="D26" i="3"/>
  <c r="C26" i="3"/>
  <c r="CI26" i="3" s="1"/>
  <c r="CC26" i="3" s="1"/>
  <c r="CJ25" i="3"/>
  <c r="CD25" i="3"/>
  <c r="E25" i="3"/>
  <c r="D25" i="3"/>
  <c r="C25" i="3" s="1"/>
  <c r="CH25" i="3" s="1"/>
  <c r="CB25" i="3" s="1"/>
  <c r="CJ24" i="3"/>
  <c r="CD24" i="3"/>
  <c r="E24" i="3"/>
  <c r="D24" i="3"/>
  <c r="C24" i="3" s="1"/>
  <c r="CJ23" i="3"/>
  <c r="CD23" i="3"/>
  <c r="E23" i="3"/>
  <c r="D23" i="3"/>
  <c r="C23" i="3"/>
  <c r="CG23" i="3" s="1"/>
  <c r="CA23" i="3" s="1"/>
  <c r="CJ22" i="3"/>
  <c r="CD22" i="3"/>
  <c r="E22" i="3"/>
  <c r="C22" i="3" s="1"/>
  <c r="D22" i="3"/>
  <c r="CJ21" i="3"/>
  <c r="CD21" i="3" s="1"/>
  <c r="E21" i="3"/>
  <c r="D21" i="3"/>
  <c r="CJ20" i="3"/>
  <c r="CD20" i="3" s="1"/>
  <c r="E20" i="3"/>
  <c r="C20" i="3" s="1"/>
  <c r="D20" i="3"/>
  <c r="CJ19" i="3"/>
  <c r="CD19" i="3"/>
  <c r="E19" i="3"/>
  <c r="D19" i="3"/>
  <c r="C19" i="3" s="1"/>
  <c r="CJ18" i="3"/>
  <c r="CD18" i="3" s="1"/>
  <c r="E18" i="3"/>
  <c r="C18" i="3" s="1"/>
  <c r="D18" i="3"/>
  <c r="CJ17" i="3"/>
  <c r="CD17" i="3" s="1"/>
  <c r="CI17" i="3"/>
  <c r="CC17" i="3" s="1"/>
  <c r="E17" i="3"/>
  <c r="D17" i="3"/>
  <c r="C17" i="3" s="1"/>
  <c r="CH17" i="3" s="1"/>
  <c r="CB17" i="3" s="1"/>
  <c r="CJ16" i="3"/>
  <c r="CD16" i="3" s="1"/>
  <c r="E16" i="3"/>
  <c r="D16" i="3"/>
  <c r="C16" i="3"/>
  <c r="CG16" i="3" s="1"/>
  <c r="CA16" i="3" s="1"/>
  <c r="CJ15" i="3"/>
  <c r="CG15" i="3"/>
  <c r="CD15" i="3"/>
  <c r="CA15" i="3"/>
  <c r="E15" i="3"/>
  <c r="D15" i="3"/>
  <c r="C15" i="3"/>
  <c r="CH15" i="3" s="1"/>
  <c r="CB15" i="3" s="1"/>
  <c r="CJ14" i="3"/>
  <c r="CD14" i="3" s="1"/>
  <c r="E14" i="3"/>
  <c r="C14" i="3" s="1"/>
  <c r="D14" i="3"/>
  <c r="A5" i="3"/>
  <c r="A4" i="3"/>
  <c r="A3" i="3"/>
  <c r="A2" i="3"/>
  <c r="CH82" i="4" l="1"/>
  <c r="CB82" i="4" s="1"/>
  <c r="CI82" i="4"/>
  <c r="CC82" i="4" s="1"/>
  <c r="CH74" i="4"/>
  <c r="CB74" i="4" s="1"/>
  <c r="AT74" i="4" s="1"/>
  <c r="CI74" i="4"/>
  <c r="CC74" i="4" s="1"/>
  <c r="CH80" i="4"/>
  <c r="CB80" i="4" s="1"/>
  <c r="CI80" i="4"/>
  <c r="CC80" i="4" s="1"/>
  <c r="CH59" i="4"/>
  <c r="CB59" i="4" s="1"/>
  <c r="CG59" i="4"/>
  <c r="CA59" i="4" s="1"/>
  <c r="CI59" i="4"/>
  <c r="CC59" i="4" s="1"/>
  <c r="CH28" i="4"/>
  <c r="CB28" i="4" s="1"/>
  <c r="CI28" i="4"/>
  <c r="CC28" i="4" s="1"/>
  <c r="CG28" i="4"/>
  <c r="CA28" i="4" s="1"/>
  <c r="CH78" i="4"/>
  <c r="CB78" i="4" s="1"/>
  <c r="CI78" i="4"/>
  <c r="CC78" i="4" s="1"/>
  <c r="CH43" i="4"/>
  <c r="CB43" i="4" s="1"/>
  <c r="CG43" i="4"/>
  <c r="CA43" i="4" s="1"/>
  <c r="CI43" i="4"/>
  <c r="CC43" i="4" s="1"/>
  <c r="CH63" i="4"/>
  <c r="CB63" i="4" s="1"/>
  <c r="CI63" i="4"/>
  <c r="CC63" i="4" s="1"/>
  <c r="CG63" i="4"/>
  <c r="CA63" i="4" s="1"/>
  <c r="A207" i="4"/>
  <c r="CI85" i="4"/>
  <c r="CC85" i="4" s="1"/>
  <c r="CH85" i="4"/>
  <c r="CB85" i="4" s="1"/>
  <c r="AT85" i="4" s="1"/>
  <c r="CH76" i="4"/>
  <c r="CB76" i="4" s="1"/>
  <c r="AT76" i="4" s="1"/>
  <c r="CI76" i="4"/>
  <c r="CC76" i="4" s="1"/>
  <c r="CH47" i="4"/>
  <c r="CB47" i="4" s="1"/>
  <c r="CI47" i="4"/>
  <c r="CC47" i="4" s="1"/>
  <c r="CG47" i="4"/>
  <c r="CA47" i="4" s="1"/>
  <c r="CH51" i="4"/>
  <c r="CB51" i="4" s="1"/>
  <c r="CI51" i="4"/>
  <c r="CC51" i="4" s="1"/>
  <c r="CG51" i="4"/>
  <c r="CA51" i="4" s="1"/>
  <c r="CI14" i="3"/>
  <c r="CC14" i="3" s="1"/>
  <c r="CG14" i="3"/>
  <c r="CA14" i="3" s="1"/>
  <c r="CH14" i="3"/>
  <c r="CB14" i="3" s="1"/>
  <c r="CH19" i="3"/>
  <c r="CB19" i="3" s="1"/>
  <c r="CI19" i="3"/>
  <c r="CC19" i="3" s="1"/>
  <c r="CG19" i="3"/>
  <c r="CA19" i="3" s="1"/>
  <c r="CG20" i="3"/>
  <c r="CA20" i="3" s="1"/>
  <c r="CI20" i="3"/>
  <c r="CC20" i="3" s="1"/>
  <c r="CH20" i="3"/>
  <c r="CB20" i="3" s="1"/>
  <c r="CI18" i="3"/>
  <c r="CC18" i="3" s="1"/>
  <c r="CH18" i="3"/>
  <c r="CB18" i="3" s="1"/>
  <c r="CG18" i="3"/>
  <c r="CA18" i="3" s="1"/>
  <c r="CG57" i="3"/>
  <c r="CA57" i="3" s="1"/>
  <c r="CH57" i="3"/>
  <c r="CB57" i="3" s="1"/>
  <c r="CI57" i="3"/>
  <c r="CC57" i="3" s="1"/>
  <c r="CI22" i="3"/>
  <c r="CC22" i="3" s="1"/>
  <c r="CH22" i="3"/>
  <c r="CB22" i="3" s="1"/>
  <c r="CG22" i="3"/>
  <c r="CA22" i="3" s="1"/>
  <c r="CG24" i="3"/>
  <c r="CA24" i="3" s="1"/>
  <c r="CH24" i="3"/>
  <c r="CB24" i="3" s="1"/>
  <c r="CI24" i="3"/>
  <c r="CC24" i="3" s="1"/>
  <c r="CH23" i="3"/>
  <c r="CB23" i="3" s="1"/>
  <c r="CH45" i="3"/>
  <c r="CB45" i="3" s="1"/>
  <c r="CI55" i="3"/>
  <c r="CC55" i="3" s="1"/>
  <c r="CH55" i="3"/>
  <c r="CB55" i="3" s="1"/>
  <c r="CH33" i="3"/>
  <c r="CB33" i="3" s="1"/>
  <c r="CI33" i="3"/>
  <c r="CC33" i="3" s="1"/>
  <c r="CG33" i="3"/>
  <c r="CA33" i="3" s="1"/>
  <c r="CH37" i="3"/>
  <c r="CB37" i="3" s="1"/>
  <c r="CI37" i="3"/>
  <c r="CC37" i="3" s="1"/>
  <c r="CI45" i="3"/>
  <c r="CC45" i="3" s="1"/>
  <c r="CI52" i="3"/>
  <c r="CC52" i="3" s="1"/>
  <c r="CG52" i="3"/>
  <c r="CA52" i="3" s="1"/>
  <c r="CH53" i="3"/>
  <c r="CB53" i="3" s="1"/>
  <c r="CH58" i="3"/>
  <c r="CB58" i="3" s="1"/>
  <c r="CG58" i="3"/>
  <c r="CA58" i="3" s="1"/>
  <c r="CI63" i="3"/>
  <c r="CC63" i="3" s="1"/>
  <c r="CH63" i="3"/>
  <c r="CB63" i="3" s="1"/>
  <c r="CI15" i="3"/>
  <c r="CC15" i="3" s="1"/>
  <c r="CI25" i="3"/>
  <c r="CC25" i="3" s="1"/>
  <c r="CG26" i="3"/>
  <c r="CA26" i="3" s="1"/>
  <c r="CI27" i="3"/>
  <c r="CC27" i="3" s="1"/>
  <c r="CH28" i="3"/>
  <c r="CB28" i="3" s="1"/>
  <c r="CG29" i="3"/>
  <c r="CA29" i="3" s="1"/>
  <c r="CI36" i="3"/>
  <c r="CC36" i="3" s="1"/>
  <c r="CG36" i="3"/>
  <c r="CA36" i="3" s="1"/>
  <c r="CI42" i="3"/>
  <c r="CC42" i="3" s="1"/>
  <c r="CG49" i="3"/>
  <c r="CA49" i="3" s="1"/>
  <c r="CH49" i="3"/>
  <c r="CB49" i="3" s="1"/>
  <c r="CI49" i="3"/>
  <c r="CC49" i="3" s="1"/>
  <c r="CI53" i="3"/>
  <c r="CC53" i="3" s="1"/>
  <c r="CI60" i="3"/>
  <c r="CC60" i="3" s="1"/>
  <c r="CG60" i="3"/>
  <c r="CA60" i="3" s="1"/>
  <c r="CH61" i="3"/>
  <c r="CB61" i="3" s="1"/>
  <c r="CI67" i="3"/>
  <c r="CC67" i="3" s="1"/>
  <c r="CH67" i="3"/>
  <c r="CB67" i="3" s="1"/>
  <c r="CG67" i="3"/>
  <c r="CA67" i="3" s="1"/>
  <c r="CH69" i="3"/>
  <c r="CB69" i="3" s="1"/>
  <c r="CG69" i="3"/>
  <c r="CA69" i="3" s="1"/>
  <c r="AT75" i="3"/>
  <c r="CI79" i="3"/>
  <c r="CC79" i="3" s="1"/>
  <c r="AT79" i="3" s="1"/>
  <c r="AT83" i="3"/>
  <c r="CI16" i="3"/>
  <c r="CC16" i="3" s="1"/>
  <c r="CH35" i="3"/>
  <c r="CB35" i="3" s="1"/>
  <c r="CG35" i="3"/>
  <c r="CA35" i="3" s="1"/>
  <c r="CI35" i="3"/>
  <c r="CC35" i="3" s="1"/>
  <c r="CI44" i="3"/>
  <c r="CC44" i="3" s="1"/>
  <c r="CG44" i="3"/>
  <c r="CA44" i="3" s="1"/>
  <c r="CH50" i="3"/>
  <c r="CB50" i="3" s="1"/>
  <c r="CG50" i="3"/>
  <c r="CA50" i="3" s="1"/>
  <c r="CI23" i="3"/>
  <c r="CC23" i="3" s="1"/>
  <c r="CG25" i="3"/>
  <c r="CA25" i="3" s="1"/>
  <c r="CG37" i="3"/>
  <c r="CA37" i="3" s="1"/>
  <c r="CH40" i="3"/>
  <c r="CB40" i="3" s="1"/>
  <c r="CH42" i="3"/>
  <c r="CB42" i="3" s="1"/>
  <c r="CG66" i="3"/>
  <c r="CA66" i="3" s="1"/>
  <c r="CI66" i="3"/>
  <c r="CC66" i="3" s="1"/>
  <c r="CG68" i="3"/>
  <c r="CA68" i="3" s="1"/>
  <c r="CH68" i="3"/>
  <c r="CB68" i="3" s="1"/>
  <c r="CI68" i="3"/>
  <c r="CC68" i="3" s="1"/>
  <c r="CH16" i="3"/>
  <c r="CB16" i="3" s="1"/>
  <c r="CG17" i="3"/>
  <c r="CA17" i="3" s="1"/>
  <c r="C21" i="3"/>
  <c r="CH26" i="3"/>
  <c r="CB26" i="3" s="1"/>
  <c r="CI28" i="3"/>
  <c r="CC28" i="3" s="1"/>
  <c r="CI29" i="3"/>
  <c r="CC29" i="3" s="1"/>
  <c r="CG30" i="3"/>
  <c r="CA30" i="3" s="1"/>
  <c r="C32" i="3"/>
  <c r="CH36" i="3"/>
  <c r="CB36" i="3" s="1"/>
  <c r="CG38" i="3"/>
  <c r="CA38" i="3" s="1"/>
  <c r="CH38" i="3"/>
  <c r="CB38" i="3" s="1"/>
  <c r="CG41" i="3"/>
  <c r="CA41" i="3" s="1"/>
  <c r="CH41" i="3"/>
  <c r="CB41" i="3" s="1"/>
  <c r="CI41" i="3"/>
  <c r="CC41" i="3" s="1"/>
  <c r="CI47" i="3"/>
  <c r="CC47" i="3" s="1"/>
  <c r="CH47" i="3"/>
  <c r="CB47" i="3" s="1"/>
  <c r="CI50" i="3"/>
  <c r="CC50" i="3" s="1"/>
  <c r="CH52" i="3"/>
  <c r="CB52" i="3" s="1"/>
  <c r="CG55" i="3"/>
  <c r="CA55" i="3" s="1"/>
  <c r="CI61" i="3"/>
  <c r="CC61" i="3" s="1"/>
  <c r="C43" i="3"/>
  <c r="C46" i="3"/>
  <c r="C51" i="3"/>
  <c r="C54" i="3"/>
  <c r="C59" i="3"/>
  <c r="C62" i="3"/>
  <c r="CI65" i="3"/>
  <c r="CC65" i="3" s="1"/>
  <c r="CH65" i="3"/>
  <c r="CB65" i="3" s="1"/>
  <c r="C74" i="3"/>
  <c r="C78" i="3"/>
  <c r="C82" i="3"/>
  <c r="C102" i="3"/>
  <c r="C39" i="3"/>
  <c r="CH48" i="3"/>
  <c r="CB48" i="3" s="1"/>
  <c r="CH56" i="3"/>
  <c r="CB56" i="3" s="1"/>
  <c r="CG65" i="3"/>
  <c r="CA65" i="3" s="1"/>
  <c r="C77" i="3"/>
  <c r="C81" i="3"/>
  <c r="C85" i="3"/>
  <c r="B207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B137" i="2"/>
  <c r="B136" i="2"/>
  <c r="B135" i="2"/>
  <c r="B134" i="2"/>
  <c r="B133" i="2"/>
  <c r="B132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E103" i="2"/>
  <c r="D103" i="2"/>
  <c r="C103" i="2"/>
  <c r="E102" i="2"/>
  <c r="D102" i="2"/>
  <c r="E101" i="2"/>
  <c r="D101" i="2"/>
  <c r="C101" i="2" s="1"/>
  <c r="CG96" i="2"/>
  <c r="CA96" i="2"/>
  <c r="E96" i="2" s="1"/>
  <c r="CG95" i="2"/>
  <c r="CA95" i="2"/>
  <c r="E95" i="2"/>
  <c r="CG94" i="2"/>
  <c r="CA94" i="2"/>
  <c r="E94" i="2" s="1"/>
  <c r="CG93" i="2"/>
  <c r="CA93" i="2"/>
  <c r="E93" i="2" s="1"/>
  <c r="CG90" i="2"/>
  <c r="CA90" i="2"/>
  <c r="E90" i="2"/>
  <c r="CG89" i="2"/>
  <c r="CA89" i="2"/>
  <c r="E89" i="2"/>
  <c r="CG88" i="2"/>
  <c r="CA88" i="2"/>
  <c r="E88" i="2" s="1"/>
  <c r="E85" i="2"/>
  <c r="D85" i="2"/>
  <c r="CH84" i="2"/>
  <c r="CB84" i="2" s="1"/>
  <c r="AT84" i="2" s="1"/>
  <c r="E84" i="2"/>
  <c r="D84" i="2"/>
  <c r="C84" i="2" s="1"/>
  <c r="CI84" i="2" s="1"/>
  <c r="CC84" i="2" s="1"/>
  <c r="CI83" i="2"/>
  <c r="CC83" i="2" s="1"/>
  <c r="E83" i="2"/>
  <c r="D83" i="2"/>
  <c r="C83" i="2" s="1"/>
  <c r="CH83" i="2" s="1"/>
  <c r="CB83" i="2" s="1"/>
  <c r="AT83" i="2" s="1"/>
  <c r="E82" i="2"/>
  <c r="D82" i="2"/>
  <c r="CH81" i="2"/>
  <c r="CB81" i="2" s="1"/>
  <c r="E81" i="2"/>
  <c r="D81" i="2"/>
  <c r="C81" i="2" s="1"/>
  <c r="CI81" i="2" s="1"/>
  <c r="CC81" i="2" s="1"/>
  <c r="E80" i="2"/>
  <c r="D80" i="2"/>
  <c r="CH79" i="2"/>
  <c r="CB79" i="2" s="1"/>
  <c r="E79" i="2"/>
  <c r="D79" i="2"/>
  <c r="C79" i="2" s="1"/>
  <c r="CI79" i="2" s="1"/>
  <c r="CC79" i="2" s="1"/>
  <c r="E78" i="2"/>
  <c r="D78" i="2"/>
  <c r="CH77" i="2"/>
  <c r="CB77" i="2" s="1"/>
  <c r="AT77" i="2" s="1"/>
  <c r="E77" i="2"/>
  <c r="D77" i="2"/>
  <c r="C77" i="2" s="1"/>
  <c r="CI77" i="2" s="1"/>
  <c r="CC77" i="2" s="1"/>
  <c r="E76" i="2"/>
  <c r="D76" i="2"/>
  <c r="CH75" i="2"/>
  <c r="CB75" i="2" s="1"/>
  <c r="AT75" i="2" s="1"/>
  <c r="E75" i="2"/>
  <c r="D75" i="2"/>
  <c r="C75" i="2" s="1"/>
  <c r="CI75" i="2" s="1"/>
  <c r="CC75" i="2" s="1"/>
  <c r="E74" i="2"/>
  <c r="D74" i="2"/>
  <c r="CJ69" i="2"/>
  <c r="CD69" i="2" s="1"/>
  <c r="E69" i="2"/>
  <c r="C69" i="2" s="1"/>
  <c r="D69" i="2"/>
  <c r="CJ68" i="2"/>
  <c r="CD68" i="2"/>
  <c r="E68" i="2"/>
  <c r="C68" i="2"/>
  <c r="CJ67" i="2"/>
  <c r="CD67" i="2"/>
  <c r="E67" i="2"/>
  <c r="C67" i="2"/>
  <c r="CJ66" i="2"/>
  <c r="CH66" i="2"/>
  <c r="CG66" i="2"/>
  <c r="CA66" i="2" s="1"/>
  <c r="CD66" i="2"/>
  <c r="CB66" i="2"/>
  <c r="E66" i="2"/>
  <c r="C66" i="2"/>
  <c r="CI66" i="2" s="1"/>
  <c r="CC66" i="2" s="1"/>
  <c r="CJ65" i="2"/>
  <c r="CD65" i="2" s="1"/>
  <c r="CI65" i="2"/>
  <c r="CC65" i="2"/>
  <c r="E65" i="2"/>
  <c r="C65" i="2"/>
  <c r="CH65" i="2" s="1"/>
  <c r="CB65" i="2" s="1"/>
  <c r="CJ64" i="2"/>
  <c r="CI64" i="2"/>
  <c r="CC64" i="2" s="1"/>
  <c r="CD64" i="2"/>
  <c r="E64" i="2"/>
  <c r="C64" i="2"/>
  <c r="CJ63" i="2"/>
  <c r="CD63" i="2"/>
  <c r="E63" i="2"/>
  <c r="D63" i="2"/>
  <c r="CJ62" i="2"/>
  <c r="CD62" i="2"/>
  <c r="E62" i="2"/>
  <c r="D62" i="2"/>
  <c r="CJ61" i="2"/>
  <c r="CI61" i="2"/>
  <c r="CC61" i="2" s="1"/>
  <c r="CD61" i="2"/>
  <c r="E61" i="2"/>
  <c r="D61" i="2"/>
  <c r="C61" i="2"/>
  <c r="CG61" i="2" s="1"/>
  <c r="CA61" i="2" s="1"/>
  <c r="CJ60" i="2"/>
  <c r="CD60" i="2"/>
  <c r="E60" i="2"/>
  <c r="C60" i="2" s="1"/>
  <c r="D60" i="2"/>
  <c r="CJ59" i="2"/>
  <c r="CD59" i="2" s="1"/>
  <c r="E59" i="2"/>
  <c r="D59" i="2"/>
  <c r="CJ58" i="2"/>
  <c r="CD58" i="2"/>
  <c r="E58" i="2"/>
  <c r="D58" i="2"/>
  <c r="CJ57" i="2"/>
  <c r="CD57" i="2"/>
  <c r="E57" i="2"/>
  <c r="D57" i="2"/>
  <c r="C57" i="2" s="1"/>
  <c r="CJ56" i="2"/>
  <c r="CD56" i="2"/>
  <c r="E56" i="2"/>
  <c r="C56" i="2" s="1"/>
  <c r="CI56" i="2" s="1"/>
  <c r="CC56" i="2" s="1"/>
  <c r="D56" i="2"/>
  <c r="CJ55" i="2"/>
  <c r="CD55" i="2" s="1"/>
  <c r="E55" i="2"/>
  <c r="D55" i="2"/>
  <c r="CJ54" i="2"/>
  <c r="CD54" i="2" s="1"/>
  <c r="E54" i="2"/>
  <c r="D54" i="2"/>
  <c r="C54" i="2"/>
  <c r="CJ53" i="2"/>
  <c r="CD53" i="2"/>
  <c r="E53" i="2"/>
  <c r="D53" i="2"/>
  <c r="C53" i="2" s="1"/>
  <c r="CJ52" i="2"/>
  <c r="CD52" i="2" s="1"/>
  <c r="E52" i="2"/>
  <c r="D52" i="2"/>
  <c r="C52" i="2"/>
  <c r="CJ51" i="2"/>
  <c r="CD51" i="2" s="1"/>
  <c r="E51" i="2"/>
  <c r="D51" i="2"/>
  <c r="C51" i="2" s="1"/>
  <c r="CJ50" i="2"/>
  <c r="CD50" i="2"/>
  <c r="E50" i="2"/>
  <c r="D50" i="2"/>
  <c r="C50" i="2"/>
  <c r="CJ49" i="2"/>
  <c r="CD49" i="2"/>
  <c r="E49" i="2"/>
  <c r="D49" i="2"/>
  <c r="C49" i="2"/>
  <c r="CJ48" i="2"/>
  <c r="CD48" i="2" s="1"/>
  <c r="E48" i="2"/>
  <c r="D48" i="2"/>
  <c r="C48" i="2"/>
  <c r="CJ47" i="2"/>
  <c r="CG47" i="2"/>
  <c r="CA47" i="2" s="1"/>
  <c r="CD47" i="2"/>
  <c r="E47" i="2"/>
  <c r="D47" i="2"/>
  <c r="C47" i="2" s="1"/>
  <c r="CJ46" i="2"/>
  <c r="CD46" i="2"/>
  <c r="E46" i="2"/>
  <c r="D46" i="2"/>
  <c r="C46" i="2" s="1"/>
  <c r="CJ45" i="2"/>
  <c r="CD45" i="2"/>
  <c r="E45" i="2"/>
  <c r="D45" i="2"/>
  <c r="C45" i="2" s="1"/>
  <c r="CJ44" i="2"/>
  <c r="CG44" i="2"/>
  <c r="CA44" i="2" s="1"/>
  <c r="CD44" i="2"/>
  <c r="E44" i="2"/>
  <c r="C44" i="2" s="1"/>
  <c r="D44" i="2"/>
  <c r="CJ43" i="2"/>
  <c r="CD43" i="2"/>
  <c r="E43" i="2"/>
  <c r="D43" i="2"/>
  <c r="CJ42" i="2"/>
  <c r="CD42" i="2"/>
  <c r="E42" i="2"/>
  <c r="D42" i="2"/>
  <c r="C42" i="2" s="1"/>
  <c r="CJ41" i="2"/>
  <c r="CD41" i="2"/>
  <c r="E41" i="2"/>
  <c r="D41" i="2"/>
  <c r="C41" i="2" s="1"/>
  <c r="CJ40" i="2"/>
  <c r="CH40" i="2"/>
  <c r="CB40" i="2" s="1"/>
  <c r="CD40" i="2"/>
  <c r="E40" i="2"/>
  <c r="C40" i="2" s="1"/>
  <c r="D40" i="2"/>
  <c r="CJ39" i="2"/>
  <c r="CD39" i="2" s="1"/>
  <c r="E39" i="2"/>
  <c r="D39" i="2"/>
  <c r="CJ38" i="2"/>
  <c r="CD38" i="2" s="1"/>
  <c r="CI38" i="2"/>
  <c r="CC38" i="2" s="1"/>
  <c r="E38" i="2"/>
  <c r="D38" i="2"/>
  <c r="C38" i="2"/>
  <c r="CJ37" i="2"/>
  <c r="CD37" i="2"/>
  <c r="E37" i="2"/>
  <c r="D37" i="2"/>
  <c r="C37" i="2" s="1"/>
  <c r="CJ36" i="2"/>
  <c r="CD36" i="2" s="1"/>
  <c r="E36" i="2"/>
  <c r="D36" i="2"/>
  <c r="C36" i="2"/>
  <c r="CJ35" i="2"/>
  <c r="CD35" i="2" s="1"/>
  <c r="E35" i="2"/>
  <c r="D35" i="2"/>
  <c r="C35" i="2" s="1"/>
  <c r="CJ34" i="2"/>
  <c r="CH34" i="2"/>
  <c r="CB34" i="2" s="1"/>
  <c r="CG34" i="2"/>
  <c r="CA34" i="2" s="1"/>
  <c r="CD34" i="2"/>
  <c r="E34" i="2"/>
  <c r="D34" i="2"/>
  <c r="C34" i="2"/>
  <c r="CI34" i="2" s="1"/>
  <c r="CC34" i="2" s="1"/>
  <c r="CJ33" i="2"/>
  <c r="CD33" i="2" s="1"/>
  <c r="E33" i="2"/>
  <c r="D33" i="2"/>
  <c r="C33" i="2" s="1"/>
  <c r="CJ32" i="2"/>
  <c r="CD32" i="2"/>
  <c r="E32" i="2"/>
  <c r="D32" i="2"/>
  <c r="CJ31" i="2"/>
  <c r="CI31" i="2"/>
  <c r="CC31" i="2" s="1"/>
  <c r="CD31" i="2"/>
  <c r="E31" i="2"/>
  <c r="D31" i="2"/>
  <c r="C31" i="2"/>
  <c r="CG31" i="2" s="1"/>
  <c r="CA31" i="2" s="1"/>
  <c r="CJ30" i="2"/>
  <c r="CD30" i="2"/>
  <c r="E30" i="2"/>
  <c r="D30" i="2"/>
  <c r="C30" i="2"/>
  <c r="CJ29" i="2"/>
  <c r="CD29" i="2"/>
  <c r="E29" i="2"/>
  <c r="D29" i="2"/>
  <c r="CJ28" i="2"/>
  <c r="CD28" i="2" s="1"/>
  <c r="CI28" i="2"/>
  <c r="CC28" i="2" s="1"/>
  <c r="E28" i="2"/>
  <c r="D28" i="2"/>
  <c r="C28" i="2" s="1"/>
  <c r="CJ27" i="2"/>
  <c r="CD27" i="2"/>
  <c r="E27" i="2"/>
  <c r="D27" i="2"/>
  <c r="C27" i="2" s="1"/>
  <c r="CJ26" i="2"/>
  <c r="CH26" i="2"/>
  <c r="CB26" i="2" s="1"/>
  <c r="CG26" i="2"/>
  <c r="CA26" i="2" s="1"/>
  <c r="CD26" i="2"/>
  <c r="E26" i="2"/>
  <c r="D26" i="2"/>
  <c r="C26" i="2"/>
  <c r="CI26" i="2" s="1"/>
  <c r="CC26" i="2" s="1"/>
  <c r="CJ25" i="2"/>
  <c r="CD25" i="2" s="1"/>
  <c r="CG25" i="2"/>
  <c r="CA25" i="2" s="1"/>
  <c r="E25" i="2"/>
  <c r="D25" i="2"/>
  <c r="C25" i="2" s="1"/>
  <c r="CJ24" i="2"/>
  <c r="CD24" i="2"/>
  <c r="E24" i="2"/>
  <c r="D24" i="2"/>
  <c r="CJ23" i="2"/>
  <c r="CD23" i="2"/>
  <c r="E23" i="2"/>
  <c r="D23" i="2"/>
  <c r="C23" i="2" s="1"/>
  <c r="CJ22" i="2"/>
  <c r="CD22" i="2"/>
  <c r="E22" i="2"/>
  <c r="C22" i="2" s="1"/>
  <c r="D22" i="2"/>
  <c r="CJ21" i="2"/>
  <c r="CD21" i="2" s="1"/>
  <c r="E21" i="2"/>
  <c r="D21" i="2"/>
  <c r="CJ20" i="2"/>
  <c r="CD20" i="2" s="1"/>
  <c r="CI20" i="2"/>
  <c r="CC20" i="2" s="1"/>
  <c r="E20" i="2"/>
  <c r="D20" i="2"/>
  <c r="C20" i="2"/>
  <c r="CG20" i="2" s="1"/>
  <c r="CA20" i="2" s="1"/>
  <c r="CJ19" i="2"/>
  <c r="CD19" i="2"/>
  <c r="E19" i="2"/>
  <c r="D19" i="2"/>
  <c r="C19" i="2" s="1"/>
  <c r="CJ18" i="2"/>
  <c r="CD18" i="2" s="1"/>
  <c r="CH18" i="2"/>
  <c r="CB18" i="2" s="1"/>
  <c r="E18" i="2"/>
  <c r="D18" i="2"/>
  <c r="C18" i="2"/>
  <c r="CI18" i="2" s="1"/>
  <c r="CC18" i="2" s="1"/>
  <c r="CJ17" i="2"/>
  <c r="CD17" i="2" s="1"/>
  <c r="E17" i="2"/>
  <c r="D17" i="2"/>
  <c r="C17" i="2" s="1"/>
  <c r="CH17" i="2" s="1"/>
  <c r="CB17" i="2" s="1"/>
  <c r="CJ16" i="2"/>
  <c r="CD16" i="2" s="1"/>
  <c r="E16" i="2"/>
  <c r="D16" i="2"/>
  <c r="C16" i="2"/>
  <c r="CJ15" i="2"/>
  <c r="CG15" i="2"/>
  <c r="CD15" i="2"/>
  <c r="CA15" i="2"/>
  <c r="E15" i="2"/>
  <c r="D15" i="2"/>
  <c r="C15" i="2"/>
  <c r="CI15" i="2" s="1"/>
  <c r="CC15" i="2" s="1"/>
  <c r="CJ14" i="2"/>
  <c r="CD14" i="2"/>
  <c r="E14" i="2"/>
  <c r="D14" i="2"/>
  <c r="C14" i="2" s="1"/>
  <c r="A5" i="2"/>
  <c r="A4" i="2"/>
  <c r="A3" i="2"/>
  <c r="A2" i="2"/>
  <c r="AT78" i="4" l="1"/>
  <c r="AT80" i="4"/>
  <c r="AT82" i="4"/>
  <c r="CI77" i="3"/>
  <c r="CC77" i="3" s="1"/>
  <c r="CH77" i="3"/>
  <c r="CB77" i="3" s="1"/>
  <c r="CH74" i="3"/>
  <c r="CB74" i="3" s="1"/>
  <c r="CI74" i="3"/>
  <c r="CC74" i="3" s="1"/>
  <c r="CI59" i="3"/>
  <c r="CC59" i="3" s="1"/>
  <c r="CH59" i="3"/>
  <c r="CB59" i="3" s="1"/>
  <c r="CG59" i="3"/>
  <c r="CA59" i="3" s="1"/>
  <c r="CH54" i="3"/>
  <c r="CB54" i="3" s="1"/>
  <c r="CG54" i="3"/>
  <c r="CA54" i="3" s="1"/>
  <c r="CI54" i="3"/>
  <c r="CC54" i="3" s="1"/>
  <c r="CG32" i="3"/>
  <c r="CA32" i="3" s="1"/>
  <c r="CH32" i="3"/>
  <c r="CB32" i="3" s="1"/>
  <c r="CI32" i="3"/>
  <c r="CC32" i="3" s="1"/>
  <c r="CI51" i="3"/>
  <c r="CC51" i="3" s="1"/>
  <c r="CH51" i="3"/>
  <c r="CB51" i="3" s="1"/>
  <c r="CG51" i="3"/>
  <c r="CA51" i="3" s="1"/>
  <c r="CH21" i="3"/>
  <c r="CB21" i="3" s="1"/>
  <c r="CI21" i="3"/>
  <c r="CC21" i="3" s="1"/>
  <c r="CG21" i="3"/>
  <c r="CA21" i="3" s="1"/>
  <c r="CI81" i="3"/>
  <c r="CC81" i="3" s="1"/>
  <c r="CH81" i="3"/>
  <c r="CB81" i="3" s="1"/>
  <c r="CH78" i="3"/>
  <c r="CB78" i="3" s="1"/>
  <c r="CI78" i="3"/>
  <c r="CC78" i="3" s="1"/>
  <c r="CH62" i="3"/>
  <c r="CB62" i="3" s="1"/>
  <c r="CG62" i="3"/>
  <c r="CA62" i="3" s="1"/>
  <c r="CI62" i="3"/>
  <c r="CC62" i="3" s="1"/>
  <c r="CH46" i="3"/>
  <c r="CB46" i="3" s="1"/>
  <c r="CG46" i="3"/>
  <c r="CA46" i="3" s="1"/>
  <c r="CI46" i="3"/>
  <c r="CC46" i="3" s="1"/>
  <c r="CH39" i="3"/>
  <c r="CB39" i="3" s="1"/>
  <c r="CG39" i="3"/>
  <c r="CA39" i="3" s="1"/>
  <c r="CI39" i="3"/>
  <c r="CC39" i="3" s="1"/>
  <c r="CI43" i="3"/>
  <c r="CC43" i="3" s="1"/>
  <c r="CH43" i="3"/>
  <c r="CB43" i="3" s="1"/>
  <c r="CG43" i="3"/>
  <c r="CA43" i="3" s="1"/>
  <c r="CI85" i="3"/>
  <c r="CC85" i="3" s="1"/>
  <c r="CH85" i="3"/>
  <c r="CB85" i="3" s="1"/>
  <c r="CH82" i="3"/>
  <c r="CB82" i="3" s="1"/>
  <c r="CI82" i="3"/>
  <c r="CC82" i="3" s="1"/>
  <c r="A207" i="3"/>
  <c r="CI22" i="2"/>
  <c r="CC22" i="2" s="1"/>
  <c r="CH22" i="2"/>
  <c r="CB22" i="2" s="1"/>
  <c r="CG23" i="2"/>
  <c r="CA23" i="2" s="1"/>
  <c r="CH23" i="2"/>
  <c r="CB23" i="2" s="1"/>
  <c r="CI23" i="2"/>
  <c r="CC23" i="2" s="1"/>
  <c r="CH35" i="2"/>
  <c r="CB35" i="2" s="1"/>
  <c r="CI35" i="2"/>
  <c r="CC35" i="2" s="1"/>
  <c r="CG35" i="2"/>
  <c r="CA35" i="2" s="1"/>
  <c r="CI37" i="2"/>
  <c r="CC37" i="2" s="1"/>
  <c r="CH37" i="2"/>
  <c r="CB37" i="2" s="1"/>
  <c r="CG42" i="2"/>
  <c r="CA42" i="2" s="1"/>
  <c r="CI42" i="2"/>
  <c r="CC42" i="2" s="1"/>
  <c r="CI49" i="2"/>
  <c r="CC49" i="2" s="1"/>
  <c r="CG49" i="2"/>
  <c r="CA49" i="2" s="1"/>
  <c r="CH49" i="2"/>
  <c r="CB49" i="2" s="1"/>
  <c r="CH67" i="2"/>
  <c r="CB67" i="2" s="1"/>
  <c r="CI67" i="2"/>
  <c r="CC67" i="2" s="1"/>
  <c r="CG67" i="2"/>
  <c r="CA67" i="2" s="1"/>
  <c r="CG16" i="2"/>
  <c r="CA16" i="2" s="1"/>
  <c r="CH16" i="2"/>
  <c r="CB16" i="2" s="1"/>
  <c r="CI16" i="2"/>
  <c r="CC16" i="2" s="1"/>
  <c r="CI33" i="2"/>
  <c r="CC33" i="2" s="1"/>
  <c r="CH33" i="2"/>
  <c r="CB33" i="2" s="1"/>
  <c r="CG69" i="2"/>
  <c r="CA69" i="2" s="1"/>
  <c r="CH69" i="2"/>
  <c r="CB69" i="2" s="1"/>
  <c r="CI69" i="2"/>
  <c r="CC69" i="2" s="1"/>
  <c r="CH14" i="2"/>
  <c r="CB14" i="2" s="1"/>
  <c r="CG14" i="2"/>
  <c r="CA14" i="2" s="1"/>
  <c r="CI14" i="2"/>
  <c r="CC14" i="2" s="1"/>
  <c r="CG22" i="2"/>
  <c r="CA22" i="2" s="1"/>
  <c r="CG27" i="2"/>
  <c r="CA27" i="2" s="1"/>
  <c r="CI27" i="2"/>
  <c r="CC27" i="2" s="1"/>
  <c r="CH27" i="2"/>
  <c r="CB27" i="2" s="1"/>
  <c r="CH28" i="2"/>
  <c r="CB28" i="2" s="1"/>
  <c r="CG28" i="2"/>
  <c r="CA28" i="2" s="1"/>
  <c r="CH64" i="2"/>
  <c r="CB64" i="2" s="1"/>
  <c r="CG64" i="2"/>
  <c r="CA64" i="2" s="1"/>
  <c r="CI25" i="2"/>
  <c r="CC25" i="2" s="1"/>
  <c r="CH25" i="2"/>
  <c r="CB25" i="2" s="1"/>
  <c r="CI30" i="2"/>
  <c r="CC30" i="2" s="1"/>
  <c r="CG30" i="2"/>
  <c r="CA30" i="2" s="1"/>
  <c r="CH30" i="2"/>
  <c r="CB30" i="2" s="1"/>
  <c r="CG33" i="2"/>
  <c r="CA33" i="2" s="1"/>
  <c r="CG37" i="2"/>
  <c r="CA37" i="2" s="1"/>
  <c r="CI40" i="2"/>
  <c r="CC40" i="2" s="1"/>
  <c r="CG40" i="2"/>
  <c r="CA40" i="2" s="1"/>
  <c r="CH42" i="2"/>
  <c r="CB42" i="2" s="1"/>
  <c r="CG45" i="2"/>
  <c r="CA45" i="2" s="1"/>
  <c r="CI45" i="2"/>
  <c r="CC45" i="2" s="1"/>
  <c r="CH45" i="2"/>
  <c r="CB45" i="2" s="1"/>
  <c r="CG46" i="2"/>
  <c r="CA46" i="2" s="1"/>
  <c r="CI46" i="2"/>
  <c r="CC46" i="2" s="1"/>
  <c r="CH46" i="2"/>
  <c r="CB46" i="2" s="1"/>
  <c r="CI52" i="2"/>
  <c r="CC52" i="2" s="1"/>
  <c r="CG52" i="2"/>
  <c r="CA52" i="2" s="1"/>
  <c r="CH52" i="2"/>
  <c r="CB52" i="2" s="1"/>
  <c r="CH19" i="2"/>
  <c r="CB19" i="2" s="1"/>
  <c r="CI19" i="2"/>
  <c r="CC19" i="2" s="1"/>
  <c r="CG19" i="2"/>
  <c r="CA19" i="2" s="1"/>
  <c r="AT81" i="2"/>
  <c r="CH15" i="2"/>
  <c r="CB15" i="2" s="1"/>
  <c r="CG50" i="2"/>
  <c r="CA50" i="2" s="1"/>
  <c r="CI50" i="2"/>
  <c r="CC50" i="2" s="1"/>
  <c r="CH50" i="2"/>
  <c r="CB50" i="2" s="1"/>
  <c r="CG54" i="2"/>
  <c r="CA54" i="2" s="1"/>
  <c r="CH54" i="2"/>
  <c r="CB54" i="2" s="1"/>
  <c r="CH57" i="2"/>
  <c r="CB57" i="2" s="1"/>
  <c r="CG57" i="2"/>
  <c r="CA57" i="2" s="1"/>
  <c r="CI60" i="2"/>
  <c r="CC60" i="2" s="1"/>
  <c r="CH60" i="2"/>
  <c r="CB60" i="2" s="1"/>
  <c r="CH68" i="2"/>
  <c r="CB68" i="2" s="1"/>
  <c r="CG68" i="2"/>
  <c r="CA68" i="2" s="1"/>
  <c r="CI17" i="2"/>
  <c r="CC17" i="2" s="1"/>
  <c r="CG18" i="2"/>
  <c r="CA18" i="2" s="1"/>
  <c r="CH20" i="2"/>
  <c r="CB20" i="2" s="1"/>
  <c r="CH31" i="2"/>
  <c r="CB31" i="2" s="1"/>
  <c r="CI44" i="2"/>
  <c r="CC44" i="2" s="1"/>
  <c r="CH44" i="2"/>
  <c r="CB44" i="2" s="1"/>
  <c r="CH51" i="2"/>
  <c r="CB51" i="2" s="1"/>
  <c r="CI51" i="2"/>
  <c r="CC51" i="2" s="1"/>
  <c r="CG51" i="2"/>
  <c r="CA51" i="2" s="1"/>
  <c r="CI53" i="2"/>
  <c r="CC53" i="2" s="1"/>
  <c r="CH53" i="2"/>
  <c r="CB53" i="2" s="1"/>
  <c r="CG53" i="2"/>
  <c r="CA53" i="2" s="1"/>
  <c r="CH56" i="2"/>
  <c r="CB56" i="2" s="1"/>
  <c r="C58" i="2"/>
  <c r="CG60" i="2"/>
  <c r="CA60" i="2" s="1"/>
  <c r="CH61" i="2"/>
  <c r="CB61" i="2" s="1"/>
  <c r="C63" i="2"/>
  <c r="C102" i="2"/>
  <c r="AT79" i="2"/>
  <c r="CI36" i="2"/>
  <c r="CC36" i="2" s="1"/>
  <c r="CG36" i="2"/>
  <c r="CA36" i="2" s="1"/>
  <c r="CH47" i="2"/>
  <c r="CB47" i="2" s="1"/>
  <c r="CI47" i="2"/>
  <c r="CC47" i="2" s="1"/>
  <c r="CI57" i="2"/>
  <c r="CC57" i="2" s="1"/>
  <c r="CI68" i="2"/>
  <c r="CC68" i="2" s="1"/>
  <c r="CG17" i="2"/>
  <c r="CA17" i="2" s="1"/>
  <c r="C21" i="2"/>
  <c r="C24" i="2"/>
  <c r="C29" i="2"/>
  <c r="C32" i="2"/>
  <c r="CH36" i="2"/>
  <c r="CB36" i="2" s="1"/>
  <c r="CG38" i="2"/>
  <c r="CA38" i="2" s="1"/>
  <c r="CH38" i="2"/>
  <c r="CB38" i="2" s="1"/>
  <c r="CH41" i="2"/>
  <c r="CB41" i="2" s="1"/>
  <c r="CG41" i="2"/>
  <c r="CA41" i="2" s="1"/>
  <c r="CI41" i="2"/>
  <c r="CC41" i="2" s="1"/>
  <c r="CI48" i="2"/>
  <c r="CC48" i="2" s="1"/>
  <c r="CH48" i="2"/>
  <c r="CB48" i="2" s="1"/>
  <c r="CG48" i="2"/>
  <c r="CA48" i="2" s="1"/>
  <c r="CI54" i="2"/>
  <c r="CC54" i="2" s="1"/>
  <c r="CG56" i="2"/>
  <c r="CA56" i="2" s="1"/>
  <c r="C62" i="2"/>
  <c r="C39" i="2"/>
  <c r="C55" i="2"/>
  <c r="C43" i="2"/>
  <c r="C59" i="2"/>
  <c r="CG65" i="2"/>
  <c r="CA65" i="2" s="1"/>
  <c r="C74" i="2"/>
  <c r="C76" i="2"/>
  <c r="C78" i="2"/>
  <c r="C80" i="2"/>
  <c r="C82" i="2"/>
  <c r="C85" i="2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L161" i="1"/>
  <c r="K161" i="1"/>
  <c r="J161" i="1"/>
  <c r="I161" i="1"/>
  <c r="H161" i="1"/>
  <c r="G161" i="1"/>
  <c r="F161" i="1"/>
  <c r="E161" i="1"/>
  <c r="D161" i="1"/>
  <c r="L160" i="1"/>
  <c r="K160" i="1"/>
  <c r="J160" i="1"/>
  <c r="I160" i="1"/>
  <c r="H160" i="1"/>
  <c r="G160" i="1"/>
  <c r="F160" i="1"/>
  <c r="E160" i="1"/>
  <c r="D160" i="1"/>
  <c r="L159" i="1"/>
  <c r="K159" i="1"/>
  <c r="J159" i="1"/>
  <c r="I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I156" i="1"/>
  <c r="H156" i="1"/>
  <c r="G156" i="1"/>
  <c r="F156" i="1"/>
  <c r="E156" i="1"/>
  <c r="D156" i="1"/>
  <c r="L155" i="1"/>
  <c r="K155" i="1"/>
  <c r="J155" i="1"/>
  <c r="I155" i="1"/>
  <c r="H155" i="1"/>
  <c r="G155" i="1"/>
  <c r="F155" i="1"/>
  <c r="E155" i="1"/>
  <c r="D155" i="1"/>
  <c r="L154" i="1"/>
  <c r="K154" i="1"/>
  <c r="J154" i="1"/>
  <c r="I154" i="1"/>
  <c r="H154" i="1"/>
  <c r="G154" i="1"/>
  <c r="F154" i="1"/>
  <c r="E154" i="1"/>
  <c r="D154" i="1"/>
  <c r="L153" i="1"/>
  <c r="K153" i="1"/>
  <c r="J153" i="1"/>
  <c r="I153" i="1"/>
  <c r="H153" i="1"/>
  <c r="G153" i="1"/>
  <c r="F153" i="1"/>
  <c r="E153" i="1"/>
  <c r="D153" i="1"/>
  <c r="L152" i="1"/>
  <c r="K152" i="1"/>
  <c r="J152" i="1"/>
  <c r="I152" i="1"/>
  <c r="H152" i="1"/>
  <c r="G152" i="1"/>
  <c r="F152" i="1"/>
  <c r="E152" i="1"/>
  <c r="D152" i="1"/>
  <c r="L151" i="1"/>
  <c r="K151" i="1"/>
  <c r="J151" i="1"/>
  <c r="I151" i="1"/>
  <c r="H151" i="1"/>
  <c r="G151" i="1"/>
  <c r="F151" i="1"/>
  <c r="E151" i="1"/>
  <c r="D151" i="1"/>
  <c r="L150" i="1"/>
  <c r="K150" i="1"/>
  <c r="J150" i="1"/>
  <c r="I150" i="1"/>
  <c r="H150" i="1"/>
  <c r="G150" i="1"/>
  <c r="F150" i="1"/>
  <c r="E150" i="1"/>
  <c r="D150" i="1"/>
  <c r="L149" i="1"/>
  <c r="K149" i="1"/>
  <c r="J149" i="1"/>
  <c r="I149" i="1"/>
  <c r="H149" i="1"/>
  <c r="G149" i="1"/>
  <c r="F149" i="1"/>
  <c r="E149" i="1"/>
  <c r="D149" i="1"/>
  <c r="L148" i="1"/>
  <c r="K148" i="1"/>
  <c r="J148" i="1"/>
  <c r="I148" i="1"/>
  <c r="H148" i="1"/>
  <c r="G148" i="1"/>
  <c r="F148" i="1"/>
  <c r="E148" i="1"/>
  <c r="D148" i="1"/>
  <c r="L147" i="1"/>
  <c r="K147" i="1"/>
  <c r="J147" i="1"/>
  <c r="I147" i="1"/>
  <c r="H147" i="1"/>
  <c r="G147" i="1"/>
  <c r="F147" i="1"/>
  <c r="E147" i="1"/>
  <c r="D147" i="1"/>
  <c r="L146" i="1"/>
  <c r="K146" i="1"/>
  <c r="J146" i="1"/>
  <c r="I146" i="1"/>
  <c r="H146" i="1"/>
  <c r="G146" i="1"/>
  <c r="F146" i="1"/>
  <c r="E146" i="1"/>
  <c r="D146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L123" i="1"/>
  <c r="K123" i="1"/>
  <c r="J123" i="1"/>
  <c r="I123" i="1"/>
  <c r="H123" i="1"/>
  <c r="G123" i="1"/>
  <c r="F123" i="1"/>
  <c r="E123" i="1"/>
  <c r="D123" i="1"/>
  <c r="L122" i="1"/>
  <c r="K122" i="1"/>
  <c r="J122" i="1"/>
  <c r="I122" i="1"/>
  <c r="H122" i="1"/>
  <c r="G122" i="1"/>
  <c r="F122" i="1"/>
  <c r="E122" i="1"/>
  <c r="D122" i="1"/>
  <c r="L121" i="1"/>
  <c r="K121" i="1"/>
  <c r="J121" i="1"/>
  <c r="I121" i="1"/>
  <c r="H121" i="1"/>
  <c r="G121" i="1"/>
  <c r="F121" i="1"/>
  <c r="E121" i="1"/>
  <c r="D121" i="1"/>
  <c r="L120" i="1"/>
  <c r="K120" i="1"/>
  <c r="J120" i="1"/>
  <c r="I120" i="1"/>
  <c r="H120" i="1"/>
  <c r="G120" i="1"/>
  <c r="F120" i="1"/>
  <c r="E120" i="1"/>
  <c r="D120" i="1"/>
  <c r="L119" i="1"/>
  <c r="K119" i="1"/>
  <c r="J119" i="1"/>
  <c r="I119" i="1"/>
  <c r="H119" i="1"/>
  <c r="G119" i="1"/>
  <c r="F119" i="1"/>
  <c r="E119" i="1"/>
  <c r="D119" i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J112" i="1"/>
  <c r="I112" i="1"/>
  <c r="H112" i="1"/>
  <c r="G112" i="1"/>
  <c r="F112" i="1"/>
  <c r="E112" i="1"/>
  <c r="D112" i="1"/>
  <c r="L111" i="1"/>
  <c r="K111" i="1"/>
  <c r="J111" i="1"/>
  <c r="I111" i="1"/>
  <c r="H111" i="1"/>
  <c r="G111" i="1"/>
  <c r="F111" i="1"/>
  <c r="E111" i="1"/>
  <c r="D111" i="1"/>
  <c r="L110" i="1"/>
  <c r="K110" i="1"/>
  <c r="J110" i="1"/>
  <c r="I110" i="1"/>
  <c r="H110" i="1"/>
  <c r="G110" i="1"/>
  <c r="F110" i="1"/>
  <c r="E110" i="1"/>
  <c r="D110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T82" i="3" l="1"/>
  <c r="AT78" i="3"/>
  <c r="AT77" i="3"/>
  <c r="AT74" i="3"/>
  <c r="AT85" i="3"/>
  <c r="AT81" i="3"/>
  <c r="CH21" i="2"/>
  <c r="CB21" i="2" s="1"/>
  <c r="CG21" i="2"/>
  <c r="CA21" i="2" s="1"/>
  <c r="CI21" i="2"/>
  <c r="CC21" i="2" s="1"/>
  <c r="CH78" i="2"/>
  <c r="CB78" i="2" s="1"/>
  <c r="AT78" i="2" s="1"/>
  <c r="CI78" i="2"/>
  <c r="CC78" i="2" s="1"/>
  <c r="CH59" i="2"/>
  <c r="CB59" i="2" s="1"/>
  <c r="CI59" i="2"/>
  <c r="CC59" i="2" s="1"/>
  <c r="CG59" i="2"/>
  <c r="CA59" i="2" s="1"/>
  <c r="CG62" i="2"/>
  <c r="CA62" i="2" s="1"/>
  <c r="CI62" i="2"/>
  <c r="CC62" i="2" s="1"/>
  <c r="CH62" i="2"/>
  <c r="CB62" i="2" s="1"/>
  <c r="CH32" i="2"/>
  <c r="CB32" i="2" s="1"/>
  <c r="CG32" i="2"/>
  <c r="CA32" i="2" s="1"/>
  <c r="CI32" i="2"/>
  <c r="CC32" i="2" s="1"/>
  <c r="CG58" i="2"/>
  <c r="CA58" i="2" s="1"/>
  <c r="CH58" i="2"/>
  <c r="CB58" i="2" s="1"/>
  <c r="CI58" i="2"/>
  <c r="CC58" i="2" s="1"/>
  <c r="A207" i="2"/>
  <c r="CI85" i="2"/>
  <c r="CC85" i="2" s="1"/>
  <c r="CH85" i="2"/>
  <c r="CB85" i="2" s="1"/>
  <c r="AT85" i="2" s="1"/>
  <c r="CH76" i="2"/>
  <c r="CB76" i="2" s="1"/>
  <c r="AT76" i="2" s="1"/>
  <c r="CI76" i="2"/>
  <c r="CC76" i="2" s="1"/>
  <c r="CH43" i="2"/>
  <c r="CB43" i="2" s="1"/>
  <c r="CG43" i="2"/>
  <c r="CA43" i="2" s="1"/>
  <c r="CI43" i="2"/>
  <c r="CC43" i="2" s="1"/>
  <c r="CI29" i="2"/>
  <c r="CC29" i="2" s="1"/>
  <c r="CH29" i="2"/>
  <c r="CB29" i="2" s="1"/>
  <c r="CG29" i="2"/>
  <c r="CA29" i="2" s="1"/>
  <c r="CH63" i="2"/>
  <c r="CB63" i="2" s="1"/>
  <c r="CI63" i="2"/>
  <c r="CC63" i="2" s="1"/>
  <c r="CG63" i="2"/>
  <c r="CA63" i="2" s="1"/>
  <c r="CH80" i="2"/>
  <c r="CB80" i="2" s="1"/>
  <c r="AT80" i="2" s="1"/>
  <c r="CI80" i="2"/>
  <c r="CC80" i="2" s="1"/>
  <c r="CH39" i="2"/>
  <c r="CB39" i="2" s="1"/>
  <c r="CG39" i="2"/>
  <c r="CA39" i="2" s="1"/>
  <c r="CI39" i="2"/>
  <c r="CC39" i="2" s="1"/>
  <c r="CH82" i="2"/>
  <c r="CB82" i="2" s="1"/>
  <c r="AT82" i="2" s="1"/>
  <c r="CI82" i="2"/>
  <c r="CC82" i="2" s="1"/>
  <c r="CH74" i="2"/>
  <c r="CB74" i="2" s="1"/>
  <c r="CI74" i="2"/>
  <c r="CC74" i="2" s="1"/>
  <c r="CH55" i="2"/>
  <c r="CB55" i="2" s="1"/>
  <c r="CG55" i="2"/>
  <c r="CA55" i="2" s="1"/>
  <c r="CI55" i="2"/>
  <c r="CC55" i="2" s="1"/>
  <c r="CH24" i="2"/>
  <c r="CB24" i="2" s="1"/>
  <c r="CG24" i="2"/>
  <c r="CA24" i="2" s="1"/>
  <c r="CI24" i="2"/>
  <c r="CC24" i="2" s="1"/>
  <c r="B207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B137" i="1"/>
  <c r="B136" i="1"/>
  <c r="B135" i="1"/>
  <c r="B134" i="1"/>
  <c r="B133" i="1"/>
  <c r="B132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E103" i="1"/>
  <c r="D103" i="1"/>
  <c r="E102" i="1"/>
  <c r="D102" i="1"/>
  <c r="E101" i="1"/>
  <c r="D101" i="1"/>
  <c r="CG96" i="1"/>
  <c r="CA96" i="1"/>
  <c r="E96" i="1" s="1"/>
  <c r="CG95" i="1"/>
  <c r="CA95" i="1"/>
  <c r="E95" i="1" s="1"/>
  <c r="CG94" i="1"/>
  <c r="CA94" i="1"/>
  <c r="E94" i="1" s="1"/>
  <c r="CG93" i="1"/>
  <c r="CA93" i="1"/>
  <c r="E93" i="1" s="1"/>
  <c r="CG90" i="1"/>
  <c r="CA90" i="1"/>
  <c r="E90" i="1" s="1"/>
  <c r="CG89" i="1"/>
  <c r="CA89" i="1"/>
  <c r="E89" i="1" s="1"/>
  <c r="CG88" i="1"/>
  <c r="CA88" i="1"/>
  <c r="E88" i="1" s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CJ69" i="1"/>
  <c r="CD69" i="1" s="1"/>
  <c r="E69" i="1"/>
  <c r="D69" i="1"/>
  <c r="CJ68" i="1"/>
  <c r="CD68" i="1" s="1"/>
  <c r="E68" i="1"/>
  <c r="C68" i="1" s="1"/>
  <c r="CJ67" i="1"/>
  <c r="CD67" i="1" s="1"/>
  <c r="E67" i="1"/>
  <c r="C67" i="1" s="1"/>
  <c r="CG67" i="1" s="1"/>
  <c r="CA67" i="1" s="1"/>
  <c r="CJ66" i="1"/>
  <c r="CD66" i="1" s="1"/>
  <c r="E66" i="1"/>
  <c r="C66" i="1" s="1"/>
  <c r="CJ65" i="1"/>
  <c r="CD65" i="1" s="1"/>
  <c r="E65" i="1"/>
  <c r="C65" i="1" s="1"/>
  <c r="CJ64" i="1"/>
  <c r="CD64" i="1" s="1"/>
  <c r="E64" i="1"/>
  <c r="C64" i="1" s="1"/>
  <c r="CJ63" i="1"/>
  <c r="CD63" i="1" s="1"/>
  <c r="E63" i="1"/>
  <c r="D63" i="1"/>
  <c r="CJ62" i="1"/>
  <c r="CD62" i="1" s="1"/>
  <c r="E62" i="1"/>
  <c r="D62" i="1"/>
  <c r="CJ61" i="1"/>
  <c r="CD61" i="1" s="1"/>
  <c r="E61" i="1"/>
  <c r="D61" i="1"/>
  <c r="CJ60" i="1"/>
  <c r="CD60" i="1" s="1"/>
  <c r="E60" i="1"/>
  <c r="D60" i="1"/>
  <c r="CJ59" i="1"/>
  <c r="CD59" i="1" s="1"/>
  <c r="E59" i="1"/>
  <c r="D59" i="1"/>
  <c r="CJ58" i="1"/>
  <c r="CD58" i="1" s="1"/>
  <c r="E58" i="1"/>
  <c r="D58" i="1"/>
  <c r="CJ57" i="1"/>
  <c r="CD57" i="1" s="1"/>
  <c r="E57" i="1"/>
  <c r="D57" i="1"/>
  <c r="CJ56" i="1"/>
  <c r="CD56" i="1" s="1"/>
  <c r="E56" i="1"/>
  <c r="D56" i="1"/>
  <c r="CJ55" i="1"/>
  <c r="CD55" i="1" s="1"/>
  <c r="E55" i="1"/>
  <c r="D55" i="1"/>
  <c r="CJ54" i="1"/>
  <c r="CD54" i="1" s="1"/>
  <c r="E54" i="1"/>
  <c r="D54" i="1"/>
  <c r="CJ53" i="1"/>
  <c r="CD53" i="1" s="1"/>
  <c r="E53" i="1"/>
  <c r="D53" i="1"/>
  <c r="CJ52" i="1"/>
  <c r="CD52" i="1" s="1"/>
  <c r="E52" i="1"/>
  <c r="D52" i="1"/>
  <c r="CJ51" i="1"/>
  <c r="CD51" i="1" s="1"/>
  <c r="E51" i="1"/>
  <c r="D51" i="1"/>
  <c r="CJ50" i="1"/>
  <c r="CD50" i="1" s="1"/>
  <c r="E50" i="1"/>
  <c r="D50" i="1"/>
  <c r="CJ49" i="1"/>
  <c r="CD49" i="1" s="1"/>
  <c r="E49" i="1"/>
  <c r="D49" i="1"/>
  <c r="CJ48" i="1"/>
  <c r="CD48" i="1" s="1"/>
  <c r="E48" i="1"/>
  <c r="D48" i="1"/>
  <c r="CJ47" i="1"/>
  <c r="CD47" i="1" s="1"/>
  <c r="E47" i="1"/>
  <c r="D47" i="1"/>
  <c r="CJ46" i="1"/>
  <c r="CD46" i="1" s="1"/>
  <c r="E46" i="1"/>
  <c r="D46" i="1"/>
  <c r="CJ45" i="1"/>
  <c r="CD45" i="1" s="1"/>
  <c r="E45" i="1"/>
  <c r="D45" i="1"/>
  <c r="CJ44" i="1"/>
  <c r="CD44" i="1" s="1"/>
  <c r="E44" i="1"/>
  <c r="D44" i="1"/>
  <c r="CJ43" i="1"/>
  <c r="CD43" i="1" s="1"/>
  <c r="E43" i="1"/>
  <c r="D43" i="1"/>
  <c r="CJ42" i="1"/>
  <c r="CD42" i="1" s="1"/>
  <c r="E42" i="1"/>
  <c r="D42" i="1"/>
  <c r="CJ41" i="1"/>
  <c r="CD41" i="1" s="1"/>
  <c r="E41" i="1"/>
  <c r="D41" i="1"/>
  <c r="CJ40" i="1"/>
  <c r="CD40" i="1" s="1"/>
  <c r="E40" i="1"/>
  <c r="D40" i="1"/>
  <c r="CJ39" i="1"/>
  <c r="CD39" i="1" s="1"/>
  <c r="E39" i="1"/>
  <c r="D39" i="1"/>
  <c r="CJ38" i="1"/>
  <c r="CD38" i="1" s="1"/>
  <c r="E38" i="1"/>
  <c r="D38" i="1"/>
  <c r="CJ37" i="1"/>
  <c r="CD37" i="1" s="1"/>
  <c r="E37" i="1"/>
  <c r="D37" i="1"/>
  <c r="CJ36" i="1"/>
  <c r="CD36" i="1" s="1"/>
  <c r="E36" i="1"/>
  <c r="D36" i="1"/>
  <c r="CJ35" i="1"/>
  <c r="CD35" i="1" s="1"/>
  <c r="E35" i="1"/>
  <c r="D35" i="1"/>
  <c r="CJ34" i="1"/>
  <c r="CD34" i="1" s="1"/>
  <c r="E34" i="1"/>
  <c r="D34" i="1"/>
  <c r="CJ33" i="1"/>
  <c r="CD33" i="1" s="1"/>
  <c r="E33" i="1"/>
  <c r="D33" i="1"/>
  <c r="CJ32" i="1"/>
  <c r="CD32" i="1" s="1"/>
  <c r="E32" i="1"/>
  <c r="D32" i="1"/>
  <c r="CJ31" i="1"/>
  <c r="CD31" i="1" s="1"/>
  <c r="E31" i="1"/>
  <c r="D31" i="1"/>
  <c r="CJ30" i="1"/>
  <c r="CD30" i="1" s="1"/>
  <c r="E30" i="1"/>
  <c r="D30" i="1"/>
  <c r="CJ29" i="1"/>
  <c r="CD29" i="1" s="1"/>
  <c r="E29" i="1"/>
  <c r="D29" i="1"/>
  <c r="CJ28" i="1"/>
  <c r="CD28" i="1" s="1"/>
  <c r="E28" i="1"/>
  <c r="D28" i="1"/>
  <c r="CJ27" i="1"/>
  <c r="CD27" i="1" s="1"/>
  <c r="E27" i="1"/>
  <c r="D27" i="1"/>
  <c r="CJ26" i="1"/>
  <c r="CD26" i="1" s="1"/>
  <c r="E26" i="1"/>
  <c r="D26" i="1"/>
  <c r="CJ25" i="1"/>
  <c r="CD25" i="1" s="1"/>
  <c r="E25" i="1"/>
  <c r="D25" i="1"/>
  <c r="CJ24" i="1"/>
  <c r="CD24" i="1" s="1"/>
  <c r="E24" i="1"/>
  <c r="D24" i="1"/>
  <c r="CJ23" i="1"/>
  <c r="CD23" i="1" s="1"/>
  <c r="E23" i="1"/>
  <c r="D23" i="1"/>
  <c r="CJ22" i="1"/>
  <c r="CD22" i="1" s="1"/>
  <c r="E22" i="1"/>
  <c r="D22" i="1"/>
  <c r="CJ21" i="1"/>
  <c r="CD21" i="1" s="1"/>
  <c r="E21" i="1"/>
  <c r="D21" i="1"/>
  <c r="CJ20" i="1"/>
  <c r="CD20" i="1" s="1"/>
  <c r="E20" i="1"/>
  <c r="D20" i="1"/>
  <c r="CJ19" i="1"/>
  <c r="CD19" i="1" s="1"/>
  <c r="E19" i="1"/>
  <c r="D19" i="1"/>
  <c r="CJ18" i="1"/>
  <c r="CD18" i="1" s="1"/>
  <c r="E18" i="1"/>
  <c r="D18" i="1"/>
  <c r="CJ17" i="1"/>
  <c r="CD17" i="1" s="1"/>
  <c r="E17" i="1"/>
  <c r="D17" i="1"/>
  <c r="CJ16" i="1"/>
  <c r="CD16" i="1" s="1"/>
  <c r="E16" i="1"/>
  <c r="D16" i="1"/>
  <c r="CJ15" i="1"/>
  <c r="CD15" i="1" s="1"/>
  <c r="E15" i="1"/>
  <c r="D15" i="1"/>
  <c r="CJ14" i="1"/>
  <c r="CD14" i="1" s="1"/>
  <c r="E14" i="1"/>
  <c r="D14" i="1"/>
  <c r="A5" i="1"/>
  <c r="A4" i="1"/>
  <c r="A3" i="1"/>
  <c r="A2" i="1"/>
  <c r="C30" i="1" l="1"/>
  <c r="CG30" i="1" s="1"/>
  <c r="CA30" i="1" s="1"/>
  <c r="C15" i="1"/>
  <c r="CH15" i="1" s="1"/>
  <c r="CB15" i="1" s="1"/>
  <c r="C28" i="1"/>
  <c r="CG28" i="1" s="1"/>
  <c r="CA28" i="1" s="1"/>
  <c r="C21" i="1"/>
  <c r="CI21" i="1" s="1"/>
  <c r="CC21" i="1" s="1"/>
  <c r="C25" i="1"/>
  <c r="CI25" i="1" s="1"/>
  <c r="CC25" i="1" s="1"/>
  <c r="C41" i="1"/>
  <c r="CI41" i="1" s="1"/>
  <c r="CC41" i="1" s="1"/>
  <c r="C45" i="1"/>
  <c r="CI45" i="1" s="1"/>
  <c r="CC45" i="1" s="1"/>
  <c r="C49" i="1"/>
  <c r="CI49" i="1" s="1"/>
  <c r="CC49" i="1" s="1"/>
  <c r="C22" i="1"/>
  <c r="CH22" i="1" s="1"/>
  <c r="CB22" i="1" s="1"/>
  <c r="C54" i="1"/>
  <c r="CG54" i="1" s="1"/>
  <c r="CA54" i="1" s="1"/>
  <c r="C58" i="1"/>
  <c r="CI58" i="1" s="1"/>
  <c r="CC58" i="1" s="1"/>
  <c r="C33" i="1"/>
  <c r="CI33" i="1" s="1"/>
  <c r="CC33" i="1" s="1"/>
  <c r="C37" i="1"/>
  <c r="CI37" i="1" s="1"/>
  <c r="CC37" i="1" s="1"/>
  <c r="C38" i="1"/>
  <c r="CG38" i="1" s="1"/>
  <c r="CA38" i="1" s="1"/>
  <c r="C53" i="1"/>
  <c r="CH53" i="1" s="1"/>
  <c r="CB53" i="1" s="1"/>
  <c r="C57" i="1"/>
  <c r="CI57" i="1" s="1"/>
  <c r="CC57" i="1" s="1"/>
  <c r="C23" i="1"/>
  <c r="CG23" i="1" s="1"/>
  <c r="CA23" i="1" s="1"/>
  <c r="C47" i="1"/>
  <c r="CI47" i="1" s="1"/>
  <c r="CC47" i="1" s="1"/>
  <c r="C29" i="1"/>
  <c r="CI29" i="1" s="1"/>
  <c r="CC29" i="1" s="1"/>
  <c r="C34" i="1"/>
  <c r="CG34" i="1" s="1"/>
  <c r="CA34" i="1" s="1"/>
  <c r="C40" i="1"/>
  <c r="CG40" i="1" s="1"/>
  <c r="CA40" i="1" s="1"/>
  <c r="C46" i="1"/>
  <c r="CG46" i="1" s="1"/>
  <c r="CA46" i="1" s="1"/>
  <c r="C59" i="1"/>
  <c r="CI59" i="1" s="1"/>
  <c r="CC59" i="1" s="1"/>
  <c r="C63" i="1"/>
  <c r="CH63" i="1" s="1"/>
  <c r="CB63" i="1" s="1"/>
  <c r="C69" i="1"/>
  <c r="CG69" i="1" s="1"/>
  <c r="CA69" i="1" s="1"/>
  <c r="C75" i="1"/>
  <c r="CI75" i="1" s="1"/>
  <c r="CC75" i="1" s="1"/>
  <c r="C102" i="1"/>
  <c r="C18" i="1"/>
  <c r="CI18" i="1" s="1"/>
  <c r="CC18" i="1" s="1"/>
  <c r="C101" i="1"/>
  <c r="C103" i="1"/>
  <c r="CH65" i="1"/>
  <c r="CB65" i="1" s="1"/>
  <c r="CI65" i="1"/>
  <c r="CC65" i="1" s="1"/>
  <c r="CI69" i="1"/>
  <c r="CC69" i="1" s="1"/>
  <c r="C14" i="1"/>
  <c r="CG14" i="1" s="1"/>
  <c r="CA14" i="1" s="1"/>
  <c r="C42" i="1"/>
  <c r="CG42" i="1" s="1"/>
  <c r="CA42" i="1" s="1"/>
  <c r="C44" i="1"/>
  <c r="CH44" i="1" s="1"/>
  <c r="CB44" i="1" s="1"/>
  <c r="C61" i="1"/>
  <c r="CH61" i="1" s="1"/>
  <c r="CB61" i="1" s="1"/>
  <c r="C79" i="1"/>
  <c r="AT74" i="2"/>
  <c r="C31" i="1"/>
  <c r="CG31" i="1" s="1"/>
  <c r="CA31" i="1" s="1"/>
  <c r="C39" i="1"/>
  <c r="CH39" i="1" s="1"/>
  <c r="CB39" i="1" s="1"/>
  <c r="C55" i="1"/>
  <c r="CI55" i="1" s="1"/>
  <c r="CC55" i="1" s="1"/>
  <c r="C83" i="1"/>
  <c r="C77" i="1"/>
  <c r="C81" i="1"/>
  <c r="C85" i="1"/>
  <c r="CI66" i="1"/>
  <c r="CC66" i="1" s="1"/>
  <c r="CH66" i="1"/>
  <c r="CB66" i="1" s="1"/>
  <c r="CG66" i="1"/>
  <c r="CA66" i="1" s="1"/>
  <c r="C16" i="1"/>
  <c r="CI16" i="1" s="1"/>
  <c r="CC16" i="1" s="1"/>
  <c r="CG37" i="1"/>
  <c r="CA37" i="1" s="1"/>
  <c r="C48" i="1"/>
  <c r="CG48" i="1" s="1"/>
  <c r="CA48" i="1" s="1"/>
  <c r="C56" i="1"/>
  <c r="CG56" i="1" s="1"/>
  <c r="CA56" i="1" s="1"/>
  <c r="C20" i="1"/>
  <c r="CG20" i="1" s="1"/>
  <c r="CA20" i="1" s="1"/>
  <c r="C32" i="1"/>
  <c r="CH32" i="1" s="1"/>
  <c r="CB32" i="1" s="1"/>
  <c r="C43" i="1"/>
  <c r="CG43" i="1" s="1"/>
  <c r="CA43" i="1" s="1"/>
  <c r="C52" i="1"/>
  <c r="CG52" i="1" s="1"/>
  <c r="CA52" i="1" s="1"/>
  <c r="C60" i="1"/>
  <c r="CG60" i="1" s="1"/>
  <c r="CA60" i="1" s="1"/>
  <c r="C24" i="1"/>
  <c r="CG24" i="1" s="1"/>
  <c r="CA24" i="1" s="1"/>
  <c r="C36" i="1"/>
  <c r="CG36" i="1" s="1"/>
  <c r="CA36" i="1" s="1"/>
  <c r="C17" i="1"/>
  <c r="CH17" i="1" s="1"/>
  <c r="CB17" i="1" s="1"/>
  <c r="C26" i="1"/>
  <c r="CH26" i="1" s="1"/>
  <c r="CB26" i="1" s="1"/>
  <c r="C27" i="1"/>
  <c r="CH27" i="1" s="1"/>
  <c r="CB27" i="1" s="1"/>
  <c r="C50" i="1"/>
  <c r="CG50" i="1" s="1"/>
  <c r="CA50" i="1" s="1"/>
  <c r="CG39" i="1"/>
  <c r="CA39" i="1" s="1"/>
  <c r="CH64" i="1"/>
  <c r="CB64" i="1" s="1"/>
  <c r="CG64" i="1"/>
  <c r="CA64" i="1" s="1"/>
  <c r="CI64" i="1"/>
  <c r="CC64" i="1" s="1"/>
  <c r="CH68" i="1"/>
  <c r="CB68" i="1" s="1"/>
  <c r="CG68" i="1"/>
  <c r="CA68" i="1" s="1"/>
  <c r="CI68" i="1"/>
  <c r="CC68" i="1" s="1"/>
  <c r="C19" i="1"/>
  <c r="CI30" i="1"/>
  <c r="CC30" i="1" s="1"/>
  <c r="C35" i="1"/>
  <c r="C51" i="1"/>
  <c r="C62" i="1"/>
  <c r="CH67" i="1"/>
  <c r="CB67" i="1" s="1"/>
  <c r="CI67" i="1"/>
  <c r="CC67" i="1" s="1"/>
  <c r="CH23" i="1"/>
  <c r="CB23" i="1" s="1"/>
  <c r="CG65" i="1"/>
  <c r="CA65" i="1" s="1"/>
  <c r="C74" i="1"/>
  <c r="C76" i="1"/>
  <c r="C78" i="1"/>
  <c r="C80" i="1"/>
  <c r="C82" i="1"/>
  <c r="C84" i="1"/>
  <c r="CI53" i="1" l="1"/>
  <c r="CC53" i="1" s="1"/>
  <c r="CH48" i="1"/>
  <c r="CB48" i="1" s="1"/>
  <c r="CI61" i="1"/>
  <c r="CC61" i="1" s="1"/>
  <c r="CG15" i="1"/>
  <c r="CA15" i="1" s="1"/>
  <c r="CH41" i="1"/>
  <c r="CB41" i="1" s="1"/>
  <c r="CI28" i="1"/>
  <c r="CC28" i="1" s="1"/>
  <c r="CI15" i="1"/>
  <c r="CC15" i="1" s="1"/>
  <c r="CH58" i="1"/>
  <c r="CB58" i="1" s="1"/>
  <c r="CH28" i="1"/>
  <c r="CB28" i="1" s="1"/>
  <c r="CH52" i="1"/>
  <c r="CB52" i="1" s="1"/>
  <c r="CI20" i="1"/>
  <c r="CC20" i="1" s="1"/>
  <c r="CI23" i="1"/>
  <c r="CC23" i="1" s="1"/>
  <c r="CH40" i="1"/>
  <c r="CB40" i="1" s="1"/>
  <c r="CH30" i="1"/>
  <c r="CB30" i="1" s="1"/>
  <c r="CH37" i="1"/>
  <c r="CB37" i="1" s="1"/>
  <c r="CG22" i="1"/>
  <c r="CA22" i="1" s="1"/>
  <c r="CH25" i="1"/>
  <c r="CB25" i="1" s="1"/>
  <c r="CI22" i="1"/>
  <c r="CC22" i="1" s="1"/>
  <c r="CI44" i="1"/>
  <c r="CC44" i="1" s="1"/>
  <c r="CG25" i="1"/>
  <c r="CA25" i="1" s="1"/>
  <c r="CI36" i="1"/>
  <c r="CC36" i="1" s="1"/>
  <c r="CH29" i="1"/>
  <c r="CB29" i="1" s="1"/>
  <c r="CG21" i="1"/>
  <c r="CA21" i="1" s="1"/>
  <c r="CI31" i="1"/>
  <c r="CC31" i="1" s="1"/>
  <c r="CI63" i="1"/>
  <c r="CC63" i="1" s="1"/>
  <c r="CG26" i="1"/>
  <c r="CA26" i="1" s="1"/>
  <c r="CH16" i="1"/>
  <c r="CB16" i="1" s="1"/>
  <c r="CH45" i="1"/>
  <c r="CB45" i="1" s="1"/>
  <c r="CH33" i="1"/>
  <c r="CB33" i="1" s="1"/>
  <c r="CG58" i="1"/>
  <c r="CA58" i="1" s="1"/>
  <c r="CG63" i="1"/>
  <c r="CA63" i="1" s="1"/>
  <c r="CG45" i="1"/>
  <c r="CA45" i="1" s="1"/>
  <c r="CI43" i="1"/>
  <c r="CC43" i="1" s="1"/>
  <c r="CH47" i="1"/>
  <c r="CB47" i="1" s="1"/>
  <c r="CH21" i="1"/>
  <c r="CB21" i="1" s="1"/>
  <c r="CG41" i="1"/>
  <c r="CA41" i="1" s="1"/>
  <c r="CH31" i="1"/>
  <c r="CB31" i="1" s="1"/>
  <c r="CG55" i="1"/>
  <c r="CA55" i="1" s="1"/>
  <c r="CH49" i="1"/>
  <c r="CB49" i="1" s="1"/>
  <c r="CI34" i="1"/>
  <c r="CC34" i="1" s="1"/>
  <c r="CG44" i="1"/>
  <c r="CA44" i="1" s="1"/>
  <c r="CG33" i="1"/>
  <c r="CA33" i="1" s="1"/>
  <c r="CG57" i="1"/>
  <c r="CA57" i="1" s="1"/>
  <c r="CH18" i="1"/>
  <c r="CB18" i="1" s="1"/>
  <c r="CG49" i="1"/>
  <c r="CA49" i="1" s="1"/>
  <c r="CG47" i="1"/>
  <c r="CA47" i="1" s="1"/>
  <c r="CH54" i="1"/>
  <c r="CB54" i="1" s="1"/>
  <c r="CI52" i="1"/>
  <c r="CC52" i="1" s="1"/>
  <c r="CG18" i="1"/>
  <c r="CA18" i="1" s="1"/>
  <c r="CI17" i="1"/>
  <c r="CC17" i="1" s="1"/>
  <c r="CH20" i="1"/>
  <c r="CB20" i="1" s="1"/>
  <c r="CH34" i="1"/>
  <c r="CB34" i="1" s="1"/>
  <c r="CH57" i="1"/>
  <c r="CB57" i="1" s="1"/>
  <c r="CI54" i="1"/>
  <c r="CC54" i="1" s="1"/>
  <c r="CI38" i="1"/>
  <c r="CC38" i="1" s="1"/>
  <c r="CG59" i="1"/>
  <c r="CA59" i="1" s="1"/>
  <c r="CG29" i="1"/>
  <c r="CA29" i="1" s="1"/>
  <c r="CI42" i="1"/>
  <c r="CC42" i="1" s="1"/>
  <c r="CH42" i="1"/>
  <c r="CB42" i="1" s="1"/>
  <c r="CG53" i="1"/>
  <c r="CA53" i="1" s="1"/>
  <c r="CH59" i="1"/>
  <c r="CB59" i="1" s="1"/>
  <c r="CH46" i="1"/>
  <c r="CB46" i="1" s="1"/>
  <c r="CH38" i="1"/>
  <c r="CB38" i="1" s="1"/>
  <c r="CI46" i="1"/>
  <c r="CC46" i="1" s="1"/>
  <c r="CH50" i="1"/>
  <c r="CB50" i="1" s="1"/>
  <c r="CH69" i="1"/>
  <c r="CB69" i="1" s="1"/>
  <c r="CI40" i="1"/>
  <c r="CC40" i="1" s="1"/>
  <c r="CH43" i="1"/>
  <c r="CB43" i="1" s="1"/>
  <c r="CI50" i="1"/>
  <c r="CC50" i="1" s="1"/>
  <c r="CH36" i="1"/>
  <c r="CB36" i="1" s="1"/>
  <c r="CI39" i="1"/>
  <c r="CC39" i="1" s="1"/>
  <c r="CI14" i="1"/>
  <c r="CC14" i="1" s="1"/>
  <c r="CH75" i="1"/>
  <c r="CB75" i="1" s="1"/>
  <c r="AT75" i="1" s="1"/>
  <c r="CI79" i="1"/>
  <c r="CC79" i="1" s="1"/>
  <c r="CH79" i="1"/>
  <c r="CB79" i="1" s="1"/>
  <c r="CH55" i="1"/>
  <c r="CB55" i="1" s="1"/>
  <c r="CH14" i="1"/>
  <c r="CB14" i="1" s="1"/>
  <c r="CG61" i="1"/>
  <c r="CA61" i="1" s="1"/>
  <c r="CI48" i="1"/>
  <c r="CC48" i="1" s="1"/>
  <c r="CG32" i="1"/>
  <c r="CA32" i="1" s="1"/>
  <c r="CH60" i="1"/>
  <c r="CB60" i="1" s="1"/>
  <c r="CG17" i="1"/>
  <c r="CA17" i="1" s="1"/>
  <c r="CG16" i="1"/>
  <c r="CA16" i="1" s="1"/>
  <c r="CI83" i="1"/>
  <c r="CC83" i="1" s="1"/>
  <c r="CH83" i="1"/>
  <c r="CB83" i="1" s="1"/>
  <c r="CI60" i="1"/>
  <c r="CC60" i="1" s="1"/>
  <c r="CI32" i="1"/>
  <c r="CC32" i="1" s="1"/>
  <c r="CI26" i="1"/>
  <c r="CC26" i="1" s="1"/>
  <c r="CI81" i="1"/>
  <c r="CC81" i="1" s="1"/>
  <c r="CH81" i="1"/>
  <c r="CB81" i="1" s="1"/>
  <c r="A207" i="1"/>
  <c r="CI85" i="1"/>
  <c r="CC85" i="1" s="1"/>
  <c r="CH85" i="1"/>
  <c r="CB85" i="1" s="1"/>
  <c r="CI77" i="1"/>
  <c r="CC77" i="1" s="1"/>
  <c r="CH77" i="1"/>
  <c r="CB77" i="1" s="1"/>
  <c r="CI56" i="1"/>
  <c r="CC56" i="1" s="1"/>
  <c r="CI24" i="1"/>
  <c r="CC24" i="1" s="1"/>
  <c r="CG27" i="1"/>
  <c r="CA27" i="1" s="1"/>
  <c r="CH56" i="1"/>
  <c r="CB56" i="1" s="1"/>
  <c r="CH24" i="1"/>
  <c r="CB24" i="1" s="1"/>
  <c r="CI27" i="1"/>
  <c r="CC27" i="1" s="1"/>
  <c r="CH82" i="1"/>
  <c r="CB82" i="1" s="1"/>
  <c r="CI82" i="1"/>
  <c r="CC82" i="1" s="1"/>
  <c r="CH74" i="1"/>
  <c r="CB74" i="1" s="1"/>
  <c r="CI74" i="1"/>
  <c r="CC74" i="1" s="1"/>
  <c r="CH51" i="1"/>
  <c r="CB51" i="1" s="1"/>
  <c r="CG51" i="1"/>
  <c r="CA51" i="1" s="1"/>
  <c r="CI51" i="1"/>
  <c r="CC51" i="1" s="1"/>
  <c r="CH35" i="1"/>
  <c r="CB35" i="1" s="1"/>
  <c r="CG35" i="1"/>
  <c r="CA35" i="1" s="1"/>
  <c r="CI35" i="1"/>
  <c r="CC35" i="1" s="1"/>
  <c r="CH80" i="1"/>
  <c r="CB80" i="1" s="1"/>
  <c r="CI80" i="1"/>
  <c r="CC80" i="1" s="1"/>
  <c r="CH19" i="1"/>
  <c r="CB19" i="1" s="1"/>
  <c r="CI19" i="1"/>
  <c r="CC19" i="1" s="1"/>
  <c r="CG19" i="1"/>
  <c r="CA19" i="1" s="1"/>
  <c r="CH78" i="1"/>
  <c r="CB78" i="1" s="1"/>
  <c r="CI78" i="1"/>
  <c r="CC78" i="1" s="1"/>
  <c r="CH84" i="1"/>
  <c r="CB84" i="1" s="1"/>
  <c r="CI84" i="1"/>
  <c r="CC84" i="1" s="1"/>
  <c r="CH76" i="1"/>
  <c r="CB76" i="1" s="1"/>
  <c r="CI76" i="1"/>
  <c r="CC76" i="1" s="1"/>
  <c r="CG62" i="1"/>
  <c r="CA62" i="1" s="1"/>
  <c r="CI62" i="1"/>
  <c r="CC62" i="1" s="1"/>
  <c r="CH62" i="1"/>
  <c r="CB62" i="1" s="1"/>
  <c r="AT77" i="1" l="1"/>
  <c r="AT82" i="1"/>
  <c r="AT83" i="1"/>
  <c r="AT79" i="1"/>
  <c r="AT76" i="1"/>
  <c r="AT81" i="1"/>
  <c r="AT85" i="1"/>
  <c r="AT78" i="1"/>
  <c r="AT84" i="1"/>
  <c r="AT80" i="1"/>
  <c r="AT74" i="1"/>
</calcChain>
</file>

<file path=xl/sharedStrings.xml><?xml version="1.0" encoding="utf-8"?>
<sst xmlns="http://schemas.openxmlformats.org/spreadsheetml/2006/main" count="5356" uniqueCount="177">
  <si>
    <t>SERVICIO DE SALUD</t>
  </si>
  <si>
    <t>REM-19a.   ACTIVIDADES DE PROMOCIÓN Y PREVENCIÓN DE LA SALUD</t>
  </si>
  <si>
    <t>SECCIÓN A: CONSEJERÍAS</t>
  </si>
  <si>
    <t>SECCIÓN A.1: CONSEJERÍAS INDIVIDUALES</t>
  </si>
  <si>
    <t>ACTIVIDADES Y ÁREAS TEMÁTICAS</t>
  </si>
  <si>
    <t>PROFESIONAL</t>
  </si>
  <si>
    <t xml:space="preserve">TOTAL              </t>
  </si>
  <si>
    <t>GRUPOS DE EDAD (en años)</t>
  </si>
  <si>
    <t>Espacios Amigables / adolescentes</t>
  </si>
  <si>
    <t>TRANS</t>
  </si>
  <si>
    <t>Pueblos Originarios</t>
  </si>
  <si>
    <t>Migrantes</t>
  </si>
  <si>
    <t>14-18 años</t>
  </si>
  <si>
    <t>Niños, Niñas, Adolescentes y Jóvenes SENAME</t>
  </si>
  <si>
    <t>Niños, Niñas, Adolescentes y Jóvenes Mejor Niñez</t>
  </si>
  <si>
    <t>0 - 4 años</t>
  </si>
  <si>
    <t>5 - 9 años</t>
  </si>
  <si>
    <t>10 - 14 años</t>
  </si>
  <si>
    <t xml:space="preserve">15-19 años 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</si>
  <si>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</si>
  <si>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</si>
  <si>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</si>
  <si>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</si>
  <si>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</si>
  <si>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</si>
  <si>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</si>
  <si>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</si>
  <si>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</si>
  <si>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</si>
  <si>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</si>
  <si>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75- 79 años</t>
  </si>
  <si>
    <t>80 y mas años</t>
  </si>
  <si>
    <t>AMBOS SEXOS</t>
  </si>
  <si>
    <t>HOMBRES</t>
  </si>
  <si>
    <t>MUJERES</t>
  </si>
  <si>
    <t>Masculino</t>
  </si>
  <si>
    <t>Femenino</t>
  </si>
  <si>
    <t>ACTIVIDAD FÍSICA Y ALIMENTACION SALUDABLE</t>
  </si>
  <si>
    <t>MÉDICO/A</t>
  </si>
  <si>
    <t>ENFERMERA /O</t>
  </si>
  <si>
    <t>MATRONA /ÓN</t>
  </si>
  <si>
    <t>NUTRICIONISTA</t>
  </si>
  <si>
    <t>TRABAJADOR/A SOCIAL</t>
  </si>
  <si>
    <t>PSICÓLOGO /A</t>
  </si>
  <si>
    <t>KINESIÓLOGO/A</t>
  </si>
  <si>
    <t>TERAPEUTA OCUPACIONAL</t>
  </si>
  <si>
    <t>OTRO PROFESIONAL</t>
  </si>
  <si>
    <t>FACILITADOR/A INTERCULTURAL</t>
  </si>
  <si>
    <t>TÉCNICO PARAMÉDICO</t>
  </si>
  <si>
    <t>TABAQUISMO</t>
  </si>
  <si>
    <t>CONSUMO DE DROGAS</t>
  </si>
  <si>
    <t>SALUD SEXUAL Y REPRODUCTIVA CON O SIN ENTREGA DE PRESERVATIVOS</t>
  </si>
  <si>
    <t>REGULACIÓN DE FERTILIDAD CON O SIN ENTREGA DE PRESERVATIVOS</t>
  </si>
  <si>
    <t>PREVENCIÓN VIH E INFECCIÓN DE TRANSMISIÓN SEXUAL (ITS) CON O SIN ENTREGA DE PRESERVATIVOS</t>
  </si>
  <si>
    <t>PREVENCIÓN DE LA TRANSMISIÓN VERTICAL DEL VIH (EMBARAZADAS) CON O SIN ENTREGA DE PRESERVATIVOS</t>
  </si>
  <si>
    <t>MÉDICO/A PREVIO EXAMEN VIH</t>
  </si>
  <si>
    <t>MATRONA /ÓN PREVIO EXAMEN VIH</t>
  </si>
  <si>
    <t>MÉDICO/A POST TEST</t>
  </si>
  <si>
    <t>MATRONA /ÓN POST TEST</t>
  </si>
  <si>
    <t>DESARROLLO INFANTIL INTEGRAL</t>
  </si>
  <si>
    <t>SECCIÓN A.2: CONSEJERÍAS INDIVIDUALES POR VIH (NO INCLUIDAS EN LA SECCIÓN A.1)</t>
  </si>
  <si>
    <t>CONSEJERÍAS</t>
  </si>
  <si>
    <t>ÁREA O NIVEL</t>
  </si>
  <si>
    <t>ORIENTACIÓN E INFORMACIÓN PREVIA AL EXAMEN VIH</t>
  </si>
  <si>
    <t>ATENCIÓN DE DONANTES DE SANGRE TOTAL Y AFÉRESIS</t>
  </si>
  <si>
    <t>HOSPITALIZACIÓN</t>
  </si>
  <si>
    <t>EN CDT - CRS</t>
  </si>
  <si>
    <t>EN APS</t>
  </si>
  <si>
    <t>EN APS - ESPACIOS AMIGABLES</t>
  </si>
  <si>
    <t>EN OTRAS INSTANCIAS</t>
  </si>
  <si>
    <t>CONSEJERÍAS POST TEST VIH</t>
  </si>
  <si>
    <t>SECCIÓN A.3: CONSEJERÍAS FAMILIARES</t>
  </si>
  <si>
    <t>TEMAS PRIORIDAD</t>
  </si>
  <si>
    <t>FAMILIA</t>
  </si>
  <si>
    <t>TOTAL ACTIVIDADES</t>
  </si>
  <si>
    <t>ESPACIOS AMIGABLES</t>
  </si>
  <si>
    <t>CON RIESGO PSICOSOCIAL</t>
  </si>
  <si>
    <t>CON INTEGRANTE DE PATOLOGÍA CRÓNICA</t>
  </si>
  <si>
    <t>CON INTEGRANTE CON PROBLEMA DE SALUD MENTAL</t>
  </si>
  <si>
    <t>CON ADULTO MAYOR DEPENDIENTE</t>
  </si>
  <si>
    <t>CON ADULTO MAYOR CON DEMENCIA</t>
  </si>
  <si>
    <t>CON INTEGRANTE CON ENFERMEDAD TERMINAL</t>
  </si>
  <si>
    <t>CON INTEGRANTE DEPENDIENTE SEVERO</t>
  </si>
  <si>
    <t>OTRAS ÁREAS DE INTERVENCIÓN</t>
  </si>
  <si>
    <t>CON ADOLESCENTE VIH (+)</t>
  </si>
  <si>
    <t>SECCIÓN A.4: CONSEJERÍAS INDIVIDUALES  CON ENTREGA DE PRESERVATIVOS (INCLUIDAS EN SECCIÓN A.1)</t>
  </si>
  <si>
    <t>ACTIVIDAD</t>
  </si>
  <si>
    <t>TOTAL</t>
  </si>
  <si>
    <t>Espacios Amigables/ Adolescentes</t>
  </si>
  <si>
    <t>10 - 14</t>
  </si>
  <si>
    <t xml:space="preserve">15-19 </t>
  </si>
  <si>
    <t xml:space="preserve">20-24 </t>
  </si>
  <si>
    <t xml:space="preserve">25-29 </t>
  </si>
  <si>
    <t xml:space="preserve">30-34 </t>
  </si>
  <si>
    <t>35-39</t>
  </si>
  <si>
    <t xml:space="preserve">40-44 </t>
  </si>
  <si>
    <t xml:space="preserve">45-49 </t>
  </si>
  <si>
    <t xml:space="preserve">50-54 </t>
  </si>
  <si>
    <t>55-59</t>
  </si>
  <si>
    <t xml:space="preserve">60-64 </t>
  </si>
  <si>
    <t xml:space="preserve">65-69 </t>
  </si>
  <si>
    <t xml:space="preserve">70-74 </t>
  </si>
  <si>
    <t>75- 79</t>
  </si>
  <si>
    <t>80 y mas</t>
  </si>
  <si>
    <t>14 a 18</t>
  </si>
  <si>
    <t xml:space="preserve">CONSEJERÍA CON ENTREGA DE PRESERVATIVOS </t>
  </si>
  <si>
    <t>CONDONES MASCULINOS</t>
  </si>
  <si>
    <t>CONDONES FEMENINOS</t>
  </si>
  <si>
    <t>AMBOS TIPOS DE CONDONES</t>
  </si>
  <si>
    <t>SECCIÓN B: ACTIVIDADES DE PROMOCIÓN</t>
  </si>
  <si>
    <t>SECCIÓN B.1: ACTIVIDADES DE PROMOCIÓN SEGÚN ESTRATEGIAS Y CONDICIONANTES ABORDADAS Y NÚMERO DE PARTICIPANTES</t>
  </si>
  <si>
    <t>ACTIVIDADES</t>
  </si>
  <si>
    <t xml:space="preserve">ESTRATEGIA, ESPACIOS O LÍNEAS DE ACCIÓN </t>
  </si>
  <si>
    <t>CONDICIONANTES ABORDADAS</t>
  </si>
  <si>
    <t>DETERMINANTES SOCIALES DE LA SALUD ABORDADAS - CHILE CRECE CONTIGO</t>
  </si>
  <si>
    <t xml:space="preserve">TOTAL PARTICIPANTES </t>
  </si>
  <si>
    <t>Actividad física</t>
  </si>
  <si>
    <t xml:space="preserve">Alimentación </t>
  </si>
  <si>
    <t>Ambiente libre de humo de tabaco</t>
  </si>
  <si>
    <t>Factores protectores psicosociales</t>
  </si>
  <si>
    <t>Factores protectores ambientales</t>
  </si>
  <si>
    <t>Derechos humanos</t>
  </si>
  <si>
    <t>Salud sexual y prevención de VIH/SIDA e ITS</t>
  </si>
  <si>
    <t xml:space="preserve">EVENTOS  MASIVOS </t>
  </si>
  <si>
    <t>COMUNAS, COMUNIDADES.</t>
  </si>
  <si>
    <t>ESPACIOS AMIGABLES EN APS</t>
  </si>
  <si>
    <t>LUGARES DE TRABAJO</t>
  </si>
  <si>
    <t>ESTABLECIMIENTOS EDUCACIÓN</t>
  </si>
  <si>
    <t>REUNIONES DE PLANIFICACIÓN PARTICIPATIVA</t>
  </si>
  <si>
    <t xml:space="preserve">
JORNADAS Y  
SEMINARIOS</t>
  </si>
  <si>
    <t xml:space="preserve">EDUCACIÓN GRUPAL </t>
  </si>
  <si>
    <t>SECCIÓN B.2: TALLERES GRUPALES DE VIDA SANA SEGÚN TIPO, POR ESPACIOS DE ACCIÓN</t>
  </si>
  <si>
    <t>ESPACIOS DE ACCIÓN</t>
  </si>
  <si>
    <t>TOTAL  TALLERES</t>
  </si>
  <si>
    <t>AUTOESTIMA Y AUTOCUIDADO</t>
  </si>
  <si>
    <t>MENTE SANA Y CUERPO SANO</t>
  </si>
  <si>
    <t>COMUNICACIÓN</t>
  </si>
  <si>
    <t>YO ME CUIDO</t>
  </si>
  <si>
    <t>CONTROL DEL TABACO</t>
  </si>
  <si>
    <t>OTROS TIPO DE TALLERES</t>
  </si>
  <si>
    <t>COMUNAS, COMUNIDADES</t>
  </si>
  <si>
    <t>ESTABLECIMIENTOS EDUCACIONALES</t>
  </si>
  <si>
    <t>SECCIÓN B.3: ACTIVIDADES DE GESTIÓN SEGÚN TIPO, POR ESPACIOS DE ACCIÓN</t>
  </si>
  <si>
    <t xml:space="preserve">REUNIONES DE GESTIÓN </t>
  </si>
  <si>
    <t>REUNIONES  MASIVAS DE GESTIÓN</t>
  </si>
  <si>
    <t>ACCIONES DE COMUNICACIÓN Y DIFUSIÓN</t>
  </si>
  <si>
    <t>PREPARACIÓN ACTIVIDADES EDUCATIVAS</t>
  </si>
  <si>
    <t>ENTREVISTAS</t>
  </si>
  <si>
    <t>INVESTIGACIÓN Y CAPACITACIÓN DE RRHH</t>
  </si>
  <si>
    <t>ESTABLECIMIENTOS 
EDUCACIONALES</t>
  </si>
  <si>
    <t>OFICINA INTERCULTURAL</t>
  </si>
  <si>
    <t>OTROS</t>
  </si>
  <si>
    <t xml:space="preserve">SECCIÓN B.4: TALLERES GRUPALES SEGÚN TEMÁTICA Y NUMERO DE PARTICIPANTES EN PROGRAMA ESPACIOS AMIGABLES </t>
  </si>
  <si>
    <t>TOTAL TALLERES</t>
  </si>
  <si>
    <t>Total Participantes</t>
  </si>
  <si>
    <t>Total Talleres en Actividad Física</t>
  </si>
  <si>
    <t xml:space="preserve">Total Talleres en Alimentación </t>
  </si>
  <si>
    <t>Total Talleres en Libre de Humo del Tabaco</t>
  </si>
  <si>
    <t xml:space="preserve">Total Talleres en Factores Protectores Psicosociales </t>
  </si>
  <si>
    <t>Total Talleres en Prevención Consumo de Alcohol y Otras Drogas</t>
  </si>
  <si>
    <t>Total Talleres en Salud Sexual y Prevención de VIH/SIDA e ITS</t>
  </si>
  <si>
    <t>Total Talleres en Otros Tipos de Talleres</t>
  </si>
  <si>
    <t>ESPACIOS COMUNITARIOS</t>
  </si>
  <si>
    <t>CENTROS DE SALUD</t>
  </si>
  <si>
    <t>SECCIÓN C: TRABAJO CON AGRUPACIONES DE USUARIOS, COMUNIDAD Y DERECHOS HUMANOS (PRAIS) (Contenidas en Sección B.1)</t>
  </si>
  <si>
    <t xml:space="preserve">ESTRATEGIA, ESPACIOS  O LÍNEAS DE ACCIÓN </t>
  </si>
  <si>
    <t>SECCIÓN D: TRABAJO INTERSECTORIAL PRAIS (Contenidas en REM A06, Sección C.1)</t>
  </si>
  <si>
    <t>TOTAL DE PARTICIPANTES</t>
  </si>
  <si>
    <t>Nº REUNIONES / SESIONES</t>
  </si>
  <si>
    <t>Nº INSTITUCIONES,  ORGANIZACIONES  PARTICIPANTES</t>
  </si>
  <si>
    <t>TRABAJO INTERSECTORIAL</t>
  </si>
  <si>
    <t>TRABAJO CON ORGANIZACIONES COMUNITARIAS DE BASE</t>
  </si>
  <si>
    <t>TRABAJO CON ORGANIZACIONES DE USUARIOS Y FAMILIARES</t>
  </si>
  <si>
    <t>COLABORACIÓN CON GRUPO DE AUTOAYUDA</t>
  </si>
  <si>
    <t>REUNIONES CON INSTITUCIONES DEL SECTOR SALUD PROGRAMA ACOMPAÑAMIENTO PSICOSOCIAL</t>
  </si>
  <si>
    <t>REUNIONES CON INSTITUCIONES DEL INTERSECTOR ACOMPAÑAMIENTO PSICOSOCIAL</t>
  </si>
  <si>
    <t>REUNIONES CON ORGANIZACIONES COMUNITARIAS ACOMPAÑAMIENTO PSICOSOCIAL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</si>
</sst>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rgb="FF00B0F0"/>
        <bgColor indexed="64"/>
      </patternFill>
    </fill>
  </fills>
  <borders count="2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991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wrapText="1"/>
    </xf>
    <xf numFmtId="1" fontId="4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2" fillId="4" borderId="0" xfId="0" applyNumberFormat="1" applyFont="1" applyFill="1" applyProtection="1">
      <protection locked="0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2" fillId="5" borderId="0" xfId="0" applyNumberFormat="1" applyFont="1" applyFill="1"/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1" fontId="5" fillId="0" borderId="27" xfId="0" applyNumberFormat="1" applyFont="1" applyBorder="1"/>
    <xf numFmtId="1" fontId="5" fillId="6" borderId="20" xfId="0" applyNumberFormat="1" applyFont="1" applyFill="1" applyBorder="1" applyProtection="1">
      <protection locked="0"/>
    </xf>
    <xf numFmtId="1" fontId="5" fillId="6" borderId="5" xfId="0" applyNumberFormat="1" applyFont="1" applyFill="1" applyBorder="1" applyProtection="1">
      <protection locked="0"/>
    </xf>
    <xf numFmtId="1" fontId="5" fillId="6" borderId="3" xfId="0" applyNumberFormat="1" applyFont="1" applyFill="1" applyBorder="1" applyProtection="1">
      <protection locked="0"/>
    </xf>
    <xf numFmtId="1" fontId="5" fillId="6" borderId="29" xfId="0" applyNumberFormat="1" applyFont="1" applyFill="1" applyBorder="1" applyProtection="1">
      <protection locked="0"/>
    </xf>
    <xf numFmtId="1" fontId="5" fillId="6" borderId="23" xfId="0" applyNumberFormat="1" applyFont="1" applyFill="1" applyBorder="1" applyProtection="1">
      <protection locked="0"/>
    </xf>
    <xf numFmtId="1" fontId="5" fillId="6" borderId="32" xfId="0" applyNumberFormat="1" applyFont="1" applyFill="1" applyBorder="1" applyProtection="1">
      <protection locked="0"/>
    </xf>
    <xf numFmtId="1" fontId="5" fillId="5" borderId="0" xfId="0" applyNumberFormat="1" applyFont="1" applyFill="1" applyAlignment="1">
      <alignment vertical="top" wrapText="1"/>
    </xf>
    <xf numFmtId="1" fontId="2" fillId="3" borderId="0" xfId="0" applyNumberFormat="1" applyFont="1" applyFill="1"/>
    <xf numFmtId="1" fontId="2" fillId="4" borderId="0" xfId="0" applyNumberFormat="1" applyFont="1" applyFill="1"/>
    <xf numFmtId="1" fontId="5" fillId="0" borderId="33" xfId="0" applyNumberFormat="1" applyFont="1" applyBorder="1"/>
    <xf numFmtId="1" fontId="5" fillId="0" borderId="34" xfId="0" applyNumberFormat="1" applyFont="1" applyBorder="1"/>
    <xf numFmtId="1" fontId="5" fillId="0" borderId="35" xfId="0" applyNumberFormat="1" applyFont="1" applyBorder="1"/>
    <xf numFmtId="1" fontId="5" fillId="0" borderId="36" xfId="0" applyNumberFormat="1" applyFont="1" applyBorder="1"/>
    <xf numFmtId="1" fontId="5" fillId="6" borderId="34" xfId="0" applyNumberFormat="1" applyFont="1" applyFill="1" applyBorder="1" applyProtection="1">
      <protection locked="0"/>
    </xf>
    <xf numFmtId="1" fontId="5" fillId="6" borderId="37" xfId="0" applyNumberFormat="1" applyFont="1" applyFill="1" applyBorder="1" applyProtection="1">
      <protection locked="0"/>
    </xf>
    <xf numFmtId="1" fontId="5" fillId="6" borderId="38" xfId="0" applyNumberFormat="1" applyFont="1" applyFill="1" applyBorder="1" applyProtection="1">
      <protection locked="0"/>
    </xf>
    <xf numFmtId="1" fontId="5" fillId="6" borderId="33" xfId="0" applyNumberFormat="1" applyFont="1" applyFill="1" applyBorder="1" applyProtection="1">
      <protection locked="0"/>
    </xf>
    <xf numFmtId="1" fontId="5" fillId="6" borderId="39" xfId="0" applyNumberFormat="1" applyFont="1" applyFill="1" applyBorder="1" applyProtection="1">
      <protection locked="0"/>
    </xf>
    <xf numFmtId="1" fontId="5" fillId="6" borderId="40" xfId="0" applyNumberFormat="1" applyFont="1" applyFill="1" applyBorder="1" applyProtection="1">
      <protection locked="0"/>
    </xf>
    <xf numFmtId="1" fontId="5" fillId="6" borderId="41" xfId="0" applyNumberFormat="1" applyFont="1" applyFill="1" applyBorder="1" applyProtection="1">
      <protection locked="0"/>
    </xf>
    <xf numFmtId="1" fontId="5" fillId="7" borderId="32" xfId="0" applyNumberFormat="1" applyFont="1" applyFill="1" applyBorder="1"/>
    <xf numFmtId="1" fontId="5" fillId="0" borderId="33" xfId="0" applyNumberFormat="1" applyFont="1" applyBorder="1" applyAlignment="1">
      <alignment wrapText="1"/>
    </xf>
    <xf numFmtId="1" fontId="5" fillId="0" borderId="34" xfId="0" applyNumberFormat="1" applyFont="1" applyBorder="1" applyAlignment="1">
      <alignment wrapText="1"/>
    </xf>
    <xf numFmtId="1" fontId="5" fillId="0" borderId="35" xfId="0" applyNumberFormat="1" applyFont="1" applyBorder="1" applyAlignment="1">
      <alignment wrapText="1"/>
    </xf>
    <xf numFmtId="1" fontId="5" fillId="0" borderId="36" xfId="0" applyNumberFormat="1" applyFont="1" applyBorder="1" applyAlignment="1">
      <alignment wrapText="1"/>
    </xf>
    <xf numFmtId="1" fontId="5" fillId="6" borderId="42" xfId="0" applyNumberFormat="1" applyFont="1" applyFill="1" applyBorder="1" applyProtection="1">
      <protection locked="0"/>
    </xf>
    <xf numFmtId="1" fontId="5" fillId="6" borderId="43" xfId="0" applyNumberFormat="1" applyFont="1" applyFill="1" applyBorder="1" applyProtection="1">
      <protection locked="0"/>
    </xf>
    <xf numFmtId="1" fontId="5" fillId="6" borderId="44" xfId="0" applyNumberFormat="1" applyFont="1" applyFill="1" applyBorder="1" applyProtection="1">
      <protection locked="0"/>
    </xf>
    <xf numFmtId="1" fontId="5" fillId="6" borderId="45" xfId="0" applyNumberFormat="1" applyFont="1" applyFill="1" applyBorder="1" applyProtection="1">
      <protection locked="0"/>
    </xf>
    <xf numFmtId="1" fontId="5" fillId="6" borderId="46" xfId="0" applyNumberFormat="1" applyFont="1" applyFill="1" applyBorder="1" applyProtection="1">
      <protection locked="0"/>
    </xf>
    <xf numFmtId="1" fontId="5" fillId="6" borderId="47" xfId="0" applyNumberFormat="1" applyFont="1" applyFill="1" applyBorder="1" applyProtection="1">
      <protection locked="0"/>
    </xf>
    <xf numFmtId="1" fontId="5" fillId="0" borderId="0" xfId="0" applyNumberFormat="1" applyFont="1"/>
    <xf numFmtId="1" fontId="5" fillId="0" borderId="48" xfId="0" applyNumberFormat="1" applyFont="1" applyBorder="1"/>
    <xf numFmtId="1" fontId="5" fillId="0" borderId="49" xfId="0" applyNumberFormat="1" applyFont="1" applyBorder="1"/>
    <xf numFmtId="1" fontId="5" fillId="6" borderId="9" xfId="0" applyNumberFormat="1" applyFont="1" applyFill="1" applyBorder="1" applyProtection="1">
      <protection locked="0"/>
    </xf>
    <xf numFmtId="1" fontId="5" fillId="0" borderId="50" xfId="0" applyNumberFormat="1" applyFont="1" applyBorder="1"/>
    <xf numFmtId="1" fontId="5" fillId="0" borderId="51" xfId="0" applyNumberFormat="1" applyFont="1" applyBorder="1"/>
    <xf numFmtId="1" fontId="5" fillId="0" borderId="52" xfId="0" applyNumberFormat="1" applyFont="1" applyBorder="1"/>
    <xf numFmtId="1" fontId="5" fillId="0" borderId="53" xfId="0" applyNumberFormat="1" applyFont="1" applyBorder="1"/>
    <xf numFmtId="1" fontId="5" fillId="6" borderId="54" xfId="0" applyNumberFormat="1" applyFont="1" applyFill="1" applyBorder="1" applyProtection="1">
      <protection locked="0"/>
    </xf>
    <xf numFmtId="1" fontId="5" fillId="6" borderId="14" xfId="0" applyNumberFormat="1" applyFont="1" applyFill="1" applyBorder="1" applyProtection="1">
      <protection locked="0"/>
    </xf>
    <xf numFmtId="1" fontId="5" fillId="6" borderId="55" xfId="0" applyNumberFormat="1" applyFont="1" applyFill="1" applyBorder="1" applyProtection="1">
      <protection locked="0"/>
    </xf>
    <xf numFmtId="1" fontId="5" fillId="6" borderId="51" xfId="0" applyNumberFormat="1" applyFont="1" applyFill="1" applyBorder="1" applyProtection="1">
      <protection locked="0"/>
    </xf>
    <xf numFmtId="1" fontId="5" fillId="6" borderId="56" xfId="0" applyNumberFormat="1" applyFont="1" applyFill="1" applyBorder="1" applyProtection="1">
      <protection locked="0"/>
    </xf>
    <xf numFmtId="1" fontId="5" fillId="6" borderId="57" xfId="0" applyNumberFormat="1" applyFont="1" applyFill="1" applyBorder="1" applyProtection="1">
      <protection locked="0"/>
    </xf>
    <xf numFmtId="1" fontId="5" fillId="6" borderId="58" xfId="0" applyNumberFormat="1" applyFont="1" applyFill="1" applyBorder="1" applyProtection="1">
      <protection locked="0"/>
    </xf>
    <xf numFmtId="1" fontId="5" fillId="6" borderId="59" xfId="0" applyNumberFormat="1" applyFont="1" applyFill="1" applyBorder="1" applyProtection="1">
      <protection locked="0"/>
    </xf>
    <xf numFmtId="1" fontId="5" fillId="6" borderId="60" xfId="0" applyNumberFormat="1" applyFont="1" applyFill="1" applyBorder="1" applyProtection="1">
      <protection locked="0"/>
    </xf>
    <xf numFmtId="1" fontId="5" fillId="7" borderId="60" xfId="0" applyNumberFormat="1" applyFont="1" applyFill="1" applyBorder="1"/>
    <xf numFmtId="1" fontId="5" fillId="8" borderId="20" xfId="0" applyNumberFormat="1" applyFont="1" applyFill="1" applyBorder="1"/>
    <xf numFmtId="1" fontId="5" fillId="8" borderId="5" xfId="0" applyNumberFormat="1" applyFont="1" applyFill="1" applyBorder="1"/>
    <xf numFmtId="1" fontId="5" fillId="6" borderId="61" xfId="0" applyNumberFormat="1" applyFont="1" applyFill="1" applyBorder="1" applyProtection="1">
      <protection locked="0"/>
    </xf>
    <xf numFmtId="1" fontId="5" fillId="6" borderId="62" xfId="0" applyNumberFormat="1" applyFont="1" applyFill="1" applyBorder="1" applyProtection="1">
      <protection locked="0"/>
    </xf>
    <xf numFmtId="1" fontId="5" fillId="8" borderId="42" xfId="0" applyNumberFormat="1" applyFont="1" applyFill="1" applyBorder="1"/>
    <xf numFmtId="1" fontId="5" fillId="8" borderId="43" xfId="0" applyNumberFormat="1" applyFont="1" applyFill="1" applyBorder="1"/>
    <xf numFmtId="1" fontId="5" fillId="8" borderId="38" xfId="0" applyNumberFormat="1" applyFont="1" applyFill="1" applyBorder="1"/>
    <xf numFmtId="1" fontId="5" fillId="8" borderId="63" xfId="0" applyNumberFormat="1" applyFont="1" applyFill="1" applyBorder="1"/>
    <xf numFmtId="1" fontId="5" fillId="6" borderId="64" xfId="0" applyNumberFormat="1" applyFont="1" applyFill="1" applyBorder="1" applyProtection="1">
      <protection locked="0"/>
    </xf>
    <xf numFmtId="1" fontId="5" fillId="6" borderId="65" xfId="0" applyNumberFormat="1" applyFont="1" applyFill="1" applyBorder="1" applyProtection="1">
      <protection locked="0"/>
    </xf>
    <xf numFmtId="1" fontId="5" fillId="6" borderId="63" xfId="0" applyNumberFormat="1" applyFont="1" applyFill="1" applyBorder="1" applyProtection="1">
      <protection locked="0"/>
    </xf>
    <xf numFmtId="1" fontId="5" fillId="8" borderId="51" xfId="0" applyNumberFormat="1" applyFont="1" applyFill="1" applyBorder="1"/>
    <xf numFmtId="1" fontId="5" fillId="8" borderId="14" xfId="0" applyNumberFormat="1" applyFont="1" applyFill="1" applyBorder="1"/>
    <xf numFmtId="1" fontId="5" fillId="6" borderId="11" xfId="0" applyNumberFormat="1" applyFont="1" applyFill="1" applyBorder="1" applyProtection="1">
      <protection locked="0"/>
    </xf>
    <xf numFmtId="1" fontId="5" fillId="7" borderId="62" xfId="0" applyNumberFormat="1" applyFont="1" applyFill="1" applyBorder="1"/>
    <xf numFmtId="1" fontId="5" fillId="6" borderId="66" xfId="0" applyNumberFormat="1" applyFont="1" applyFill="1" applyBorder="1" applyProtection="1">
      <protection locked="0"/>
    </xf>
    <xf numFmtId="1" fontId="5" fillId="6" borderId="2" xfId="0" applyNumberFormat="1" applyFont="1" applyFill="1" applyBorder="1" applyProtection="1">
      <protection locked="0"/>
    </xf>
    <xf numFmtId="1" fontId="5" fillId="0" borderId="32" xfId="0" applyNumberFormat="1" applyFont="1" applyBorder="1"/>
    <xf numFmtId="1" fontId="5" fillId="0" borderId="67" xfId="0" applyNumberFormat="1" applyFont="1" applyBorder="1"/>
    <xf numFmtId="1" fontId="5" fillId="6" borderId="68" xfId="0" applyNumberFormat="1" applyFont="1" applyFill="1" applyBorder="1" applyProtection="1">
      <protection locked="0"/>
    </xf>
    <xf numFmtId="1" fontId="5" fillId="8" borderId="59" xfId="0" applyNumberFormat="1" applyFont="1" applyFill="1" applyBorder="1"/>
    <xf numFmtId="1" fontId="5" fillId="6" borderId="69" xfId="0" applyNumberFormat="1" applyFont="1" applyFill="1" applyBorder="1" applyProtection="1">
      <protection locked="0"/>
    </xf>
    <xf numFmtId="1" fontId="5" fillId="6" borderId="50" xfId="0" applyNumberFormat="1" applyFont="1" applyFill="1" applyBorder="1" applyProtection="1">
      <protection locked="0"/>
    </xf>
    <xf numFmtId="1" fontId="5" fillId="6" borderId="70" xfId="0" applyNumberFormat="1" applyFont="1" applyFill="1" applyBorder="1" applyProtection="1">
      <protection locked="0"/>
    </xf>
    <xf numFmtId="1" fontId="5" fillId="6" borderId="71" xfId="0" applyNumberFormat="1" applyFont="1" applyFill="1" applyBorder="1" applyProtection="1">
      <protection locked="0"/>
    </xf>
    <xf numFmtId="1" fontId="5" fillId="7" borderId="34" xfId="0" applyNumberFormat="1" applyFont="1" applyFill="1" applyBorder="1"/>
    <xf numFmtId="1" fontId="5" fillId="7" borderId="38" xfId="0" applyNumberFormat="1" applyFont="1" applyFill="1" applyBorder="1"/>
    <xf numFmtId="1" fontId="5" fillId="8" borderId="72" xfId="0" applyNumberFormat="1" applyFont="1" applyFill="1" applyBorder="1"/>
    <xf numFmtId="1" fontId="5" fillId="8" borderId="73" xfId="0" applyNumberFormat="1" applyFont="1" applyFill="1" applyBorder="1"/>
    <xf numFmtId="1" fontId="5" fillId="8" borderId="34" xfId="0" applyNumberFormat="1" applyFont="1" applyFill="1" applyBorder="1"/>
    <xf numFmtId="1" fontId="5" fillId="8" borderId="33" xfId="0" applyNumberFormat="1" applyFont="1" applyFill="1" applyBorder="1"/>
    <xf numFmtId="1" fontId="5" fillId="8" borderId="39" xfId="0" applyNumberFormat="1" applyFont="1" applyFill="1" applyBorder="1"/>
    <xf numFmtId="1" fontId="5" fillId="8" borderId="44" xfId="0" applyNumberFormat="1" applyFont="1" applyFill="1" applyBorder="1"/>
    <xf numFmtId="1" fontId="5" fillId="8" borderId="45" xfId="0" applyNumberFormat="1" applyFont="1" applyFill="1" applyBorder="1"/>
    <xf numFmtId="1" fontId="5" fillId="8" borderId="46" xfId="0" applyNumberFormat="1" applyFont="1" applyFill="1" applyBorder="1"/>
    <xf numFmtId="1" fontId="5" fillId="8" borderId="69" xfId="0" applyNumberFormat="1" applyFont="1" applyFill="1" applyBorder="1"/>
    <xf numFmtId="1" fontId="5" fillId="8" borderId="50" xfId="0" applyNumberFormat="1" applyFont="1" applyFill="1" applyBorder="1"/>
    <xf numFmtId="1" fontId="5" fillId="8" borderId="70" xfId="0" applyNumberFormat="1" applyFont="1" applyFill="1" applyBorder="1"/>
    <xf numFmtId="1" fontId="5" fillId="6" borderId="75" xfId="0" applyNumberFormat="1" applyFont="1" applyFill="1" applyBorder="1" applyProtection="1">
      <protection locked="0"/>
    </xf>
    <xf numFmtId="1" fontId="5" fillId="6" borderId="10" xfId="0" applyNumberFormat="1" applyFont="1" applyFill="1" applyBorder="1" applyProtection="1">
      <protection locked="0"/>
    </xf>
    <xf numFmtId="1" fontId="5" fillId="6" borderId="8" xfId="0" applyNumberFormat="1" applyFont="1" applyFill="1" applyBorder="1" applyProtection="1">
      <protection locked="0"/>
    </xf>
    <xf numFmtId="1" fontId="5" fillId="8" borderId="23" xfId="0" applyNumberFormat="1" applyFont="1" applyFill="1" applyBorder="1"/>
    <xf numFmtId="1" fontId="5" fillId="7" borderId="42" xfId="0" applyNumberFormat="1" applyFont="1" applyFill="1" applyBorder="1"/>
    <xf numFmtId="1" fontId="5" fillId="7" borderId="44" xfId="0" applyNumberFormat="1" applyFont="1" applyFill="1" applyBorder="1"/>
    <xf numFmtId="1" fontId="5" fillId="0" borderId="45" xfId="0" applyNumberFormat="1" applyFont="1" applyBorder="1"/>
    <xf numFmtId="1" fontId="5" fillId="0" borderId="42" xfId="0" applyNumberFormat="1" applyFont="1" applyBorder="1"/>
    <xf numFmtId="1" fontId="5" fillId="8" borderId="47" xfId="0" applyNumberFormat="1" applyFont="1" applyFill="1" applyBorder="1"/>
    <xf numFmtId="1" fontId="5" fillId="8" borderId="41" xfId="0" applyNumberFormat="1" applyFont="1" applyFill="1" applyBorder="1"/>
    <xf numFmtId="1" fontId="5" fillId="8" borderId="37" xfId="0" applyNumberFormat="1" applyFont="1" applyFill="1" applyBorder="1"/>
    <xf numFmtId="1" fontId="5" fillId="0" borderId="19" xfId="0" applyNumberFormat="1" applyFont="1" applyBorder="1"/>
    <xf numFmtId="1" fontId="5" fillId="0" borderId="54" xfId="0" applyNumberFormat="1" applyFont="1" applyBorder="1"/>
    <xf numFmtId="1" fontId="5" fillId="8" borderId="71" xfId="0" applyNumberFormat="1" applyFont="1" applyFill="1" applyBorder="1"/>
    <xf numFmtId="1" fontId="5" fillId="7" borderId="51" xfId="0" applyNumberFormat="1" applyFont="1" applyFill="1" applyBorder="1"/>
    <xf numFmtId="1" fontId="5" fillId="7" borderId="69" xfId="0" applyNumberFormat="1" applyFont="1" applyFill="1" applyBorder="1"/>
    <xf numFmtId="1" fontId="5" fillId="0" borderId="15" xfId="0" applyNumberFormat="1" applyFont="1" applyBorder="1" applyAlignment="1">
      <alignment horizontal="left" vertical="center" wrapText="1"/>
    </xf>
    <xf numFmtId="1" fontId="5" fillId="0" borderId="16" xfId="0" applyNumberFormat="1" applyFont="1" applyBorder="1"/>
    <xf numFmtId="1" fontId="5" fillId="0" borderId="76" xfId="0" applyNumberFormat="1" applyFont="1" applyBorder="1"/>
    <xf numFmtId="1" fontId="5" fillId="0" borderId="77" xfId="0" applyNumberFormat="1" applyFont="1" applyBorder="1"/>
    <xf numFmtId="1" fontId="5" fillId="0" borderId="78" xfId="0" applyNumberFormat="1" applyFont="1" applyBorder="1"/>
    <xf numFmtId="1" fontId="4" fillId="2" borderId="1" xfId="0" applyNumberFormat="1" applyFont="1" applyFill="1" applyBorder="1"/>
    <xf numFmtId="1" fontId="4" fillId="5" borderId="1" xfId="0" applyNumberFormat="1" applyFont="1" applyFill="1" applyBorder="1"/>
    <xf numFmtId="1" fontId="1" fillId="5" borderId="0" xfId="0" applyNumberFormat="1" applyFont="1" applyFill="1" applyAlignment="1">
      <alignment horizontal="left"/>
    </xf>
    <xf numFmtId="1" fontId="5" fillId="5" borderId="0" xfId="0" applyNumberFormat="1" applyFont="1" applyFill="1"/>
    <xf numFmtId="1" fontId="5" fillId="5" borderId="1" xfId="0" applyNumberFormat="1" applyFont="1" applyFill="1" applyBorder="1"/>
    <xf numFmtId="1" fontId="5" fillId="0" borderId="76" xfId="0" applyNumberFormat="1" applyFont="1" applyBorder="1" applyAlignment="1">
      <alignment horizontal="center" vertical="center" wrapText="1"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wrapText="1"/>
    </xf>
    <xf numFmtId="1" fontId="5" fillId="0" borderId="30" xfId="0" applyNumberFormat="1" applyFont="1" applyBorder="1"/>
    <xf numFmtId="1" fontId="5" fillId="7" borderId="49" xfId="0" applyNumberFormat="1" applyFont="1" applyFill="1" applyBorder="1"/>
    <xf numFmtId="1" fontId="5" fillId="7" borderId="43" xfId="0" applyNumberFormat="1" applyFont="1" applyFill="1" applyBorder="1"/>
    <xf numFmtId="1" fontId="5" fillId="6" borderId="72" xfId="0" applyNumberFormat="1" applyFont="1" applyFill="1" applyBorder="1" applyProtection="1">
      <protection locked="0"/>
    </xf>
    <xf numFmtId="1" fontId="5" fillId="6" borderId="81" xfId="0" applyNumberFormat="1" applyFont="1" applyFill="1" applyBorder="1" applyProtection="1">
      <protection locked="0"/>
    </xf>
    <xf numFmtId="1" fontId="5" fillId="7" borderId="73" xfId="0" applyNumberFormat="1" applyFont="1" applyFill="1" applyBorder="1"/>
    <xf numFmtId="1" fontId="5" fillId="5" borderId="0" xfId="0" applyNumberFormat="1" applyFont="1" applyFill="1" applyAlignment="1">
      <alignment vertical="top"/>
    </xf>
    <xf numFmtId="1" fontId="5" fillId="0" borderId="37" xfId="0" applyNumberFormat="1" applyFont="1" applyBorder="1"/>
    <xf numFmtId="1" fontId="5" fillId="6" borderId="36" xfId="0" applyNumberFormat="1" applyFont="1" applyFill="1" applyBorder="1" applyProtection="1">
      <protection locked="0"/>
    </xf>
    <xf numFmtId="1" fontId="5" fillId="6" borderId="82" xfId="0" applyNumberFormat="1" applyFont="1" applyFill="1" applyBorder="1" applyProtection="1">
      <protection locked="0"/>
    </xf>
    <xf numFmtId="1" fontId="5" fillId="0" borderId="83" xfId="0" applyNumberFormat="1" applyFont="1" applyBorder="1"/>
    <xf numFmtId="1" fontId="5" fillId="0" borderId="43" xfId="0" applyNumberFormat="1" applyFont="1" applyBorder="1"/>
    <xf numFmtId="1" fontId="5" fillId="8" borderId="49" xfId="0" applyNumberFormat="1" applyFont="1" applyFill="1" applyBorder="1"/>
    <xf numFmtId="1" fontId="5" fillId="6" borderId="84" xfId="0" applyNumberFormat="1" applyFont="1" applyFill="1" applyBorder="1" applyProtection="1">
      <protection locked="0"/>
    </xf>
    <xf numFmtId="1" fontId="5" fillId="8" borderId="84" xfId="0" applyNumberFormat="1" applyFont="1" applyFill="1" applyBorder="1"/>
    <xf numFmtId="1" fontId="5" fillId="0" borderId="59" xfId="0" applyNumberFormat="1" applyFont="1" applyBorder="1"/>
    <xf numFmtId="1" fontId="5" fillId="6" borderId="53" xfId="0" applyNumberFormat="1" applyFont="1" applyFill="1" applyBorder="1" applyProtection="1">
      <protection locked="0"/>
    </xf>
    <xf numFmtId="1" fontId="5" fillId="6" borderId="85" xfId="0" applyNumberFormat="1" applyFont="1" applyFill="1" applyBorder="1" applyProtection="1">
      <protection locked="0"/>
    </xf>
    <xf numFmtId="1" fontId="5" fillId="7" borderId="37" xfId="0" applyNumberFormat="1" applyFont="1" applyFill="1" applyBorder="1"/>
    <xf numFmtId="1" fontId="5" fillId="7" borderId="41" xfId="0" applyNumberFormat="1" applyFont="1" applyFill="1" applyBorder="1"/>
    <xf numFmtId="1" fontId="5" fillId="7" borderId="82" xfId="0" applyNumberFormat="1" applyFont="1" applyFill="1" applyBorder="1"/>
    <xf numFmtId="1" fontId="5" fillId="6" borderId="86" xfId="0" applyNumberFormat="1" applyFont="1" applyFill="1" applyBorder="1" applyProtection="1">
      <protection locked="0"/>
    </xf>
    <xf numFmtId="1" fontId="5" fillId="7" borderId="45" xfId="0" applyNumberFormat="1" applyFont="1" applyFill="1" applyBorder="1"/>
    <xf numFmtId="1" fontId="5" fillId="7" borderId="84" xfId="0" applyNumberFormat="1" applyFont="1" applyFill="1" applyBorder="1"/>
    <xf numFmtId="1" fontId="5" fillId="7" borderId="47" xfId="0" applyNumberFormat="1" applyFont="1" applyFill="1" applyBorder="1"/>
    <xf numFmtId="1" fontId="5" fillId="7" borderId="46" xfId="0" applyNumberFormat="1" applyFont="1" applyFill="1" applyBorder="1"/>
    <xf numFmtId="1" fontId="4" fillId="2" borderId="0" xfId="0" applyNumberFormat="1" applyFont="1" applyFill="1" applyAlignment="1">
      <alignment horizontal="left"/>
    </xf>
    <xf numFmtId="1" fontId="5" fillId="0" borderId="1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left" vertical="center" wrapText="1"/>
    </xf>
    <xf numFmtId="1" fontId="5" fillId="8" borderId="32" xfId="0" applyNumberFormat="1" applyFont="1" applyFill="1" applyBorder="1"/>
    <xf numFmtId="1" fontId="5" fillId="0" borderId="32" xfId="0" applyNumberFormat="1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left" vertical="center" wrapText="1"/>
    </xf>
    <xf numFmtId="1" fontId="5" fillId="6" borderId="19" xfId="0" applyNumberFormat="1" applyFont="1" applyFill="1" applyBorder="1" applyProtection="1">
      <protection locked="0"/>
    </xf>
    <xf numFmtId="1" fontId="4" fillId="2" borderId="78" xfId="0" applyNumberFormat="1" applyFont="1" applyFill="1" applyBorder="1" applyAlignment="1">
      <alignment horizontal="left"/>
    </xf>
    <xf numFmtId="1" fontId="5" fillId="5" borderId="0" xfId="0" applyNumberFormat="1" applyFont="1" applyFill="1" applyAlignment="1" applyProtection="1">
      <alignment vertical="center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/>
    <xf numFmtId="1" fontId="5" fillId="0" borderId="74" xfId="0" applyNumberFormat="1" applyFont="1" applyBorder="1"/>
    <xf numFmtId="1" fontId="5" fillId="6" borderId="4" xfId="0" applyNumberFormat="1" applyFont="1" applyFill="1" applyBorder="1" applyProtection="1">
      <protection locked="0"/>
    </xf>
    <xf numFmtId="1" fontId="5" fillId="0" borderId="41" xfId="0" applyNumberFormat="1" applyFont="1" applyBorder="1"/>
    <xf numFmtId="1" fontId="5" fillId="0" borderId="60" xfId="0" applyNumberFormat="1" applyFont="1" applyBorder="1"/>
    <xf numFmtId="1" fontId="5" fillId="0" borderId="71" xfId="0" applyNumberFormat="1" applyFont="1" applyBorder="1"/>
    <xf numFmtId="1" fontId="5" fillId="2" borderId="0" xfId="0" applyNumberFormat="1" applyFont="1" applyFill="1" applyAlignment="1">
      <alignment horizontal="right"/>
    </xf>
    <xf numFmtId="1" fontId="5" fillId="2" borderId="0" xfId="0" applyNumberFormat="1" applyFont="1" applyFill="1"/>
    <xf numFmtId="1" fontId="5" fillId="0" borderId="87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left" vertical="center" wrapText="1"/>
    </xf>
    <xf numFmtId="1" fontId="5" fillId="0" borderId="2" xfId="0" applyNumberFormat="1" applyFont="1" applyBorder="1"/>
    <xf numFmtId="1" fontId="5" fillId="6" borderId="35" xfId="0" applyNumberFormat="1" applyFont="1" applyFill="1" applyBorder="1" applyProtection="1">
      <protection locked="0"/>
    </xf>
    <xf numFmtId="1" fontId="5" fillId="0" borderId="60" xfId="0" applyNumberFormat="1" applyFont="1" applyBorder="1" applyAlignment="1">
      <alignment horizontal="left" vertical="center" wrapText="1"/>
    </xf>
    <xf numFmtId="1" fontId="5" fillId="6" borderId="88" xfId="0" applyNumberFormat="1" applyFont="1" applyFill="1" applyBorder="1" applyProtection="1">
      <protection locked="0"/>
    </xf>
    <xf numFmtId="1" fontId="5" fillId="6" borderId="89" xfId="0" applyNumberFormat="1" applyFont="1" applyFill="1" applyBorder="1" applyProtection="1">
      <protection locked="0"/>
    </xf>
    <xf numFmtId="1" fontId="5" fillId="6" borderId="26" xfId="0" applyNumberFormat="1" applyFont="1" applyFill="1" applyBorder="1" applyProtection="1">
      <protection locked="0"/>
    </xf>
    <xf numFmtId="1" fontId="5" fillId="6" borderId="73" xfId="0" applyNumberFormat="1" applyFont="1" applyFill="1" applyBorder="1" applyProtection="1">
      <protection locked="0"/>
    </xf>
    <xf numFmtId="1" fontId="5" fillId="0" borderId="62" xfId="0" applyNumberFormat="1" applyFont="1" applyBorder="1"/>
    <xf numFmtId="1" fontId="5" fillId="6" borderId="67" xfId="0" applyNumberFormat="1" applyFont="1" applyFill="1" applyBorder="1" applyProtection="1">
      <protection locked="0"/>
    </xf>
    <xf numFmtId="1" fontId="5" fillId="6" borderId="48" xfId="0" applyNumberFormat="1" applyFont="1" applyFill="1" applyBorder="1" applyProtection="1">
      <protection locked="0"/>
    </xf>
    <xf numFmtId="1" fontId="5" fillId="6" borderId="90" xfId="0" applyNumberFormat="1" applyFont="1" applyFill="1" applyBorder="1" applyProtection="1">
      <protection locked="0"/>
    </xf>
    <xf numFmtId="1" fontId="5" fillId="6" borderId="91" xfId="0" applyNumberFormat="1" applyFont="1" applyFill="1" applyBorder="1" applyProtection="1">
      <protection locked="0"/>
    </xf>
    <xf numFmtId="1" fontId="5" fillId="6" borderId="52" xfId="0" applyNumberFormat="1" applyFont="1" applyFill="1" applyBorder="1" applyProtection="1">
      <protection locked="0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79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wrapText="1"/>
    </xf>
    <xf numFmtId="1" fontId="5" fillId="9" borderId="26" xfId="0" applyNumberFormat="1" applyFont="1" applyFill="1" applyBorder="1" applyProtection="1">
      <protection locked="0"/>
    </xf>
    <xf numFmtId="1" fontId="5" fillId="9" borderId="72" xfId="0" applyNumberFormat="1" applyFont="1" applyFill="1" applyBorder="1" applyProtection="1">
      <protection locked="0"/>
    </xf>
    <xf numFmtId="1" fontId="5" fillId="2" borderId="0" xfId="0" applyNumberFormat="1" applyFont="1" applyFill="1" applyProtection="1">
      <protection locked="0"/>
    </xf>
    <xf numFmtId="1" fontId="5" fillId="6" borderId="92" xfId="0" applyNumberFormat="1" applyFont="1" applyFill="1" applyBorder="1" applyProtection="1">
      <protection locked="0"/>
    </xf>
    <xf numFmtId="1" fontId="5" fillId="0" borderId="32" xfId="0" applyNumberFormat="1" applyFont="1" applyBorder="1" applyAlignment="1">
      <alignment horizontal="left" vertical="center"/>
    </xf>
    <xf numFmtId="1" fontId="5" fillId="0" borderId="68" xfId="0" applyNumberFormat="1" applyFont="1" applyBorder="1" applyAlignment="1">
      <alignment horizontal="left" vertical="center" wrapText="1"/>
    </xf>
    <xf numFmtId="1" fontId="5" fillId="0" borderId="68" xfId="0" applyNumberFormat="1" applyFont="1" applyBorder="1"/>
    <xf numFmtId="1" fontId="5" fillId="6" borderId="83" xfId="0" applyNumberFormat="1" applyFont="1" applyFill="1" applyBorder="1" applyProtection="1">
      <protection locked="0"/>
    </xf>
    <xf numFmtId="1" fontId="5" fillId="0" borderId="80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left" vertical="center"/>
    </xf>
    <xf numFmtId="1" fontId="7" fillId="0" borderId="0" xfId="0" applyNumberFormat="1" applyFont="1"/>
    <xf numFmtId="1" fontId="6" fillId="2" borderId="0" xfId="0" applyNumberFormat="1" applyFont="1" applyFill="1"/>
    <xf numFmtId="1" fontId="8" fillId="2" borderId="0" xfId="0" applyNumberFormat="1" applyFont="1" applyFill="1"/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8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left" vertical="center" wrapText="1"/>
    </xf>
    <xf numFmtId="1" fontId="6" fillId="0" borderId="2" xfId="0" applyNumberFormat="1" applyFont="1" applyBorder="1"/>
    <xf numFmtId="1" fontId="6" fillId="6" borderId="20" xfId="0" applyNumberFormat="1" applyFont="1" applyFill="1" applyBorder="1" applyProtection="1">
      <protection locked="0"/>
    </xf>
    <xf numFmtId="1" fontId="6" fillId="6" borderId="23" xfId="0" applyNumberFormat="1" applyFont="1" applyFill="1" applyBorder="1" applyProtection="1">
      <protection locked="0"/>
    </xf>
    <xf numFmtId="1" fontId="6" fillId="6" borderId="2" xfId="0" applyNumberFormat="1" applyFont="1" applyFill="1" applyBorder="1" applyProtection="1">
      <protection locked="0"/>
    </xf>
    <xf numFmtId="1" fontId="6" fillId="0" borderId="32" xfId="0" applyNumberFormat="1" applyFont="1" applyBorder="1" applyAlignment="1">
      <alignment horizontal="left" vertical="center" wrapText="1"/>
    </xf>
    <xf numFmtId="1" fontId="6" fillId="0" borderId="32" xfId="0" applyNumberFormat="1" applyFont="1" applyBorder="1"/>
    <xf numFmtId="1" fontId="6" fillId="6" borderId="34" xfId="0" applyNumberFormat="1" applyFont="1" applyFill="1" applyBorder="1" applyProtection="1">
      <protection locked="0"/>
    </xf>
    <xf numFmtId="1" fontId="6" fillId="6" borderId="35" xfId="0" applyNumberFormat="1" applyFont="1" applyFill="1" applyBorder="1" applyProtection="1">
      <protection locked="0"/>
    </xf>
    <xf numFmtId="1" fontId="6" fillId="6" borderId="66" xfId="0" applyNumberFormat="1" applyFont="1" applyFill="1" applyBorder="1" applyProtection="1">
      <protection locked="0"/>
    </xf>
    <xf numFmtId="1" fontId="6" fillId="6" borderId="39" xfId="0" applyNumberFormat="1" applyFont="1" applyFill="1" applyBorder="1" applyProtection="1">
      <protection locked="0"/>
    </xf>
    <xf numFmtId="1" fontId="6" fillId="6" borderId="41" xfId="0" applyNumberFormat="1" applyFont="1" applyFill="1" applyBorder="1" applyProtection="1">
      <protection locked="0"/>
    </xf>
    <xf numFmtId="1" fontId="6" fillId="6" borderId="32" xfId="0" applyNumberFormat="1" applyFont="1" applyFill="1" applyBorder="1" applyProtection="1">
      <protection locked="0"/>
    </xf>
    <xf numFmtId="1" fontId="6" fillId="0" borderId="60" xfId="0" applyNumberFormat="1" applyFont="1" applyBorder="1" applyAlignment="1">
      <alignment horizontal="left" vertical="center" wrapText="1"/>
    </xf>
    <xf numFmtId="1" fontId="6" fillId="0" borderId="60" xfId="0" applyNumberFormat="1" applyFont="1" applyBorder="1"/>
    <xf numFmtId="1" fontId="6" fillId="6" borderId="54" xfId="0" applyNumberFormat="1" applyFont="1" applyFill="1" applyBorder="1" applyProtection="1">
      <protection locked="0"/>
    </xf>
    <xf numFmtId="1" fontId="6" fillId="6" borderId="88" xfId="0" applyNumberFormat="1" applyFont="1" applyFill="1" applyBorder="1" applyProtection="1">
      <protection locked="0"/>
    </xf>
    <xf numFmtId="1" fontId="6" fillId="6" borderId="89" xfId="0" applyNumberFormat="1" applyFont="1" applyFill="1" applyBorder="1" applyProtection="1">
      <protection locked="0"/>
    </xf>
    <xf numFmtId="1" fontId="6" fillId="6" borderId="56" xfId="0" applyNumberFormat="1" applyFont="1" applyFill="1" applyBorder="1" applyProtection="1">
      <protection locked="0"/>
    </xf>
    <xf numFmtId="1" fontId="6" fillId="6" borderId="58" xfId="0" applyNumberFormat="1" applyFont="1" applyFill="1" applyBorder="1" applyProtection="1">
      <protection locked="0"/>
    </xf>
    <xf numFmtId="1" fontId="6" fillId="6" borderId="19" xfId="0" applyNumberFormat="1" applyFont="1" applyFill="1" applyBorder="1" applyProtection="1">
      <protection locked="0"/>
    </xf>
    <xf numFmtId="1" fontId="6" fillId="0" borderId="31" xfId="0" applyNumberFormat="1" applyFont="1" applyBorder="1"/>
    <xf numFmtId="1" fontId="6" fillId="6" borderId="26" xfId="0" applyNumberFormat="1" applyFont="1" applyFill="1" applyBorder="1" applyProtection="1">
      <protection locked="0"/>
    </xf>
    <xf numFmtId="1" fontId="6" fillId="6" borderId="81" xfId="0" applyNumberFormat="1" applyFont="1" applyFill="1" applyBorder="1" applyProtection="1">
      <protection locked="0"/>
    </xf>
    <xf numFmtId="1" fontId="6" fillId="6" borderId="73" xfId="0" applyNumberFormat="1" applyFont="1" applyFill="1" applyBorder="1" applyProtection="1">
      <protection locked="0"/>
    </xf>
    <xf numFmtId="1" fontId="6" fillId="0" borderId="62" xfId="0" applyNumberFormat="1" applyFont="1" applyBorder="1"/>
    <xf numFmtId="1" fontId="6" fillId="6" borderId="67" xfId="0" applyNumberFormat="1" applyFont="1" applyFill="1" applyBorder="1" applyProtection="1">
      <protection locked="0"/>
    </xf>
    <xf numFmtId="1" fontId="6" fillId="6" borderId="48" xfId="0" applyNumberFormat="1" applyFont="1" applyFill="1" applyBorder="1" applyProtection="1">
      <protection locked="0"/>
    </xf>
    <xf numFmtId="1" fontId="6" fillId="6" borderId="90" xfId="0" applyNumberFormat="1" applyFont="1" applyFill="1" applyBorder="1" applyProtection="1">
      <protection locked="0"/>
    </xf>
    <xf numFmtId="1" fontId="6" fillId="6" borderId="91" xfId="0" applyNumberFormat="1" applyFont="1" applyFill="1" applyBorder="1" applyProtection="1">
      <protection locked="0"/>
    </xf>
    <xf numFmtId="1" fontId="6" fillId="6" borderId="75" xfId="0" applyNumberFormat="1" applyFont="1" applyFill="1" applyBorder="1" applyProtection="1">
      <protection locked="0"/>
    </xf>
    <xf numFmtId="1" fontId="6" fillId="6" borderId="8" xfId="0" applyNumberFormat="1" applyFont="1" applyFill="1" applyBorder="1" applyProtection="1">
      <protection locked="0"/>
    </xf>
    <xf numFmtId="1" fontId="6" fillId="6" borderId="51" xfId="0" applyNumberFormat="1" applyFont="1" applyFill="1" applyBorder="1" applyProtection="1">
      <protection locked="0"/>
    </xf>
    <xf numFmtId="1" fontId="6" fillId="6" borderId="52" xfId="0" applyNumberFormat="1" applyFont="1" applyFill="1" applyBorder="1" applyProtection="1">
      <protection locked="0"/>
    </xf>
    <xf numFmtId="1" fontId="6" fillId="6" borderId="85" xfId="0" applyNumberFormat="1" applyFont="1" applyFill="1" applyBorder="1" applyProtection="1">
      <protection locked="0"/>
    </xf>
    <xf numFmtId="1" fontId="6" fillId="6" borderId="70" xfId="0" applyNumberFormat="1" applyFont="1" applyFill="1" applyBorder="1" applyProtection="1">
      <protection locked="0"/>
    </xf>
    <xf numFmtId="1" fontId="6" fillId="6" borderId="71" xfId="0" applyNumberFormat="1" applyFont="1" applyFill="1" applyBorder="1" applyProtection="1">
      <protection locked="0"/>
    </xf>
    <xf numFmtId="1" fontId="6" fillId="6" borderId="60" xfId="0" applyNumberFormat="1" applyFont="1" applyFill="1" applyBorder="1" applyProtection="1">
      <protection locked="0"/>
    </xf>
    <xf numFmtId="1" fontId="6" fillId="2" borderId="0" xfId="0" applyNumberFormat="1" applyFont="1" applyFill="1" applyAlignment="1" applyProtection="1">
      <alignment wrapText="1"/>
      <protection hidden="1"/>
    </xf>
    <xf numFmtId="1" fontId="5" fillId="2" borderId="0" xfId="0" applyNumberFormat="1" applyFont="1" applyFill="1" applyProtection="1">
      <protection hidden="1"/>
    </xf>
    <xf numFmtId="1" fontId="5" fillId="2" borderId="0" xfId="0" applyNumberFormat="1" applyFont="1" applyFill="1" applyAlignment="1" applyProtection="1">
      <alignment wrapText="1"/>
      <protection hidden="1"/>
    </xf>
    <xf numFmtId="1" fontId="9" fillId="2" borderId="0" xfId="0" applyNumberFormat="1" applyFont="1" applyFill="1" applyProtection="1">
      <protection hidden="1"/>
    </xf>
    <xf numFmtId="1" fontId="5" fillId="2" borderId="93" xfId="0" applyNumberFormat="1" applyFont="1" applyFill="1" applyBorder="1"/>
    <xf numFmtId="1" fontId="5" fillId="2" borderId="94" xfId="0" applyNumberFormat="1" applyFont="1" applyFill="1" applyBorder="1" applyAlignment="1" applyProtection="1">
      <alignment wrapText="1"/>
      <protection hidden="1"/>
    </xf>
    <xf numFmtId="1" fontId="9" fillId="2" borderId="94" xfId="0" applyNumberFormat="1" applyFont="1" applyFill="1" applyBorder="1" applyProtection="1">
      <protection hidden="1"/>
    </xf>
    <xf numFmtId="1" fontId="6" fillId="0" borderId="62" xfId="0" applyNumberFormat="1" applyFont="1" applyBorder="1" applyAlignment="1" applyProtection="1">
      <alignment vertical="center" wrapText="1"/>
      <protection hidden="1"/>
    </xf>
    <xf numFmtId="1" fontId="6" fillId="0" borderId="32" xfId="0" applyNumberFormat="1" applyFont="1" applyBorder="1" applyAlignment="1" applyProtection="1">
      <alignment vertical="center" wrapText="1"/>
      <protection hidden="1"/>
    </xf>
    <xf numFmtId="1" fontId="6" fillId="6" borderId="32" xfId="0" applyNumberFormat="1" applyFont="1" applyFill="1" applyBorder="1" applyAlignment="1" applyProtection="1">
      <alignment horizontal="right" wrapText="1"/>
      <protection locked="0"/>
    </xf>
    <xf numFmtId="1" fontId="6" fillId="6" borderId="34" xfId="0" applyNumberFormat="1" applyFont="1" applyFill="1" applyBorder="1" applyAlignment="1" applyProtection="1">
      <alignment horizontal="right"/>
      <protection locked="0"/>
    </xf>
    <xf numFmtId="1" fontId="6" fillId="6" borderId="37" xfId="0" applyNumberFormat="1" applyFont="1" applyFill="1" applyBorder="1" applyAlignment="1" applyProtection="1">
      <alignment horizontal="right"/>
      <protection locked="0"/>
    </xf>
    <xf numFmtId="1" fontId="6" fillId="2" borderId="32" xfId="0" applyNumberFormat="1" applyFont="1" applyFill="1" applyBorder="1" applyAlignment="1" applyProtection="1">
      <alignment vertical="center" wrapText="1"/>
      <protection hidden="1"/>
    </xf>
    <xf numFmtId="1" fontId="6" fillId="0" borderId="32" xfId="0" applyNumberFormat="1" applyFont="1" applyBorder="1" applyAlignment="1">
      <alignment wrapText="1"/>
    </xf>
    <xf numFmtId="1" fontId="6" fillId="6" borderId="37" xfId="0" applyNumberFormat="1" applyFont="1" applyFill="1" applyBorder="1" applyAlignment="1" applyProtection="1">
      <alignment horizontal="right" wrapText="1"/>
      <protection locked="0"/>
    </xf>
    <xf numFmtId="1" fontId="6" fillId="0" borderId="60" xfId="0" applyNumberFormat="1" applyFont="1" applyBorder="1" applyAlignment="1">
      <alignment wrapText="1"/>
    </xf>
    <xf numFmtId="1" fontId="6" fillId="6" borderId="59" xfId="0" applyNumberFormat="1" applyFont="1" applyFill="1" applyBorder="1" applyAlignment="1" applyProtection="1">
      <alignment horizontal="right" wrapText="1"/>
      <protection locked="0"/>
    </xf>
    <xf numFmtId="1" fontId="6" fillId="6" borderId="51" xfId="0" applyNumberFormat="1" applyFont="1" applyFill="1" applyBorder="1" applyAlignment="1" applyProtection="1">
      <alignment horizontal="right"/>
      <protection locked="0"/>
    </xf>
    <xf numFmtId="1" fontId="6" fillId="6" borderId="59" xfId="0" applyNumberFormat="1" applyFont="1" applyFill="1" applyBorder="1" applyAlignment="1" applyProtection="1">
      <alignment horizontal="right"/>
      <protection locked="0"/>
    </xf>
    <xf numFmtId="1" fontId="2" fillId="10" borderId="0" xfId="0" applyNumberFormat="1" applyFont="1" applyFill="1"/>
    <xf numFmtId="1" fontId="2" fillId="10" borderId="0" xfId="0" applyNumberFormat="1" applyFont="1" applyFill="1" applyProtection="1">
      <protection locked="0"/>
    </xf>
    <xf numFmtId="1" fontId="5" fillId="0" borderId="97" xfId="0" applyNumberFormat="1" applyFont="1" applyBorder="1"/>
    <xf numFmtId="1" fontId="5" fillId="0" borderId="98" xfId="0" applyNumberFormat="1" applyFont="1" applyBorder="1"/>
    <xf numFmtId="1" fontId="5" fillId="6" borderId="96" xfId="0" applyNumberFormat="1" applyFont="1" applyFill="1" applyBorder="1" applyProtection="1">
      <protection locked="0"/>
    </xf>
    <xf numFmtId="1" fontId="5" fillId="6" borderId="99" xfId="0" applyNumberFormat="1" applyFont="1" applyFill="1" applyBorder="1" applyProtection="1">
      <protection locked="0"/>
    </xf>
    <xf numFmtId="1" fontId="5" fillId="0" borderId="100" xfId="0" applyNumberFormat="1" applyFont="1" applyBorder="1"/>
    <xf numFmtId="1" fontId="5" fillId="0" borderId="101" xfId="0" applyNumberFormat="1" applyFont="1" applyBorder="1"/>
    <xf numFmtId="1" fontId="5" fillId="6" borderId="100" xfId="0" applyNumberFormat="1" applyFont="1" applyFill="1" applyBorder="1" applyProtection="1">
      <protection locked="0"/>
    </xf>
    <xf numFmtId="1" fontId="5" fillId="6" borderId="102" xfId="0" applyNumberFormat="1" applyFont="1" applyFill="1" applyBorder="1" applyProtection="1">
      <protection locked="0"/>
    </xf>
    <xf numFmtId="1" fontId="5" fillId="8" borderId="100" xfId="0" applyNumberFormat="1" applyFont="1" applyFill="1" applyBorder="1"/>
    <xf numFmtId="1" fontId="5" fillId="8" borderId="102" xfId="0" applyNumberFormat="1" applyFont="1" applyFill="1" applyBorder="1"/>
    <xf numFmtId="1" fontId="5" fillId="7" borderId="100" xfId="0" applyNumberFormat="1" applyFont="1" applyFill="1" applyBorder="1"/>
    <xf numFmtId="1" fontId="5" fillId="7" borderId="102" xfId="0" applyNumberFormat="1" applyFont="1" applyFill="1" applyBorder="1"/>
    <xf numFmtId="1" fontId="5" fillId="8" borderId="103" xfId="0" applyNumberFormat="1" applyFont="1" applyFill="1" applyBorder="1"/>
    <xf numFmtId="1" fontId="5" fillId="6" borderId="104" xfId="0" applyNumberFormat="1" applyFont="1" applyFill="1" applyBorder="1" applyProtection="1">
      <protection locked="0"/>
    </xf>
    <xf numFmtId="1" fontId="5" fillId="0" borderId="100" xfId="0" applyNumberFormat="1" applyFont="1" applyBorder="1" applyAlignment="1">
      <alignment horizontal="center" vertical="center" wrapText="1"/>
    </xf>
    <xf numFmtId="1" fontId="5" fillId="0" borderId="101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/>
    <xf numFmtId="1" fontId="5" fillId="6" borderId="98" xfId="0" applyNumberFormat="1" applyFont="1" applyFill="1" applyBorder="1" applyProtection="1">
      <protection locked="0"/>
    </xf>
    <xf numFmtId="1" fontId="5" fillId="7" borderId="96" xfId="0" applyNumberFormat="1" applyFont="1" applyFill="1" applyBorder="1"/>
    <xf numFmtId="1" fontId="5" fillId="7" borderId="98" xfId="0" applyNumberFormat="1" applyFont="1" applyFill="1" applyBorder="1"/>
    <xf numFmtId="1" fontId="5" fillId="0" borderId="99" xfId="0" applyNumberFormat="1" applyFont="1" applyBorder="1"/>
    <xf numFmtId="1" fontId="5" fillId="0" borderId="102" xfId="0" applyNumberFormat="1" applyFont="1" applyBorder="1" applyAlignment="1">
      <alignment horizontal="center" vertical="center" wrapText="1"/>
    </xf>
    <xf numFmtId="1" fontId="5" fillId="9" borderId="96" xfId="0" applyNumberFormat="1" applyFont="1" applyFill="1" applyBorder="1" applyProtection="1">
      <protection locked="0"/>
    </xf>
    <xf numFmtId="1" fontId="6" fillId="6" borderId="99" xfId="0" applyNumberFormat="1" applyFont="1" applyFill="1" applyBorder="1" applyProtection="1">
      <protection locked="0"/>
    </xf>
    <xf numFmtId="1" fontId="5" fillId="0" borderId="106" xfId="0" applyNumberFormat="1" applyFont="1" applyBorder="1"/>
    <xf numFmtId="1" fontId="5" fillId="8" borderId="106" xfId="0" applyNumberFormat="1" applyFont="1" applyFill="1" applyBorder="1"/>
    <xf numFmtId="1" fontId="5" fillId="2" borderId="107" xfId="0" applyNumberFormat="1" applyFont="1" applyFill="1" applyBorder="1"/>
    <xf numFmtId="1" fontId="5" fillId="2" borderId="108" xfId="0" applyNumberFormat="1" applyFont="1" applyFill="1" applyBorder="1" applyAlignment="1" applyProtection="1">
      <alignment wrapText="1"/>
      <protection hidden="1"/>
    </xf>
    <xf numFmtId="1" fontId="9" fillId="2" borderId="108" xfId="0" applyNumberFormat="1" applyFont="1" applyFill="1" applyBorder="1" applyProtection="1">
      <protection hidden="1"/>
    </xf>
    <xf numFmtId="1" fontId="6" fillId="6" borderId="109" xfId="0" applyNumberFormat="1" applyFont="1" applyFill="1" applyBorder="1" applyAlignment="1" applyProtection="1">
      <alignment horizontal="right" wrapText="1"/>
      <protection locked="0"/>
    </xf>
    <xf numFmtId="1" fontId="6" fillId="6" borderId="110" xfId="0" applyNumberFormat="1" applyFont="1" applyFill="1" applyBorder="1" applyAlignment="1" applyProtection="1">
      <alignment horizontal="right"/>
      <protection locked="0"/>
    </xf>
    <xf numFmtId="1" fontId="6" fillId="6" borderId="111" xfId="0" applyNumberFormat="1" applyFont="1" applyFill="1" applyBorder="1" applyAlignment="1" applyProtection="1">
      <alignment horizontal="right"/>
      <protection locked="0"/>
    </xf>
    <xf numFmtId="1" fontId="5" fillId="0" borderId="112" xfId="0" applyNumberFormat="1" applyFont="1" applyBorder="1"/>
    <xf numFmtId="1" fontId="5" fillId="6" borderId="111" xfId="0" applyNumberFormat="1" applyFont="1" applyFill="1" applyBorder="1" applyProtection="1">
      <protection locked="0"/>
    </xf>
    <xf numFmtId="1" fontId="5" fillId="0" borderId="113" xfId="0" applyNumberFormat="1" applyFont="1" applyBorder="1"/>
    <xf numFmtId="1" fontId="5" fillId="6" borderId="114" xfId="0" applyNumberFormat="1" applyFont="1" applyFill="1" applyBorder="1" applyProtection="1">
      <protection locked="0"/>
    </xf>
    <xf numFmtId="1" fontId="5" fillId="8" borderId="114" xfId="0" applyNumberFormat="1" applyFont="1" applyFill="1" applyBorder="1"/>
    <xf numFmtId="1" fontId="5" fillId="7" borderId="114" xfId="0" applyNumberFormat="1" applyFont="1" applyFill="1" applyBorder="1"/>
    <xf numFmtId="1" fontId="5" fillId="8" borderId="115" xfId="0" applyNumberFormat="1" applyFont="1" applyFill="1" applyBorder="1"/>
    <xf numFmtId="1" fontId="5" fillId="6" borderId="116" xfId="0" applyNumberFormat="1" applyFont="1" applyFill="1" applyBorder="1" applyProtection="1">
      <protection locked="0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1" xfId="0" applyNumberFormat="1" applyFont="1" applyBorder="1"/>
    <xf numFmtId="1" fontId="5" fillId="6" borderId="112" xfId="0" applyNumberFormat="1" applyFont="1" applyFill="1" applyBorder="1" applyProtection="1">
      <protection locked="0"/>
    </xf>
    <xf numFmtId="1" fontId="5" fillId="7" borderId="111" xfId="0" applyNumberFormat="1" applyFont="1" applyFill="1" applyBorder="1"/>
    <xf numFmtId="1" fontId="5" fillId="7" borderId="112" xfId="0" applyNumberFormat="1" applyFont="1" applyFill="1" applyBorder="1"/>
    <xf numFmtId="1" fontId="5" fillId="0" borderId="114" xfId="0" applyNumberFormat="1" applyFont="1" applyBorder="1" applyAlignment="1">
      <alignment horizontal="center" vertical="center" wrapText="1"/>
    </xf>
    <xf numFmtId="1" fontId="5" fillId="9" borderId="111" xfId="0" applyNumberFormat="1" applyFont="1" applyFill="1" applyBorder="1" applyProtection="1">
      <protection locked="0"/>
    </xf>
    <xf numFmtId="1" fontId="6" fillId="6" borderId="121" xfId="0" applyNumberFormat="1" applyFont="1" applyFill="1" applyBorder="1" applyAlignment="1" applyProtection="1">
      <alignment horizontal="right" wrapText="1"/>
      <protection locked="0"/>
    </xf>
    <xf numFmtId="1" fontId="6" fillId="6" borderId="122" xfId="0" applyNumberFormat="1" applyFont="1" applyFill="1" applyBorder="1" applyAlignment="1" applyProtection="1">
      <alignment horizontal="right"/>
      <protection locked="0"/>
    </xf>
    <xf numFmtId="1" fontId="6" fillId="6" borderId="123" xfId="0" applyNumberFormat="1" applyFont="1" applyFill="1" applyBorder="1" applyAlignment="1" applyProtection="1">
      <alignment horizontal="right"/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24" xfId="0" applyNumberFormat="1" applyFont="1" applyBorder="1" applyAlignment="1">
      <alignment horizontal="center" vertical="center" wrapText="1"/>
    </xf>
    <xf numFmtId="1" fontId="5" fillId="0" borderId="125" xfId="0" applyNumberFormat="1" applyFont="1" applyBorder="1"/>
    <xf numFmtId="1" fontId="5" fillId="0" borderId="122" xfId="0" applyNumberFormat="1" applyFont="1" applyBorder="1"/>
    <xf numFmtId="1" fontId="5" fillId="0" borderId="126" xfId="0" applyNumberFormat="1" applyFont="1" applyBorder="1"/>
    <xf numFmtId="1" fontId="5" fillId="6" borderId="127" xfId="0" applyNumberFormat="1" applyFont="1" applyFill="1" applyBorder="1" applyProtection="1">
      <protection locked="0"/>
    </xf>
    <xf numFmtId="1" fontId="5" fillId="6" borderId="128" xfId="0" applyNumberFormat="1" applyFont="1" applyFill="1" applyBorder="1" applyProtection="1">
      <protection locked="0"/>
    </xf>
    <xf numFmtId="1" fontId="5" fillId="6" borderId="129" xfId="0" applyNumberFormat="1" applyFont="1" applyFill="1" applyBorder="1" applyProtection="1">
      <protection locked="0"/>
    </xf>
    <xf numFmtId="1" fontId="5" fillId="6" borderId="123" xfId="0" applyNumberFormat="1" applyFont="1" applyFill="1" applyBorder="1" applyProtection="1">
      <protection locked="0"/>
    </xf>
    <xf numFmtId="1" fontId="5" fillId="6" borderId="121" xfId="0" applyNumberFormat="1" applyFont="1" applyFill="1" applyBorder="1" applyProtection="1">
      <protection locked="0"/>
    </xf>
    <xf numFmtId="1" fontId="5" fillId="7" borderId="121" xfId="0" applyNumberFormat="1" applyFont="1" applyFill="1" applyBorder="1"/>
    <xf numFmtId="1" fontId="5" fillId="8" borderId="122" xfId="0" applyNumberFormat="1" applyFont="1" applyFill="1" applyBorder="1"/>
    <xf numFmtId="1" fontId="5" fillId="8" borderId="125" xfId="0" applyNumberFormat="1" applyFont="1" applyFill="1" applyBorder="1"/>
    <xf numFmtId="1" fontId="5" fillId="6" borderId="130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left" vertical="center" wrapText="1"/>
    </xf>
    <xf numFmtId="1" fontId="5" fillId="0" borderId="132" xfId="0" applyNumberFormat="1" applyFont="1" applyBorder="1"/>
    <xf numFmtId="1" fontId="5" fillId="0" borderId="133" xfId="0" applyNumberFormat="1" applyFont="1" applyBorder="1"/>
    <xf numFmtId="1" fontId="5" fillId="0" borderId="134" xfId="0" applyNumberFormat="1" applyFont="1" applyBorder="1"/>
    <xf numFmtId="1" fontId="5" fillId="0" borderId="135" xfId="0" applyNumberFormat="1" applyFont="1" applyBorder="1"/>
    <xf numFmtId="1" fontId="5" fillId="6" borderId="133" xfId="0" applyNumberFormat="1" applyFont="1" applyFill="1" applyBorder="1" applyProtection="1">
      <protection locked="0"/>
    </xf>
    <xf numFmtId="1" fontId="5" fillId="6" borderId="136" xfId="0" applyNumberFormat="1" applyFont="1" applyFill="1" applyBorder="1" applyProtection="1">
      <protection locked="0"/>
    </xf>
    <xf numFmtId="1" fontId="5" fillId="6" borderId="137" xfId="0" applyNumberFormat="1" applyFont="1" applyFill="1" applyBorder="1" applyProtection="1">
      <protection locked="0"/>
    </xf>
    <xf numFmtId="1" fontId="5" fillId="8" borderId="133" xfId="0" applyNumberFormat="1" applyFont="1" applyFill="1" applyBorder="1"/>
    <xf numFmtId="1" fontId="5" fillId="8" borderId="137" xfId="0" applyNumberFormat="1" applyFont="1" applyFill="1" applyBorder="1"/>
    <xf numFmtId="1" fontId="5" fillId="7" borderId="133" xfId="0" applyNumberFormat="1" applyFont="1" applyFill="1" applyBorder="1"/>
    <xf numFmtId="1" fontId="5" fillId="7" borderId="137" xfId="0" applyNumberFormat="1" applyFont="1" applyFill="1" applyBorder="1"/>
    <xf numFmtId="1" fontId="5" fillId="8" borderId="132" xfId="0" applyNumberFormat="1" applyFont="1" applyFill="1" applyBorder="1"/>
    <xf numFmtId="1" fontId="5" fillId="8" borderId="138" xfId="0" applyNumberFormat="1" applyFont="1" applyFill="1" applyBorder="1"/>
    <xf numFmtId="1" fontId="5" fillId="6" borderId="139" xfId="0" applyNumberFormat="1" applyFont="1" applyFill="1" applyBorder="1" applyProtection="1">
      <protection locked="0"/>
    </xf>
    <xf numFmtId="1" fontId="5" fillId="6" borderId="140" xfId="0" applyNumberFormat="1" applyFont="1" applyFill="1" applyBorder="1" applyProtection="1">
      <protection locked="0"/>
    </xf>
    <xf numFmtId="1" fontId="5" fillId="6" borderId="131" xfId="0" applyNumberFormat="1" applyFont="1" applyFill="1" applyBorder="1" applyProtection="1">
      <protection locked="0"/>
    </xf>
    <xf numFmtId="1" fontId="5" fillId="0" borderId="133" xfId="0" applyNumberFormat="1" applyFont="1" applyBorder="1" applyAlignment="1">
      <alignment horizontal="center" vertical="center" wrapText="1"/>
    </xf>
    <xf numFmtId="1" fontId="5" fillId="0" borderId="134" xfId="0" applyNumberFormat="1" applyFont="1" applyBorder="1" applyAlignment="1">
      <alignment horizontal="center" vertical="center" wrapText="1"/>
    </xf>
    <xf numFmtId="1" fontId="5" fillId="0" borderId="125" xfId="0" applyNumberFormat="1" applyFont="1" applyBorder="1" applyAlignment="1">
      <alignment wrapText="1"/>
    </xf>
    <xf numFmtId="1" fontId="5" fillId="0" borderId="123" xfId="0" applyNumberFormat="1" applyFont="1" applyBorder="1"/>
    <xf numFmtId="1" fontId="5" fillId="6" borderId="122" xfId="0" applyNumberFormat="1" applyFont="1" applyFill="1" applyBorder="1" applyProtection="1">
      <protection locked="0"/>
    </xf>
    <xf numFmtId="1" fontId="5" fillId="6" borderId="125" xfId="0" applyNumberFormat="1" applyFont="1" applyFill="1" applyBorder="1" applyProtection="1">
      <protection locked="0"/>
    </xf>
    <xf numFmtId="1" fontId="5" fillId="6" borderId="126" xfId="0" applyNumberFormat="1" applyFont="1" applyFill="1" applyBorder="1" applyProtection="1">
      <protection locked="0"/>
    </xf>
    <xf numFmtId="1" fontId="5" fillId="7" borderId="122" xfId="0" applyNumberFormat="1" applyFont="1" applyFill="1" applyBorder="1"/>
    <xf numFmtId="1" fontId="5" fillId="7" borderId="123" xfId="0" applyNumberFormat="1" applyFont="1" applyFill="1" applyBorder="1"/>
    <xf numFmtId="1" fontId="5" fillId="7" borderId="126" xfId="0" applyNumberFormat="1" applyFont="1" applyFill="1" applyBorder="1"/>
    <xf numFmtId="1" fontId="5" fillId="0" borderId="131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125" xfId="0" applyNumberFormat="1" applyFont="1" applyBorder="1" applyAlignment="1">
      <alignment horizontal="left" vertical="center" wrapText="1"/>
    </xf>
    <xf numFmtId="1" fontId="4" fillId="2" borderId="135" xfId="0" applyNumberFormat="1" applyFont="1" applyFill="1" applyBorder="1" applyAlignment="1">
      <alignment horizontal="left"/>
    </xf>
    <xf numFmtId="1" fontId="5" fillId="0" borderId="121" xfId="0" applyNumberFormat="1" applyFont="1" applyBorder="1"/>
    <xf numFmtId="1" fontId="5" fillId="0" borderId="130" xfId="0" applyNumberFormat="1" applyFont="1" applyBorder="1"/>
    <xf numFmtId="1" fontId="5" fillId="6" borderId="142" xfId="0" applyNumberFormat="1" applyFont="1" applyFill="1" applyBorder="1" applyProtection="1">
      <protection locked="0"/>
    </xf>
    <xf numFmtId="1" fontId="5" fillId="0" borderId="142" xfId="0" applyNumberFormat="1" applyFont="1" applyBorder="1" applyAlignment="1">
      <alignment horizontal="center" vertical="center" wrapText="1"/>
    </xf>
    <xf numFmtId="1" fontId="5" fillId="0" borderId="128" xfId="0" applyNumberFormat="1" applyFont="1" applyBorder="1" applyAlignment="1">
      <alignment horizontal="center" vertical="center" wrapText="1"/>
    </xf>
    <xf numFmtId="1" fontId="5" fillId="0" borderId="121" xfId="0" applyNumberFormat="1" applyFont="1" applyBorder="1" applyAlignment="1">
      <alignment horizontal="left" vertical="center" wrapText="1"/>
    </xf>
    <xf numFmtId="1" fontId="5" fillId="6" borderId="124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37" xfId="0" applyNumberFormat="1" applyFont="1" applyBorder="1" applyAlignment="1">
      <alignment horizontal="center" vertical="center" wrapText="1"/>
    </xf>
    <xf numFmtId="1" fontId="5" fillId="0" borderId="140" xfId="0" applyNumberFormat="1" applyFont="1" applyBorder="1" applyAlignment="1">
      <alignment horizontal="center" vertical="center" wrapText="1"/>
    </xf>
    <xf numFmtId="1" fontId="5" fillId="9" borderId="121" xfId="0" applyNumberFormat="1" applyFont="1" applyFill="1" applyBorder="1" applyProtection="1">
      <protection locked="0"/>
    </xf>
    <xf numFmtId="1" fontId="5" fillId="9" borderId="123" xfId="0" applyNumberFormat="1" applyFont="1" applyFill="1" applyBorder="1" applyProtection="1">
      <protection locked="0"/>
    </xf>
    <xf numFmtId="1" fontId="6" fillId="0" borderId="124" xfId="0" applyNumberFormat="1" applyFont="1" applyBorder="1" applyAlignment="1">
      <alignment horizontal="center" vertical="center" wrapText="1"/>
    </xf>
    <xf numFmtId="1" fontId="6" fillId="0" borderId="142" xfId="0" applyNumberFormat="1" applyFont="1" applyBorder="1" applyAlignment="1">
      <alignment horizontal="center" vertical="center" wrapText="1"/>
    </xf>
    <xf numFmtId="1" fontId="6" fillId="0" borderId="128" xfId="0" applyNumberFormat="1" applyFont="1" applyBorder="1" applyAlignment="1">
      <alignment horizontal="center" vertical="center" wrapText="1"/>
    </xf>
    <xf numFmtId="1" fontId="6" fillId="0" borderId="121" xfId="0" applyNumberFormat="1" applyFont="1" applyBorder="1" applyAlignment="1">
      <alignment horizontal="left" vertical="center" wrapText="1"/>
    </xf>
    <xf numFmtId="1" fontId="6" fillId="6" borderId="124" xfId="0" applyNumberFormat="1" applyFont="1" applyFill="1" applyBorder="1" applyProtection="1">
      <protection locked="0"/>
    </xf>
    <xf numFmtId="1" fontId="6" fillId="6" borderId="142" xfId="0" applyNumberFormat="1" applyFont="1" applyFill="1" applyBorder="1" applyProtection="1">
      <protection locked="0"/>
    </xf>
    <xf numFmtId="1" fontId="6" fillId="6" borderId="128" xfId="0" applyNumberFormat="1" applyFont="1" applyFill="1" applyBorder="1" applyProtection="1">
      <protection locked="0"/>
    </xf>
    <xf numFmtId="1" fontId="6" fillId="0" borderId="121" xfId="0" applyNumberFormat="1" applyFont="1" applyBorder="1"/>
    <xf numFmtId="1" fontId="6" fillId="6" borderId="122" xfId="0" applyNumberFormat="1" applyFont="1" applyFill="1" applyBorder="1" applyProtection="1">
      <protection locked="0"/>
    </xf>
    <xf numFmtId="1" fontId="6" fillId="6" borderId="130" xfId="0" applyNumberFormat="1" applyFont="1" applyFill="1" applyBorder="1" applyProtection="1">
      <protection locked="0"/>
    </xf>
    <xf numFmtId="1" fontId="6" fillId="6" borderId="121" xfId="0" applyNumberFormat="1" applyFont="1" applyFill="1" applyBorder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105" xfId="0" applyNumberFormat="1" applyFont="1" applyBorder="1" applyAlignment="1">
      <alignment horizontal="center" vertical="center" wrapText="1"/>
    </xf>
    <xf numFmtId="1" fontId="5" fillId="0" borderId="143" xfId="0" applyNumberFormat="1" applyFont="1" applyBorder="1"/>
    <xf numFmtId="1" fontId="5" fillId="6" borderId="109" xfId="0" applyNumberFormat="1" applyFont="1" applyFill="1" applyBorder="1" applyProtection="1">
      <protection locked="0"/>
    </xf>
    <xf numFmtId="1" fontId="5" fillId="7" borderId="109" xfId="0" applyNumberFormat="1" applyFont="1" applyFill="1" applyBorder="1"/>
    <xf numFmtId="1" fontId="5" fillId="8" borderId="25" xfId="0" applyNumberFormat="1" applyFont="1" applyFill="1" applyBorder="1"/>
    <xf numFmtId="1" fontId="5" fillId="8" borderId="143" xfId="0" applyNumberFormat="1" applyFont="1" applyFill="1" applyBorder="1"/>
    <xf numFmtId="1" fontId="5" fillId="6" borderId="144" xfId="0" applyNumberFormat="1" applyFont="1" applyFill="1" applyBorder="1" applyProtection="1">
      <protection locked="0"/>
    </xf>
    <xf numFmtId="1" fontId="5" fillId="0" borderId="143" xfId="0" applyNumberFormat="1" applyFont="1" applyBorder="1" applyAlignment="1">
      <alignment wrapText="1"/>
    </xf>
    <xf numFmtId="1" fontId="5" fillId="6" borderId="25" xfId="0" applyNumberFormat="1" applyFont="1" applyFill="1" applyBorder="1" applyProtection="1">
      <protection locked="0"/>
    </xf>
    <xf numFmtId="1" fontId="5" fillId="6" borderId="143" xfId="0" applyNumberFormat="1" applyFont="1" applyFill="1" applyBorder="1" applyProtection="1">
      <protection locked="0"/>
    </xf>
    <xf numFmtId="1" fontId="5" fillId="7" borderId="25" xfId="0" applyNumberFormat="1" applyFont="1" applyFill="1" applyBorder="1"/>
    <xf numFmtId="1" fontId="5" fillId="0" borderId="143" xfId="0" applyNumberFormat="1" applyFont="1" applyBorder="1" applyAlignment="1">
      <alignment horizontal="left" vertical="center" wrapText="1"/>
    </xf>
    <xf numFmtId="1" fontId="5" fillId="0" borderId="109" xfId="0" applyNumberFormat="1" applyFont="1" applyBorder="1"/>
    <xf numFmtId="1" fontId="5" fillId="0" borderId="144" xfId="0" applyNumberFormat="1" applyFont="1" applyBorder="1"/>
    <xf numFmtId="1" fontId="5" fillId="0" borderId="109" xfId="0" applyNumberFormat="1" applyFont="1" applyBorder="1" applyAlignment="1">
      <alignment horizontal="left" vertical="center" wrapText="1"/>
    </xf>
    <xf numFmtId="1" fontId="5" fillId="9" borderId="109" xfId="0" applyNumberFormat="1" applyFont="1" applyFill="1" applyBorder="1" applyProtection="1">
      <protection locked="0"/>
    </xf>
    <xf numFmtId="1" fontId="6" fillId="0" borderId="109" xfId="0" applyNumberFormat="1" applyFont="1" applyBorder="1" applyAlignment="1">
      <alignment horizontal="left" vertical="center" wrapText="1"/>
    </xf>
    <xf numFmtId="1" fontId="6" fillId="0" borderId="109" xfId="0" applyNumberFormat="1" applyFont="1" applyBorder="1"/>
    <xf numFmtId="1" fontId="6" fillId="6" borderId="25" xfId="0" applyNumberFormat="1" applyFont="1" applyFill="1" applyBorder="1" applyProtection="1">
      <protection locked="0"/>
    </xf>
    <xf numFmtId="1" fontId="6" fillId="6" borderId="144" xfId="0" applyNumberFormat="1" applyFont="1" applyFill="1" applyBorder="1" applyProtection="1">
      <protection locked="0"/>
    </xf>
    <xf numFmtId="1" fontId="6" fillId="6" borderId="109" xfId="0" applyNumberFormat="1" applyFont="1" applyFill="1" applyBorder="1" applyProtection="1"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 vertical="center" wrapText="1"/>
    </xf>
    <xf numFmtId="1" fontId="5" fillId="6" borderId="31" xfId="0" applyNumberFormat="1" applyFont="1" applyFill="1" applyBorder="1" applyProtection="1">
      <protection locked="0"/>
    </xf>
    <xf numFmtId="1" fontId="5" fillId="7" borderId="31" xfId="0" applyNumberFormat="1" applyFont="1" applyFill="1" applyBorder="1"/>
    <xf numFmtId="1" fontId="5" fillId="8" borderId="24" xfId="0" applyNumberFormat="1" applyFont="1" applyFill="1" applyBorder="1"/>
    <xf numFmtId="1" fontId="5" fillId="0" borderId="105" xfId="0" applyNumberFormat="1" applyFont="1" applyBorder="1" applyAlignment="1">
      <alignment horizontal="left" vertical="center" wrapText="1"/>
    </xf>
    <xf numFmtId="1" fontId="5" fillId="6" borderId="105" xfId="0" applyNumberFormat="1" applyFont="1" applyFill="1" applyBorder="1" applyProtection="1">
      <protection locked="0"/>
    </xf>
    <xf numFmtId="1" fontId="5" fillId="6" borderId="24" xfId="0" applyNumberFormat="1" applyFont="1" applyFill="1" applyBorder="1" applyProtection="1">
      <protection locked="0"/>
    </xf>
    <xf numFmtId="1" fontId="5" fillId="0" borderId="105" xfId="0" applyNumberFormat="1" applyFont="1" applyBorder="1" applyAlignment="1">
      <alignment horizontal="center" vertical="center"/>
    </xf>
    <xf numFmtId="1" fontId="5" fillId="9" borderId="31" xfId="0" applyNumberFormat="1" applyFont="1" applyFill="1" applyBorder="1" applyProtection="1">
      <protection locked="0"/>
    </xf>
    <xf numFmtId="1" fontId="6" fillId="6" borderId="31" xfId="0" applyNumberFormat="1" applyFont="1" applyFill="1" applyBorder="1" applyProtection="1">
      <protection locked="0"/>
    </xf>
    <xf numFmtId="1" fontId="5" fillId="2" borderId="145" xfId="0" applyNumberFormat="1" applyFont="1" applyFill="1" applyBorder="1"/>
    <xf numFmtId="1" fontId="5" fillId="2" borderId="146" xfId="0" applyNumberFormat="1" applyFont="1" applyFill="1" applyBorder="1" applyAlignment="1" applyProtection="1">
      <alignment wrapText="1"/>
      <protection hidden="1"/>
    </xf>
    <xf numFmtId="1" fontId="9" fillId="2" borderId="146" xfId="0" applyNumberFormat="1" applyFont="1" applyFill="1" applyBorder="1" applyProtection="1">
      <protection hidden="1"/>
    </xf>
    <xf numFmtId="1" fontId="6" fillId="6" borderId="147" xfId="0" applyNumberFormat="1" applyFont="1" applyFill="1" applyBorder="1" applyAlignment="1" applyProtection="1">
      <alignment horizontal="right" wrapText="1"/>
      <protection locked="0"/>
    </xf>
    <xf numFmtId="1" fontId="6" fillId="6" borderId="148" xfId="0" applyNumberFormat="1" applyFont="1" applyFill="1" applyBorder="1" applyAlignment="1" applyProtection="1">
      <alignment horizontal="right"/>
      <protection locked="0"/>
    </xf>
    <xf numFmtId="1" fontId="6" fillId="6" borderId="149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6" borderId="149" xfId="0" applyNumberFormat="1" applyFont="1" applyFill="1" applyBorder="1" applyProtection="1">
      <protection locked="0"/>
    </xf>
    <xf numFmtId="1" fontId="5" fillId="0" borderId="149" xfId="0" applyNumberFormat="1" applyFont="1" applyBorder="1"/>
    <xf numFmtId="1" fontId="5" fillId="7" borderId="149" xfId="0" applyNumberFormat="1" applyFont="1" applyFill="1" applyBorder="1"/>
    <xf numFmtId="1" fontId="5" fillId="9" borderId="149" xfId="0" applyNumberFormat="1" applyFont="1" applyFill="1" applyBorder="1" applyProtection="1"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6" borderId="147" xfId="0" applyNumberFormat="1" applyFont="1" applyFill="1" applyBorder="1" applyProtection="1">
      <protection locked="0"/>
    </xf>
    <xf numFmtId="1" fontId="5" fillId="7" borderId="147" xfId="0" applyNumberFormat="1" applyFont="1" applyFill="1" applyBorder="1"/>
    <xf numFmtId="1" fontId="5" fillId="6" borderId="150" xfId="0" applyNumberFormat="1" applyFont="1" applyFill="1" applyBorder="1" applyProtection="1">
      <protection locked="0"/>
    </xf>
    <xf numFmtId="1" fontId="5" fillId="0" borderId="147" xfId="0" applyNumberFormat="1" applyFont="1" applyBorder="1"/>
    <xf numFmtId="1" fontId="5" fillId="0" borderId="147" xfId="0" applyNumberFormat="1" applyFont="1" applyBorder="1" applyAlignment="1">
      <alignment horizontal="left" vertical="center" wrapText="1"/>
    </xf>
    <xf numFmtId="1" fontId="5" fillId="9" borderId="147" xfId="0" applyNumberFormat="1" applyFont="1" applyFill="1" applyBorder="1" applyProtection="1">
      <protection locked="0"/>
    </xf>
    <xf numFmtId="1" fontId="6" fillId="0" borderId="147" xfId="0" applyNumberFormat="1" applyFont="1" applyBorder="1" applyAlignment="1">
      <alignment horizontal="left" vertical="center" wrapText="1"/>
    </xf>
    <xf numFmtId="1" fontId="6" fillId="0" borderId="147" xfId="0" applyNumberFormat="1" applyFont="1" applyBorder="1"/>
    <xf numFmtId="1" fontId="6" fillId="6" borderId="147" xfId="0" applyNumberFormat="1" applyFont="1" applyFill="1" applyBorder="1" applyProtection="1"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2" borderId="152" xfId="0" applyNumberFormat="1" applyFont="1" applyFill="1" applyBorder="1"/>
    <xf numFmtId="1" fontId="5" fillId="2" borderId="153" xfId="0" applyNumberFormat="1" applyFont="1" applyFill="1" applyBorder="1" applyAlignment="1" applyProtection="1">
      <alignment wrapText="1"/>
      <protection hidden="1"/>
    </xf>
    <xf numFmtId="1" fontId="9" fillId="2" borderId="153" xfId="0" applyNumberFormat="1" applyFont="1" applyFill="1" applyBorder="1" applyProtection="1">
      <protection hidden="1"/>
    </xf>
    <xf numFmtId="1" fontId="6" fillId="6" borderId="154" xfId="0" applyNumberFormat="1" applyFont="1" applyFill="1" applyBorder="1" applyAlignment="1" applyProtection="1">
      <alignment horizontal="right" wrapText="1"/>
      <protection locked="0"/>
    </xf>
    <xf numFmtId="1" fontId="6" fillId="6" borderId="155" xfId="0" applyNumberFormat="1" applyFont="1" applyFill="1" applyBorder="1" applyAlignment="1" applyProtection="1">
      <alignment horizontal="right"/>
      <protection locked="0"/>
    </xf>
    <xf numFmtId="1" fontId="6" fillId="6" borderId="156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/>
    <xf numFmtId="1" fontId="5" fillId="0" borderId="165" xfId="0" applyNumberFormat="1" applyFont="1" applyBorder="1"/>
    <xf numFmtId="1" fontId="5" fillId="6" borderId="166" xfId="0" applyNumberFormat="1" applyFont="1" applyFill="1" applyBorder="1" applyProtection="1">
      <protection locked="0"/>
    </xf>
    <xf numFmtId="1" fontId="5" fillId="6" borderId="167" xfId="0" applyNumberFormat="1" applyFont="1" applyFill="1" applyBorder="1" applyProtection="1">
      <protection locked="0"/>
    </xf>
    <xf numFmtId="1" fontId="5" fillId="6" borderId="158" xfId="0" applyNumberFormat="1" applyFont="1" applyFill="1" applyBorder="1" applyProtection="1">
      <protection locked="0"/>
    </xf>
    <xf numFmtId="1" fontId="5" fillId="6" borderId="157" xfId="0" applyNumberFormat="1" applyFont="1" applyFill="1" applyBorder="1" applyProtection="1">
      <protection locked="0"/>
    </xf>
    <xf numFmtId="1" fontId="5" fillId="7" borderId="157" xfId="0" applyNumberFormat="1" applyFont="1" applyFill="1" applyBorder="1"/>
    <xf numFmtId="1" fontId="5" fillId="8" borderId="164" xfId="0" applyNumberFormat="1" applyFont="1" applyFill="1" applyBorder="1"/>
    <xf numFmtId="1" fontId="5" fillId="6" borderId="168" xfId="0" applyNumberFormat="1" applyFont="1" applyFill="1" applyBorder="1" applyProtection="1">
      <protection locked="0"/>
    </xf>
    <xf numFmtId="1" fontId="5" fillId="0" borderId="159" xfId="0" applyNumberFormat="1" applyFont="1" applyBorder="1" applyAlignment="1">
      <alignment horizontal="left" vertical="center" wrapText="1"/>
    </xf>
    <xf numFmtId="1" fontId="5" fillId="0" borderId="160" xfId="0" applyNumberFormat="1" applyFont="1" applyBorder="1"/>
    <xf numFmtId="1" fontId="5" fillId="0" borderId="169" xfId="0" applyNumberFormat="1" applyFont="1" applyBorder="1"/>
    <xf numFmtId="1" fontId="5" fillId="0" borderId="170" xfId="0" applyNumberFormat="1" applyFont="1" applyBorder="1"/>
    <xf numFmtId="1" fontId="5" fillId="0" borderId="171" xfId="0" applyNumberFormat="1" applyFont="1" applyBorder="1"/>
    <xf numFmtId="1" fontId="5" fillId="6" borderId="169" xfId="0" applyNumberFormat="1" applyFont="1" applyFill="1" applyBorder="1" applyProtection="1">
      <protection locked="0"/>
    </xf>
    <xf numFmtId="1" fontId="5" fillId="6" borderId="161" xfId="0" applyNumberFormat="1" applyFont="1" applyFill="1" applyBorder="1" applyProtection="1">
      <protection locked="0"/>
    </xf>
    <xf numFmtId="1" fontId="5" fillId="6" borderId="172" xfId="0" applyNumberFormat="1" applyFont="1" applyFill="1" applyBorder="1" applyProtection="1">
      <protection locked="0"/>
    </xf>
    <xf numFmtId="1" fontId="5" fillId="8" borderId="169" xfId="0" applyNumberFormat="1" applyFont="1" applyFill="1" applyBorder="1"/>
    <xf numFmtId="1" fontId="5" fillId="8" borderId="172" xfId="0" applyNumberFormat="1" applyFont="1" applyFill="1" applyBorder="1"/>
    <xf numFmtId="1" fontId="5" fillId="7" borderId="169" xfId="0" applyNumberFormat="1" applyFont="1" applyFill="1" applyBorder="1"/>
    <xf numFmtId="1" fontId="5" fillId="7" borderId="172" xfId="0" applyNumberFormat="1" applyFont="1" applyFill="1" applyBorder="1"/>
    <xf numFmtId="1" fontId="5" fillId="8" borderId="160" xfId="0" applyNumberFormat="1" applyFont="1" applyFill="1" applyBorder="1"/>
    <xf numFmtId="1" fontId="5" fillId="8" borderId="173" xfId="0" applyNumberFormat="1" applyFont="1" applyFill="1" applyBorder="1"/>
    <xf numFmtId="1" fontId="5" fillId="6" borderId="174" xfId="0" applyNumberFormat="1" applyFont="1" applyFill="1" applyBorder="1" applyProtection="1">
      <protection locked="0"/>
    </xf>
    <xf numFmtId="1" fontId="5" fillId="6" borderId="175" xfId="0" applyNumberFormat="1" applyFont="1" applyFill="1" applyBorder="1" applyProtection="1">
      <protection locked="0"/>
    </xf>
    <xf numFmtId="1" fontId="5" fillId="6" borderId="159" xfId="0" applyNumberFormat="1" applyFont="1" applyFill="1" applyBorder="1" applyProtection="1">
      <protection locked="0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70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wrapText="1"/>
    </xf>
    <xf numFmtId="1" fontId="5" fillId="0" borderId="158" xfId="0" applyNumberFormat="1" applyFont="1" applyBorder="1"/>
    <xf numFmtId="1" fontId="5" fillId="6" borderId="164" xfId="0" applyNumberFormat="1" applyFont="1" applyFill="1" applyBorder="1" applyProtection="1">
      <protection locked="0"/>
    </xf>
    <xf numFmtId="1" fontId="5" fillId="6" borderId="165" xfId="0" applyNumberFormat="1" applyFont="1" applyFill="1" applyBorder="1" applyProtection="1">
      <protection locked="0"/>
    </xf>
    <xf numFmtId="1" fontId="5" fillId="7" borderId="158" xfId="0" applyNumberFormat="1" applyFont="1" applyFill="1" applyBorder="1"/>
    <xf numFmtId="1" fontId="5" fillId="7" borderId="165" xfId="0" applyNumberFormat="1" applyFont="1" applyFill="1" applyBorder="1"/>
    <xf numFmtId="1" fontId="5" fillId="0" borderId="159" xfId="0" applyNumberFormat="1" applyFont="1" applyBorder="1" applyAlignment="1">
      <alignment horizontal="center" vertical="center"/>
    </xf>
    <xf numFmtId="1" fontId="5" fillId="0" borderId="161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left" vertical="center" wrapText="1"/>
    </xf>
    <xf numFmtId="1" fontId="4" fillId="2" borderId="171" xfId="0" applyNumberFormat="1" applyFont="1" applyFill="1" applyBorder="1" applyAlignment="1">
      <alignment horizontal="left"/>
    </xf>
    <xf numFmtId="1" fontId="5" fillId="0" borderId="157" xfId="0" applyNumberFormat="1" applyFont="1" applyBorder="1"/>
    <xf numFmtId="1" fontId="5" fillId="0" borderId="168" xfId="0" applyNumberFormat="1" applyFont="1" applyBorder="1"/>
    <xf numFmtId="1" fontId="5" fillId="6" borderId="176" xfId="0" applyNumberFormat="1" applyFont="1" applyFill="1" applyBorder="1" applyProtection="1">
      <protection locked="0"/>
    </xf>
    <xf numFmtId="1" fontId="5" fillId="0" borderId="176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left" vertical="center" wrapText="1"/>
    </xf>
    <xf numFmtId="1" fontId="5" fillId="6" borderId="163" xfId="0" applyNumberFormat="1" applyFont="1" applyFill="1" applyBorder="1" applyProtection="1">
      <protection locked="0"/>
    </xf>
    <xf numFmtId="1" fontId="5" fillId="0" borderId="159" xfId="0" applyNumberFormat="1" applyFont="1" applyBorder="1" applyAlignment="1">
      <alignment horizontal="center" vertical="center" wrapText="1"/>
    </xf>
    <xf numFmtId="1" fontId="5" fillId="0" borderId="172" xfId="0" applyNumberFormat="1" applyFont="1" applyBorder="1" applyAlignment="1">
      <alignment horizontal="center" vertical="center" wrapText="1"/>
    </xf>
    <xf numFmtId="1" fontId="5" fillId="0" borderId="175" xfId="0" applyNumberFormat="1" applyFont="1" applyBorder="1" applyAlignment="1">
      <alignment horizontal="center" vertical="center" wrapText="1"/>
    </xf>
    <xf numFmtId="1" fontId="5" fillId="9" borderId="157" xfId="0" applyNumberFormat="1" applyFont="1" applyFill="1" applyBorder="1" applyProtection="1">
      <protection locked="0"/>
    </xf>
    <xf numFmtId="1" fontId="5" fillId="9" borderId="158" xfId="0" applyNumberFormat="1" applyFont="1" applyFill="1" applyBorder="1" applyProtection="1">
      <protection locked="0"/>
    </xf>
    <xf numFmtId="1" fontId="6" fillId="0" borderId="163" xfId="0" applyNumberFormat="1" applyFont="1" applyBorder="1" applyAlignment="1">
      <alignment horizontal="center" vertical="center" wrapText="1"/>
    </xf>
    <xf numFmtId="1" fontId="6" fillId="0" borderId="176" xfId="0" applyNumberFormat="1" applyFont="1" applyBorder="1" applyAlignment="1">
      <alignment horizontal="center" vertical="center" wrapText="1"/>
    </xf>
    <xf numFmtId="1" fontId="6" fillId="0" borderId="167" xfId="0" applyNumberFormat="1" applyFont="1" applyBorder="1" applyAlignment="1">
      <alignment horizontal="center" vertical="center" wrapText="1"/>
    </xf>
    <xf numFmtId="1" fontId="6" fillId="0" borderId="157" xfId="0" applyNumberFormat="1" applyFont="1" applyBorder="1" applyAlignment="1">
      <alignment horizontal="left" vertical="center" wrapText="1"/>
    </xf>
    <xf numFmtId="1" fontId="6" fillId="6" borderId="163" xfId="0" applyNumberFormat="1" applyFont="1" applyFill="1" applyBorder="1" applyProtection="1">
      <protection locked="0"/>
    </xf>
    <xf numFmtId="1" fontId="6" fillId="6" borderId="176" xfId="0" applyNumberFormat="1" applyFont="1" applyFill="1" applyBorder="1" applyProtection="1">
      <protection locked="0"/>
    </xf>
    <xf numFmtId="1" fontId="6" fillId="6" borderId="167" xfId="0" applyNumberFormat="1" applyFont="1" applyFill="1" applyBorder="1" applyProtection="1">
      <protection locked="0"/>
    </xf>
    <xf numFmtId="1" fontId="6" fillId="0" borderId="157" xfId="0" applyNumberFormat="1" applyFont="1" applyBorder="1"/>
    <xf numFmtId="1" fontId="6" fillId="6" borderId="168" xfId="0" applyNumberFormat="1" applyFont="1" applyFill="1" applyBorder="1" applyProtection="1">
      <protection locked="0"/>
    </xf>
    <xf numFmtId="1" fontId="6" fillId="6" borderId="157" xfId="0" applyNumberFormat="1" applyFont="1" applyFill="1" applyBorder="1" applyProtection="1">
      <protection locked="0"/>
    </xf>
    <xf numFmtId="1" fontId="5" fillId="2" borderId="177" xfId="0" applyNumberFormat="1" applyFont="1" applyFill="1" applyBorder="1"/>
    <xf numFmtId="1" fontId="5" fillId="2" borderId="178" xfId="0" applyNumberFormat="1" applyFont="1" applyFill="1" applyBorder="1" applyAlignment="1" applyProtection="1">
      <alignment wrapText="1"/>
      <protection hidden="1"/>
    </xf>
    <xf numFmtId="1" fontId="9" fillId="2" borderId="178" xfId="0" applyNumberFormat="1" applyFont="1" applyFill="1" applyBorder="1" applyProtection="1">
      <protection hidden="1"/>
    </xf>
    <xf numFmtId="1" fontId="6" fillId="6" borderId="179" xfId="0" applyNumberFormat="1" applyFont="1" applyFill="1" applyBorder="1" applyAlignment="1" applyProtection="1">
      <alignment horizontal="right" wrapText="1"/>
      <protection locked="0"/>
    </xf>
    <xf numFmtId="1" fontId="6" fillId="6" borderId="180" xfId="0" applyNumberFormat="1" applyFont="1" applyFill="1" applyBorder="1" applyAlignment="1" applyProtection="1">
      <alignment horizontal="right"/>
      <protection locked="0"/>
    </xf>
    <xf numFmtId="1" fontId="6" fillId="6" borderId="181" xfId="0" applyNumberFormat="1" applyFont="1" applyFill="1" applyBorder="1" applyAlignment="1" applyProtection="1">
      <alignment horizontal="right"/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182" xfId="0" applyNumberFormat="1" applyFont="1" applyBorder="1" applyAlignment="1">
      <alignment horizontal="center" vertical="center" wrapText="1"/>
    </xf>
    <xf numFmtId="1" fontId="5" fillId="6" borderId="183" xfId="0" applyNumberFormat="1" applyFont="1" applyFill="1" applyBorder="1" applyProtection="1">
      <protection locked="0"/>
    </xf>
    <xf numFmtId="1" fontId="5" fillId="6" borderId="184" xfId="0" applyNumberFormat="1" applyFont="1" applyFill="1" applyBorder="1" applyProtection="1">
      <protection locked="0"/>
    </xf>
    <xf numFmtId="1" fontId="5" fillId="0" borderId="185" xfId="0" applyNumberFormat="1" applyFont="1" applyBorder="1"/>
    <xf numFmtId="1" fontId="5" fillId="6" borderId="186" xfId="0" applyNumberFormat="1" applyFont="1" applyFill="1" applyBorder="1" applyProtection="1">
      <protection locked="0"/>
    </xf>
    <xf numFmtId="1" fontId="5" fillId="6" borderId="187" xfId="0" applyNumberFormat="1" applyFont="1" applyFill="1" applyBorder="1" applyProtection="1">
      <protection locked="0"/>
    </xf>
    <xf numFmtId="1" fontId="5" fillId="6" borderId="188" xfId="0" applyNumberFormat="1" applyFont="1" applyFill="1" applyBorder="1" applyProtection="1">
      <protection locked="0"/>
    </xf>
    <xf numFmtId="1" fontId="5" fillId="8" borderId="186" xfId="0" applyNumberFormat="1" applyFont="1" applyFill="1" applyBorder="1"/>
    <xf numFmtId="1" fontId="5" fillId="8" borderId="188" xfId="0" applyNumberFormat="1" applyFont="1" applyFill="1" applyBorder="1"/>
    <xf numFmtId="1" fontId="5" fillId="7" borderId="186" xfId="0" applyNumberFormat="1" applyFont="1" applyFill="1" applyBorder="1"/>
    <xf numFmtId="1" fontId="5" fillId="7" borderId="188" xfId="0" applyNumberFormat="1" applyFont="1" applyFill="1" applyBorder="1"/>
    <xf numFmtId="1" fontId="5" fillId="8" borderId="189" xfId="0" applyNumberFormat="1" applyFont="1" applyFill="1" applyBorder="1"/>
    <xf numFmtId="1" fontId="5" fillId="8" borderId="190" xfId="0" applyNumberFormat="1" applyFont="1" applyFill="1" applyBorder="1"/>
    <xf numFmtId="1" fontId="5" fillId="6" borderId="191" xfId="0" applyNumberFormat="1" applyFont="1" applyFill="1" applyBorder="1" applyProtection="1">
      <protection locked="0"/>
    </xf>
    <xf numFmtId="1" fontId="5" fillId="6" borderId="192" xfId="0" applyNumberFormat="1" applyFont="1" applyFill="1" applyBorder="1" applyProtection="1">
      <protection locked="0"/>
    </xf>
    <xf numFmtId="1" fontId="5" fillId="6" borderId="193" xfId="0" applyNumberFormat="1" applyFont="1" applyFill="1" applyBorder="1" applyProtection="1">
      <protection locked="0"/>
    </xf>
    <xf numFmtId="1" fontId="5" fillId="0" borderId="186" xfId="0" applyNumberFormat="1" applyFont="1" applyBorder="1" applyAlignment="1">
      <alignment horizontal="center" vertical="center" wrapText="1"/>
    </xf>
    <xf numFmtId="1" fontId="5" fillId="0" borderId="195" xfId="0" applyNumberFormat="1" applyFont="1" applyBorder="1" applyAlignment="1">
      <alignment horizontal="center" vertical="center" wrapText="1"/>
    </xf>
    <xf numFmtId="1" fontId="5" fillId="0" borderId="181" xfId="0" applyNumberFormat="1" applyFont="1" applyBorder="1"/>
    <xf numFmtId="1" fontId="5" fillId="0" borderId="193" xfId="0" applyNumberFormat="1" applyFont="1" applyBorder="1" applyAlignment="1">
      <alignment horizontal="center" vertical="center"/>
    </xf>
    <xf numFmtId="1" fontId="5" fillId="0" borderId="187" xfId="0" applyNumberFormat="1" applyFont="1" applyBorder="1" applyAlignment="1">
      <alignment horizontal="center" vertical="center" wrapText="1"/>
    </xf>
    <xf numFmtId="1" fontId="4" fillId="2" borderId="185" xfId="0" applyNumberFormat="1" applyFont="1" applyFill="1" applyBorder="1" applyAlignment="1">
      <alignment horizontal="left"/>
    </xf>
    <xf numFmtId="1" fontId="5" fillId="6" borderId="196" xfId="0" applyNumberFormat="1" applyFont="1" applyFill="1" applyBorder="1" applyProtection="1">
      <protection locked="0"/>
    </xf>
    <xf numFmtId="1" fontId="5" fillId="0" borderId="196" xfId="0" applyNumberFormat="1" applyFont="1" applyBorder="1" applyAlignment="1">
      <alignment horizontal="center" vertical="center" wrapText="1"/>
    </xf>
    <xf numFmtId="1" fontId="5" fillId="0" borderId="184" xfId="0" applyNumberFormat="1" applyFont="1" applyBorder="1" applyAlignment="1">
      <alignment horizontal="center" vertical="center" wrapText="1"/>
    </xf>
    <xf numFmtId="1" fontId="5" fillId="6" borderId="182" xfId="0" applyNumberFormat="1" applyFont="1" applyFill="1" applyBorder="1" applyProtection="1">
      <protection locked="0"/>
    </xf>
    <xf numFmtId="1" fontId="5" fillId="0" borderId="193" xfId="0" applyNumberFormat="1" applyFont="1" applyBorder="1" applyAlignment="1">
      <alignment horizontal="center" vertical="center" wrapText="1"/>
    </xf>
    <xf numFmtId="1" fontId="5" fillId="0" borderId="188" xfId="0" applyNumberFormat="1" applyFont="1" applyBorder="1" applyAlignment="1">
      <alignment horizontal="center" vertical="center" wrapText="1"/>
    </xf>
    <xf numFmtId="1" fontId="5" fillId="0" borderId="192" xfId="0" applyNumberFormat="1" applyFont="1" applyBorder="1" applyAlignment="1">
      <alignment horizontal="center" vertical="center" wrapText="1"/>
    </xf>
    <xf numFmtId="1" fontId="6" fillId="0" borderId="182" xfId="0" applyNumberFormat="1" applyFont="1" applyBorder="1" applyAlignment="1">
      <alignment horizontal="center" vertical="center" wrapText="1"/>
    </xf>
    <xf numFmtId="1" fontId="6" fillId="0" borderId="196" xfId="0" applyNumberFormat="1" applyFont="1" applyBorder="1" applyAlignment="1">
      <alignment horizontal="center" vertical="center" wrapText="1"/>
    </xf>
    <xf numFmtId="1" fontId="6" fillId="0" borderId="184" xfId="0" applyNumberFormat="1" applyFont="1" applyBorder="1" applyAlignment="1">
      <alignment horizontal="center" vertical="center" wrapText="1"/>
    </xf>
    <xf numFmtId="1" fontId="6" fillId="6" borderId="182" xfId="0" applyNumberFormat="1" applyFont="1" applyFill="1" applyBorder="1" applyProtection="1">
      <protection locked="0"/>
    </xf>
    <xf numFmtId="1" fontId="6" fillId="6" borderId="196" xfId="0" applyNumberFormat="1" applyFont="1" applyFill="1" applyBorder="1" applyProtection="1">
      <protection locked="0"/>
    </xf>
    <xf numFmtId="1" fontId="6" fillId="6" borderId="184" xfId="0" applyNumberFormat="1" applyFont="1" applyFill="1" applyBorder="1" applyProtection="1">
      <protection locked="0"/>
    </xf>
    <xf numFmtId="1" fontId="5" fillId="2" borderId="197" xfId="0" applyNumberFormat="1" applyFont="1" applyFill="1" applyBorder="1"/>
    <xf numFmtId="1" fontId="5" fillId="2" borderId="198" xfId="0" applyNumberFormat="1" applyFont="1" applyFill="1" applyBorder="1" applyAlignment="1" applyProtection="1">
      <alignment wrapText="1"/>
      <protection hidden="1"/>
    </xf>
    <xf numFmtId="1" fontId="9" fillId="2" borderId="198" xfId="0" applyNumberFormat="1" applyFont="1" applyFill="1" applyBorder="1" applyProtection="1">
      <protection hidden="1"/>
    </xf>
    <xf numFmtId="1" fontId="6" fillId="6" borderId="199" xfId="0" applyNumberFormat="1" applyFont="1" applyFill="1" applyBorder="1" applyAlignment="1" applyProtection="1">
      <alignment horizontal="right" wrapText="1"/>
      <protection locked="0"/>
    </xf>
    <xf numFmtId="1" fontId="6" fillId="6" borderId="200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05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/>
    <xf numFmtId="1" fontId="5" fillId="0" borderId="200" xfId="0" applyNumberFormat="1" applyFont="1" applyBorder="1"/>
    <xf numFmtId="1" fontId="5" fillId="0" borderId="207" xfId="0" applyNumberFormat="1" applyFont="1" applyBorder="1"/>
    <xf numFmtId="1" fontId="5" fillId="6" borderId="208" xfId="0" applyNumberFormat="1" applyFont="1" applyFill="1" applyBorder="1" applyProtection="1">
      <protection locked="0"/>
    </xf>
    <xf numFmtId="1" fontId="5" fillId="6" borderId="209" xfId="0" applyNumberFormat="1" applyFont="1" applyFill="1" applyBorder="1" applyProtection="1">
      <protection locked="0"/>
    </xf>
    <xf numFmtId="1" fontId="5" fillId="6" borderId="210" xfId="0" applyNumberFormat="1" applyFont="1" applyFill="1" applyBorder="1" applyProtection="1">
      <protection locked="0"/>
    </xf>
    <xf numFmtId="1" fontId="5" fillId="6" borderId="211" xfId="0" applyNumberFormat="1" applyFont="1" applyFill="1" applyBorder="1" applyProtection="1">
      <protection locked="0"/>
    </xf>
    <xf numFmtId="1" fontId="5" fillId="6" borderId="199" xfId="0" applyNumberFormat="1" applyFont="1" applyFill="1" applyBorder="1" applyProtection="1">
      <protection locked="0"/>
    </xf>
    <xf numFmtId="1" fontId="5" fillId="7" borderId="199" xfId="0" applyNumberFormat="1" applyFont="1" applyFill="1" applyBorder="1"/>
    <xf numFmtId="1" fontId="5" fillId="8" borderId="206" xfId="0" applyNumberFormat="1" applyFont="1" applyFill="1" applyBorder="1"/>
    <xf numFmtId="1" fontId="5" fillId="6" borderId="212" xfId="0" applyNumberFormat="1" applyFont="1" applyFill="1" applyBorder="1" applyProtection="1">
      <protection locked="0"/>
    </xf>
    <xf numFmtId="1" fontId="5" fillId="0" borderId="201" xfId="0" applyNumberFormat="1" applyFont="1" applyBorder="1" applyAlignment="1">
      <alignment horizontal="left" vertical="center" wrapText="1"/>
    </xf>
    <xf numFmtId="1" fontId="5" fillId="0" borderId="202" xfId="0" applyNumberFormat="1" applyFont="1" applyBorder="1"/>
    <xf numFmtId="1" fontId="5" fillId="0" borderId="213" xfId="0" applyNumberFormat="1" applyFont="1" applyBorder="1"/>
    <xf numFmtId="1" fontId="5" fillId="0" borderId="214" xfId="0" applyNumberFormat="1" applyFont="1" applyBorder="1"/>
    <xf numFmtId="1" fontId="5" fillId="0" borderId="215" xfId="0" applyNumberFormat="1" applyFont="1" applyBorder="1"/>
    <xf numFmtId="1" fontId="5" fillId="6" borderId="213" xfId="0" applyNumberFormat="1" applyFont="1" applyFill="1" applyBorder="1" applyProtection="1">
      <protection locked="0"/>
    </xf>
    <xf numFmtId="1" fontId="5" fillId="6" borderId="203" xfId="0" applyNumberFormat="1" applyFont="1" applyFill="1" applyBorder="1" applyProtection="1">
      <protection locked="0"/>
    </xf>
    <xf numFmtId="1" fontId="5" fillId="6" borderId="216" xfId="0" applyNumberFormat="1" applyFont="1" applyFill="1" applyBorder="1" applyProtection="1">
      <protection locked="0"/>
    </xf>
    <xf numFmtId="1" fontId="5" fillId="8" borderId="213" xfId="0" applyNumberFormat="1" applyFont="1" applyFill="1" applyBorder="1"/>
    <xf numFmtId="1" fontId="5" fillId="8" borderId="216" xfId="0" applyNumberFormat="1" applyFont="1" applyFill="1" applyBorder="1"/>
    <xf numFmtId="1" fontId="5" fillId="7" borderId="213" xfId="0" applyNumberFormat="1" applyFont="1" applyFill="1" applyBorder="1"/>
    <xf numFmtId="1" fontId="5" fillId="7" borderId="216" xfId="0" applyNumberFormat="1" applyFont="1" applyFill="1" applyBorder="1"/>
    <xf numFmtId="1" fontId="5" fillId="8" borderId="202" xfId="0" applyNumberFormat="1" applyFont="1" applyFill="1" applyBorder="1"/>
    <xf numFmtId="1" fontId="5" fillId="8" borderId="217" xfId="0" applyNumberFormat="1" applyFont="1" applyFill="1" applyBorder="1"/>
    <xf numFmtId="1" fontId="5" fillId="6" borderId="218" xfId="0" applyNumberFormat="1" applyFont="1" applyFill="1" applyBorder="1" applyProtection="1">
      <protection locked="0"/>
    </xf>
    <xf numFmtId="1" fontId="5" fillId="6" borderId="219" xfId="0" applyNumberFormat="1" applyFont="1" applyFill="1" applyBorder="1" applyProtection="1">
      <protection locked="0"/>
    </xf>
    <xf numFmtId="1" fontId="5" fillId="6" borderId="201" xfId="0" applyNumberFormat="1" applyFont="1" applyFill="1" applyBorder="1" applyProtection="1">
      <protection locked="0"/>
    </xf>
    <xf numFmtId="1" fontId="5" fillId="0" borderId="213" xfId="0" applyNumberFormat="1" applyFont="1" applyBorder="1" applyAlignment="1">
      <alignment horizontal="center" vertical="center" wrapText="1"/>
    </xf>
    <xf numFmtId="1" fontId="5" fillId="0" borderId="214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wrapText="1"/>
    </xf>
    <xf numFmtId="1" fontId="5" fillId="0" borderId="211" xfId="0" applyNumberFormat="1" applyFont="1" applyBorder="1"/>
    <xf numFmtId="1" fontId="5" fillId="6" borderId="206" xfId="0" applyNumberFormat="1" applyFont="1" applyFill="1" applyBorder="1" applyProtection="1">
      <protection locked="0"/>
    </xf>
    <xf numFmtId="1" fontId="5" fillId="6" borderId="207" xfId="0" applyNumberFormat="1" applyFont="1" applyFill="1" applyBorder="1" applyProtection="1">
      <protection locked="0"/>
    </xf>
    <xf numFmtId="1" fontId="5" fillId="7" borderId="211" xfId="0" applyNumberFormat="1" applyFont="1" applyFill="1" applyBorder="1"/>
    <xf numFmtId="1" fontId="5" fillId="7" borderId="207" xfId="0" applyNumberFormat="1" applyFont="1" applyFill="1" applyBorder="1"/>
    <xf numFmtId="1" fontId="5" fillId="0" borderId="201" xfId="0" applyNumberFormat="1" applyFont="1" applyBorder="1" applyAlignment="1">
      <alignment horizontal="center" vertical="center"/>
    </xf>
    <xf numFmtId="1" fontId="5" fillId="0" borderId="203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left" vertical="center" wrapText="1"/>
    </xf>
    <xf numFmtId="1" fontId="4" fillId="2" borderId="215" xfId="0" applyNumberFormat="1" applyFont="1" applyFill="1" applyBorder="1" applyAlignment="1">
      <alignment horizontal="left"/>
    </xf>
    <xf numFmtId="1" fontId="5" fillId="0" borderId="212" xfId="0" applyNumberFormat="1" applyFont="1" applyBorder="1"/>
    <xf numFmtId="1" fontId="5" fillId="6" borderId="220" xfId="0" applyNumberFormat="1" applyFont="1" applyFill="1" applyBorder="1" applyProtection="1">
      <protection locked="0"/>
    </xf>
    <xf numFmtId="1" fontId="5" fillId="0" borderId="220" xfId="0" applyNumberFormat="1" applyFont="1" applyBorder="1" applyAlignment="1">
      <alignment horizontal="center" vertical="center" wrapText="1"/>
    </xf>
    <xf numFmtId="1" fontId="5" fillId="0" borderId="209" xfId="0" applyNumberFormat="1" applyFont="1" applyBorder="1" applyAlignment="1">
      <alignment horizontal="center" vertical="center" wrapText="1"/>
    </xf>
    <xf numFmtId="1" fontId="5" fillId="6" borderId="205" xfId="0" applyNumberFormat="1" applyFont="1" applyFill="1" applyBorder="1" applyProtection="1">
      <protection locked="0"/>
    </xf>
    <xf numFmtId="1" fontId="5" fillId="0" borderId="201" xfId="0" applyNumberFormat="1" applyFont="1" applyBorder="1" applyAlignment="1">
      <alignment horizontal="center" vertical="center" wrapText="1"/>
    </xf>
    <xf numFmtId="1" fontId="5" fillId="0" borderId="216" xfId="0" applyNumberFormat="1" applyFont="1" applyBorder="1" applyAlignment="1">
      <alignment horizontal="center" vertical="center" wrapText="1"/>
    </xf>
    <xf numFmtId="1" fontId="5" fillId="0" borderId="219" xfId="0" applyNumberFormat="1" applyFont="1" applyBorder="1" applyAlignment="1">
      <alignment horizontal="center" vertical="center" wrapText="1"/>
    </xf>
    <xf numFmtId="1" fontId="5" fillId="9" borderId="211" xfId="0" applyNumberFormat="1" applyFont="1" applyFill="1" applyBorder="1" applyProtection="1">
      <protection locked="0"/>
    </xf>
    <xf numFmtId="1" fontId="6" fillId="0" borderId="205" xfId="0" applyNumberFormat="1" applyFont="1" applyBorder="1" applyAlignment="1">
      <alignment horizontal="center" vertical="center" wrapText="1"/>
    </xf>
    <xf numFmtId="1" fontId="6" fillId="0" borderId="220" xfId="0" applyNumberFormat="1" applyFont="1" applyBorder="1" applyAlignment="1">
      <alignment horizontal="center" vertical="center" wrapText="1"/>
    </xf>
    <xf numFmtId="1" fontId="6" fillId="0" borderId="209" xfId="0" applyNumberFormat="1" applyFont="1" applyBorder="1" applyAlignment="1">
      <alignment horizontal="center" vertical="center" wrapText="1"/>
    </xf>
    <xf numFmtId="1" fontId="6" fillId="6" borderId="205" xfId="0" applyNumberFormat="1" applyFont="1" applyFill="1" applyBorder="1" applyProtection="1">
      <protection locked="0"/>
    </xf>
    <xf numFmtId="1" fontId="6" fillId="6" borderId="220" xfId="0" applyNumberFormat="1" applyFont="1" applyFill="1" applyBorder="1" applyProtection="1">
      <protection locked="0"/>
    </xf>
    <xf numFmtId="1" fontId="6" fillId="6" borderId="209" xfId="0" applyNumberFormat="1" applyFont="1" applyFill="1" applyBorder="1" applyProtection="1">
      <protection locked="0"/>
    </xf>
    <xf numFmtId="1" fontId="6" fillId="6" borderId="212" xfId="0" applyNumberFormat="1" applyFont="1" applyFill="1" applyBorder="1" applyProtection="1">
      <protection locked="0"/>
    </xf>
    <xf numFmtId="1" fontId="5" fillId="2" borderId="221" xfId="0" applyNumberFormat="1" applyFont="1" applyFill="1" applyBorder="1"/>
    <xf numFmtId="1" fontId="5" fillId="2" borderId="222" xfId="0" applyNumberFormat="1" applyFont="1" applyFill="1" applyBorder="1" applyAlignment="1" applyProtection="1">
      <alignment wrapText="1"/>
      <protection hidden="1"/>
    </xf>
    <xf numFmtId="1" fontId="9" fillId="2" borderId="222" xfId="0" applyNumberFormat="1" applyFont="1" applyFill="1" applyBorder="1" applyProtection="1">
      <protection hidden="1"/>
    </xf>
    <xf numFmtId="1" fontId="6" fillId="6" borderId="223" xfId="0" applyNumberFormat="1" applyFont="1" applyFill="1" applyBorder="1" applyAlignment="1" applyProtection="1">
      <alignment horizontal="right" wrapText="1"/>
      <protection locked="0"/>
    </xf>
    <xf numFmtId="1" fontId="6" fillId="6" borderId="224" xfId="0" applyNumberFormat="1" applyFont="1" applyFill="1" applyBorder="1" applyAlignment="1" applyProtection="1">
      <alignment horizontal="right"/>
      <protection locked="0"/>
    </xf>
    <xf numFmtId="1" fontId="6" fillId="6" borderId="225" xfId="0" applyNumberFormat="1" applyFont="1" applyFill="1" applyBorder="1" applyAlignment="1" applyProtection="1">
      <alignment horizontal="right"/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0" borderId="230" xfId="0" applyNumberFormat="1" applyFont="1" applyBorder="1" applyAlignment="1">
      <alignment horizontal="center" vertical="center" wrapText="1"/>
    </xf>
    <xf numFmtId="1" fontId="5" fillId="0" borderId="231" xfId="0" applyNumberFormat="1" applyFont="1" applyBorder="1"/>
    <xf numFmtId="1" fontId="5" fillId="0" borderId="224" xfId="0" applyNumberFormat="1" applyFont="1" applyBorder="1"/>
    <xf numFmtId="1" fontId="5" fillId="0" borderId="232" xfId="0" applyNumberFormat="1" applyFont="1" applyBorder="1"/>
    <xf numFmtId="1" fontId="5" fillId="6" borderId="233" xfId="0" applyNumberFormat="1" applyFont="1" applyFill="1" applyBorder="1" applyProtection="1">
      <protection locked="0"/>
    </xf>
    <xf numFmtId="1" fontId="5" fillId="6" borderId="234" xfId="0" applyNumberFormat="1" applyFont="1" applyFill="1" applyBorder="1" applyProtection="1">
      <protection locked="0"/>
    </xf>
    <xf numFmtId="1" fontId="5" fillId="6" borderId="235" xfId="0" applyNumberFormat="1" applyFont="1" applyFill="1" applyBorder="1" applyProtection="1">
      <protection locked="0"/>
    </xf>
    <xf numFmtId="1" fontId="5" fillId="0" borderId="95" xfId="0" applyNumberFormat="1" applyFont="1" applyBorder="1"/>
    <xf numFmtId="1" fontId="5" fillId="8" borderId="95" xfId="0" applyNumberFormat="1" applyFont="1" applyFill="1" applyBorder="1"/>
    <xf numFmtId="1" fontId="5" fillId="0" borderId="226" xfId="0" applyNumberFormat="1" applyFont="1" applyBorder="1" applyAlignment="1">
      <alignment horizontal="left" vertical="center" wrapText="1"/>
    </xf>
    <xf numFmtId="1" fontId="5" fillId="0" borderId="227" xfId="0" applyNumberFormat="1" applyFont="1" applyBorder="1"/>
    <xf numFmtId="1" fontId="5" fillId="0" borderId="236" xfId="0" applyNumberFormat="1" applyFont="1" applyBorder="1"/>
    <xf numFmtId="1" fontId="5" fillId="0" borderId="237" xfId="0" applyNumberFormat="1" applyFont="1" applyBorder="1"/>
    <xf numFmtId="1" fontId="5" fillId="0" borderId="238" xfId="0" applyNumberFormat="1" applyFont="1" applyBorder="1"/>
    <xf numFmtId="1" fontId="5" fillId="6" borderId="236" xfId="0" applyNumberFormat="1" applyFont="1" applyFill="1" applyBorder="1" applyProtection="1">
      <protection locked="0"/>
    </xf>
    <xf numFmtId="1" fontId="5" fillId="6" borderId="228" xfId="0" applyNumberFormat="1" applyFont="1" applyFill="1" applyBorder="1" applyProtection="1">
      <protection locked="0"/>
    </xf>
    <xf numFmtId="1" fontId="5" fillId="6" borderId="239" xfId="0" applyNumberFormat="1" applyFont="1" applyFill="1" applyBorder="1" applyProtection="1">
      <protection locked="0"/>
    </xf>
    <xf numFmtId="1" fontId="5" fillId="8" borderId="236" xfId="0" applyNumberFormat="1" applyFont="1" applyFill="1" applyBorder="1"/>
    <xf numFmtId="1" fontId="5" fillId="8" borderId="239" xfId="0" applyNumberFormat="1" applyFont="1" applyFill="1" applyBorder="1"/>
    <xf numFmtId="1" fontId="5" fillId="7" borderId="236" xfId="0" applyNumberFormat="1" applyFont="1" applyFill="1" applyBorder="1"/>
    <xf numFmtId="1" fontId="5" fillId="7" borderId="239" xfId="0" applyNumberFormat="1" applyFont="1" applyFill="1" applyBorder="1"/>
    <xf numFmtId="1" fontId="5" fillId="8" borderId="227" xfId="0" applyNumberFormat="1" applyFont="1" applyFill="1" applyBorder="1"/>
    <xf numFmtId="1" fontId="5" fillId="8" borderId="240" xfId="0" applyNumberFormat="1" applyFont="1" applyFill="1" applyBorder="1"/>
    <xf numFmtId="1" fontId="5" fillId="6" borderId="241" xfId="0" applyNumberFormat="1" applyFont="1" applyFill="1" applyBorder="1" applyProtection="1">
      <protection locked="0"/>
    </xf>
    <xf numFmtId="1" fontId="5" fillId="6" borderId="242" xfId="0" applyNumberFormat="1" applyFont="1" applyFill="1" applyBorder="1" applyProtection="1">
      <protection locked="0"/>
    </xf>
    <xf numFmtId="1" fontId="5" fillId="6" borderId="226" xfId="0" applyNumberFormat="1" applyFont="1" applyFill="1" applyBorder="1" applyProtection="1">
      <protection locked="0"/>
    </xf>
    <xf numFmtId="1" fontId="5" fillId="0" borderId="236" xfId="0" applyNumberFormat="1" applyFont="1" applyBorder="1" applyAlignment="1">
      <alignment horizontal="center" vertical="center" wrapText="1"/>
    </xf>
    <xf numFmtId="1" fontId="5" fillId="0" borderId="237" xfId="0" applyNumberFormat="1" applyFont="1" applyBorder="1" applyAlignment="1">
      <alignment horizontal="center" vertical="center" wrapText="1"/>
    </xf>
    <xf numFmtId="1" fontId="5" fillId="6" borderId="95" xfId="0" applyNumberFormat="1" applyFont="1" applyFill="1" applyBorder="1" applyProtection="1">
      <protection locked="0"/>
    </xf>
    <xf numFmtId="1" fontId="5" fillId="6" borderId="232" xfId="0" applyNumberFormat="1" applyFont="1" applyFill="1" applyBorder="1" applyProtection="1">
      <protection locked="0"/>
    </xf>
    <xf numFmtId="1" fontId="5" fillId="7" borderId="95" xfId="0" applyNumberFormat="1" applyFont="1" applyFill="1" applyBorder="1"/>
    <xf numFmtId="1" fontId="5" fillId="7" borderId="232" xfId="0" applyNumberFormat="1" applyFont="1" applyFill="1" applyBorder="1"/>
    <xf numFmtId="1" fontId="5" fillId="0" borderId="226" xfId="0" applyNumberFormat="1" applyFont="1" applyBorder="1" applyAlignment="1">
      <alignment horizontal="center" vertical="center"/>
    </xf>
    <xf numFmtId="1" fontId="5" fillId="0" borderId="228" xfId="0" applyNumberFormat="1" applyFont="1" applyBorder="1" applyAlignment="1">
      <alignment horizontal="center" vertical="center" wrapText="1"/>
    </xf>
    <xf numFmtId="1" fontId="4" fillId="2" borderId="238" xfId="0" applyNumberFormat="1" applyFont="1" applyFill="1" applyBorder="1" applyAlignment="1">
      <alignment horizontal="left"/>
    </xf>
    <xf numFmtId="1" fontId="5" fillId="6" borderId="243" xfId="0" applyNumberFormat="1" applyFont="1" applyFill="1" applyBorder="1" applyProtection="1">
      <protection locked="0"/>
    </xf>
    <xf numFmtId="1" fontId="5" fillId="0" borderId="243" xfId="0" applyNumberFormat="1" applyFont="1" applyBorder="1" applyAlignment="1">
      <alignment horizontal="center" vertical="center" wrapText="1"/>
    </xf>
    <xf numFmtId="1" fontId="5" fillId="0" borderId="234" xfId="0" applyNumberFormat="1" applyFont="1" applyBorder="1" applyAlignment="1">
      <alignment horizontal="center" vertical="center" wrapText="1"/>
    </xf>
    <xf numFmtId="1" fontId="5" fillId="6" borderId="230" xfId="0" applyNumberFormat="1" applyFont="1" applyFill="1" applyBorder="1" applyProtection="1">
      <protection locked="0"/>
    </xf>
    <xf numFmtId="1" fontId="5" fillId="0" borderId="226" xfId="0" applyNumberFormat="1" applyFont="1" applyBorder="1" applyAlignment="1">
      <alignment horizontal="center" vertical="center" wrapText="1"/>
    </xf>
    <xf numFmtId="1" fontId="5" fillId="0" borderId="239" xfId="0" applyNumberFormat="1" applyFont="1" applyBorder="1" applyAlignment="1">
      <alignment horizontal="center" vertical="center" wrapText="1"/>
    </xf>
    <xf numFmtId="1" fontId="5" fillId="0" borderId="242" xfId="0" applyNumberFormat="1" applyFont="1" applyBorder="1" applyAlignment="1">
      <alignment horizontal="center" vertical="center" wrapText="1"/>
    </xf>
    <xf numFmtId="1" fontId="6" fillId="0" borderId="230" xfId="0" applyNumberFormat="1" applyFont="1" applyBorder="1" applyAlignment="1">
      <alignment horizontal="center" vertical="center" wrapText="1"/>
    </xf>
    <xf numFmtId="1" fontId="6" fillId="0" borderId="243" xfId="0" applyNumberFormat="1" applyFont="1" applyBorder="1" applyAlignment="1">
      <alignment horizontal="center" vertical="center" wrapText="1"/>
    </xf>
    <xf numFmtId="1" fontId="6" fillId="0" borderId="234" xfId="0" applyNumberFormat="1" applyFont="1" applyBorder="1" applyAlignment="1">
      <alignment horizontal="center" vertical="center" wrapText="1"/>
    </xf>
    <xf numFmtId="1" fontId="6" fillId="6" borderId="230" xfId="0" applyNumberFormat="1" applyFont="1" applyFill="1" applyBorder="1" applyProtection="1">
      <protection locked="0"/>
    </xf>
    <xf numFmtId="1" fontId="6" fillId="6" borderId="243" xfId="0" applyNumberFormat="1" applyFont="1" applyFill="1" applyBorder="1" applyProtection="1">
      <protection locked="0"/>
    </xf>
    <xf numFmtId="1" fontId="6" fillId="6" borderId="234" xfId="0" applyNumberFormat="1" applyFont="1" applyFill="1" applyBorder="1" applyProtection="1">
      <protection locked="0"/>
    </xf>
    <xf numFmtId="1" fontId="6" fillId="6" borderId="95" xfId="0" applyNumberFormat="1" applyFont="1" applyFill="1" applyBorder="1" applyProtection="1">
      <protection locked="0"/>
    </xf>
    <xf numFmtId="1" fontId="5" fillId="2" borderId="244" xfId="0" applyNumberFormat="1" applyFont="1" applyFill="1" applyBorder="1"/>
    <xf numFmtId="1" fontId="5" fillId="2" borderId="245" xfId="0" applyNumberFormat="1" applyFont="1" applyFill="1" applyBorder="1" applyAlignment="1" applyProtection="1">
      <alignment wrapText="1"/>
      <protection hidden="1"/>
    </xf>
    <xf numFmtId="1" fontId="9" fillId="2" borderId="245" xfId="0" applyNumberFormat="1" applyFont="1" applyFill="1" applyBorder="1" applyProtection="1">
      <protection hidden="1"/>
    </xf>
    <xf numFmtId="1" fontId="6" fillId="6" borderId="246" xfId="0" applyNumberFormat="1" applyFont="1" applyFill="1" applyBorder="1" applyAlignment="1" applyProtection="1">
      <alignment horizontal="right" wrapText="1"/>
      <protection locked="0"/>
    </xf>
    <xf numFmtId="1" fontId="6" fillId="6" borderId="247" xfId="0" applyNumberFormat="1" applyFont="1" applyFill="1" applyBorder="1" applyAlignment="1" applyProtection="1">
      <alignment horizontal="right"/>
      <protection locked="0"/>
    </xf>
    <xf numFmtId="1" fontId="6" fillId="6" borderId="248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wrapText="1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5" borderId="78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7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 applyProtection="1">
      <alignment horizontal="center" vertical="center" wrapText="1"/>
      <protection hidden="1"/>
    </xf>
    <xf numFmtId="1" fontId="6" fillId="0" borderId="19" xfId="0" applyNumberFormat="1" applyFont="1" applyBorder="1" applyAlignment="1" applyProtection="1">
      <alignment horizontal="center" vertical="center" wrapText="1"/>
      <protection hidden="1"/>
    </xf>
    <xf numFmtId="1" fontId="6" fillId="0" borderId="20" xfId="0" applyNumberFormat="1" applyFont="1" applyBorder="1" applyAlignment="1" applyProtection="1">
      <alignment horizontal="center" vertical="center" wrapText="1"/>
      <protection hidden="1"/>
    </xf>
    <xf numFmtId="1" fontId="6" fillId="0" borderId="54" xfId="0" applyNumberFormat="1" applyFont="1" applyBorder="1" applyAlignment="1" applyProtection="1">
      <alignment horizontal="center" vertical="center" wrapText="1"/>
      <protection hidden="1"/>
    </xf>
    <xf numFmtId="1" fontId="6" fillId="0" borderId="5" xfId="0" applyNumberFormat="1" applyFont="1" applyBorder="1" applyAlignment="1" applyProtection="1">
      <alignment horizontal="center" vertical="center" wrapText="1"/>
      <protection hidden="1"/>
    </xf>
    <xf numFmtId="1" fontId="6" fillId="0" borderId="14" xfId="0" applyNumberFormat="1" applyFont="1" applyBorder="1" applyAlignment="1" applyProtection="1">
      <alignment horizontal="center" vertical="center" wrapText="1"/>
      <protection hidden="1"/>
    </xf>
    <xf numFmtId="1" fontId="5" fillId="0" borderId="118" xfId="0" applyNumberFormat="1" applyFont="1" applyBorder="1" applyAlignment="1">
      <alignment horizontal="center" vertical="center" wrapText="1"/>
    </xf>
    <xf numFmtId="1" fontId="5" fillId="0" borderId="119" xfId="0" applyNumberFormat="1" applyFont="1" applyBorder="1" applyAlignment="1">
      <alignment horizontal="center" vertical="center" wrapText="1"/>
    </xf>
    <xf numFmtId="1" fontId="5" fillId="0" borderId="118" xfId="0" applyNumberFormat="1" applyFont="1" applyBorder="1" applyAlignment="1">
      <alignment horizontal="center" vertical="center"/>
    </xf>
    <xf numFmtId="1" fontId="5" fillId="0" borderId="120" xfId="0" applyNumberFormat="1" applyFont="1" applyBorder="1" applyAlignment="1">
      <alignment horizontal="center" vertical="center"/>
    </xf>
    <xf numFmtId="1" fontId="5" fillId="0" borderId="117" xfId="0" applyNumberFormat="1" applyFont="1" applyBorder="1" applyAlignment="1">
      <alignment horizontal="center" vertical="center" wrapText="1"/>
    </xf>
    <xf numFmtId="1" fontId="5" fillId="0" borderId="132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132" xfId="0" applyNumberFormat="1" applyFont="1" applyBorder="1" applyAlignment="1">
      <alignment horizontal="center" vertical="center"/>
    </xf>
    <xf numFmtId="1" fontId="5" fillId="0" borderId="141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/>
    </xf>
    <xf numFmtId="1" fontId="5" fillId="5" borderId="132" xfId="0" applyNumberFormat="1" applyFont="1" applyFill="1" applyBorder="1" applyAlignment="1">
      <alignment horizontal="center" vertical="center" wrapText="1"/>
    </xf>
    <xf numFmtId="1" fontId="5" fillId="5" borderId="135" xfId="0" applyNumberFormat="1" applyFont="1" applyFill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35" xfId="0" applyNumberFormat="1" applyFont="1" applyBorder="1" applyAlignment="1">
      <alignment horizontal="center" vertical="center" wrapText="1"/>
    </xf>
    <xf numFmtId="1" fontId="5" fillId="0" borderId="141" xfId="0" applyNumberFormat="1" applyFont="1" applyBorder="1" applyAlignment="1">
      <alignment horizontal="center" vertical="center" wrapText="1"/>
    </xf>
    <xf numFmtId="1" fontId="6" fillId="0" borderId="131" xfId="0" applyNumberFormat="1" applyFont="1" applyBorder="1" applyAlignment="1">
      <alignment horizontal="center" vertical="center" wrapText="1"/>
    </xf>
    <xf numFmtId="1" fontId="6" fillId="0" borderId="132" xfId="0" applyNumberFormat="1" applyFont="1" applyBorder="1" applyAlignment="1">
      <alignment horizontal="center" vertical="center" wrapText="1"/>
    </xf>
    <xf numFmtId="1" fontId="6" fillId="0" borderId="135" xfId="0" applyNumberFormat="1" applyFont="1" applyBorder="1" applyAlignment="1">
      <alignment horizontal="center" vertical="center" wrapText="1"/>
    </xf>
    <xf numFmtId="1" fontId="6" fillId="0" borderId="141" xfId="0" applyNumberFormat="1" applyFont="1" applyBorder="1" applyAlignment="1">
      <alignment horizontal="center" vertical="center" wrapText="1"/>
    </xf>
    <xf numFmtId="1" fontId="5" fillId="0" borderId="106" xfId="0" applyNumberFormat="1" applyFont="1" applyBorder="1" applyAlignment="1">
      <alignment horizontal="center" vertical="center" wrapText="1"/>
    </xf>
    <xf numFmtId="1" fontId="5" fillId="0" borderId="106" xfId="0" applyNumberFormat="1" applyFont="1" applyBorder="1" applyAlignment="1">
      <alignment horizontal="center" vertical="center"/>
    </xf>
    <xf numFmtId="1" fontId="5" fillId="0" borderId="105" xfId="0" applyNumberFormat="1" applyFont="1" applyBorder="1" applyAlignment="1">
      <alignment horizontal="center" vertical="center" wrapText="1"/>
    </xf>
    <xf numFmtId="1" fontId="5" fillId="5" borderId="106" xfId="0" applyNumberFormat="1" applyFont="1" applyFill="1" applyBorder="1" applyAlignment="1">
      <alignment horizontal="center" vertical="center" wrapText="1"/>
    </xf>
    <xf numFmtId="1" fontId="6" fillId="0" borderId="105" xfId="0" applyNumberFormat="1" applyFont="1" applyBorder="1" applyAlignment="1">
      <alignment horizontal="center" vertical="center" wrapText="1"/>
    </xf>
    <xf numFmtId="1" fontId="6" fillId="0" borderId="106" xfId="0" applyNumberFormat="1" applyFont="1" applyBorder="1" applyAlignment="1">
      <alignment horizontal="center" vertical="center" wrapText="1"/>
    </xf>
    <xf numFmtId="1" fontId="5" fillId="0" borderId="150" xfId="0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/>
    </xf>
    <xf numFmtId="1" fontId="5" fillId="0" borderId="151" xfId="0" applyNumberFormat="1" applyFont="1" applyBorder="1" applyAlignment="1">
      <alignment horizontal="center" vertical="center" wrapText="1"/>
    </xf>
    <xf numFmtId="1" fontId="6" fillId="0" borderId="151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horizontal="center" vertical="center" wrapText="1"/>
    </xf>
    <xf numFmtId="1" fontId="5" fillId="0" borderId="161" xfId="0" applyNumberFormat="1" applyFont="1" applyBorder="1" applyAlignment="1">
      <alignment horizontal="center" vertical="center" wrapText="1"/>
    </xf>
    <xf numFmtId="1" fontId="5" fillId="0" borderId="160" xfId="0" applyNumberFormat="1" applyFont="1" applyBorder="1" applyAlignment="1">
      <alignment horizontal="center" vertical="center"/>
    </xf>
    <xf numFmtId="1" fontId="5" fillId="0" borderId="162" xfId="0" applyNumberFormat="1" applyFont="1" applyBorder="1" applyAlignment="1">
      <alignment horizontal="center" vertical="center"/>
    </xf>
    <xf numFmtId="1" fontId="5" fillId="0" borderId="159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/>
    </xf>
    <xf numFmtId="1" fontId="5" fillId="5" borderId="160" xfId="0" applyNumberFormat="1" applyFont="1" applyFill="1" applyBorder="1" applyAlignment="1">
      <alignment horizontal="center" vertical="center" wrapText="1"/>
    </xf>
    <xf numFmtId="1" fontId="5" fillId="5" borderId="171" xfId="0" applyNumberFormat="1" applyFont="1" applyFill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0" borderId="162" xfId="0" applyNumberFormat="1" applyFont="1" applyBorder="1" applyAlignment="1">
      <alignment horizontal="center" vertical="center" wrapText="1"/>
    </xf>
    <xf numFmtId="1" fontId="6" fillId="0" borderId="159" xfId="0" applyNumberFormat="1" applyFont="1" applyBorder="1" applyAlignment="1">
      <alignment horizontal="center" vertical="center" wrapText="1"/>
    </xf>
    <xf numFmtId="1" fontId="6" fillId="0" borderId="160" xfId="0" applyNumberFormat="1" applyFont="1" applyBorder="1" applyAlignment="1">
      <alignment horizontal="center" vertical="center" wrapText="1"/>
    </xf>
    <xf numFmtId="1" fontId="6" fillId="0" borderId="171" xfId="0" applyNumberFormat="1" applyFont="1" applyBorder="1" applyAlignment="1">
      <alignment horizontal="center" vertical="center" wrapText="1"/>
    </xf>
    <xf numFmtId="1" fontId="6" fillId="0" borderId="162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 wrapText="1"/>
    </xf>
    <xf numFmtId="1" fontId="5" fillId="0" borderId="187" xfId="0" applyNumberFormat="1" applyFont="1" applyBorder="1" applyAlignment="1">
      <alignment horizontal="center" vertical="center" wrapText="1"/>
    </xf>
    <xf numFmtId="1" fontId="5" fillId="0" borderId="189" xfId="0" applyNumberFormat="1" applyFont="1" applyBorder="1" applyAlignment="1">
      <alignment horizontal="center" vertical="center"/>
    </xf>
    <xf numFmtId="1" fontId="5" fillId="0" borderId="194" xfId="0" applyNumberFormat="1" applyFont="1" applyBorder="1" applyAlignment="1">
      <alignment horizontal="center" vertical="center"/>
    </xf>
    <xf numFmtId="1" fontId="5" fillId="0" borderId="185" xfId="0" applyNumberFormat="1" applyFont="1" applyBorder="1" applyAlignment="1">
      <alignment horizontal="center" vertical="center"/>
    </xf>
    <xf numFmtId="1" fontId="5" fillId="5" borderId="189" xfId="0" applyNumberFormat="1" applyFont="1" applyFill="1" applyBorder="1" applyAlignment="1">
      <alignment horizontal="center" vertical="center" wrapText="1"/>
    </xf>
    <xf numFmtId="1" fontId="5" fillId="5" borderId="185" xfId="0" applyNumberFormat="1" applyFont="1" applyFill="1" applyBorder="1" applyAlignment="1">
      <alignment horizontal="center" vertical="center" wrapText="1"/>
    </xf>
    <xf numFmtId="1" fontId="5" fillId="0" borderId="193" xfId="0" applyNumberFormat="1" applyFont="1" applyBorder="1" applyAlignment="1">
      <alignment horizontal="center" vertical="center" wrapText="1"/>
    </xf>
    <xf numFmtId="1" fontId="5" fillId="0" borderId="185" xfId="0" applyNumberFormat="1" applyFont="1" applyBorder="1" applyAlignment="1">
      <alignment horizontal="center" vertical="center" wrapText="1"/>
    </xf>
    <xf numFmtId="1" fontId="5" fillId="0" borderId="194" xfId="0" applyNumberFormat="1" applyFont="1" applyBorder="1" applyAlignment="1">
      <alignment horizontal="center" vertical="center" wrapText="1"/>
    </xf>
    <xf numFmtId="1" fontId="6" fillId="0" borderId="193" xfId="0" applyNumberFormat="1" applyFont="1" applyBorder="1" applyAlignment="1">
      <alignment horizontal="center" vertical="center" wrapText="1"/>
    </xf>
    <xf numFmtId="1" fontId="6" fillId="0" borderId="189" xfId="0" applyNumberFormat="1" applyFont="1" applyBorder="1" applyAlignment="1">
      <alignment horizontal="center" vertical="center" wrapText="1"/>
    </xf>
    <xf numFmtId="1" fontId="6" fillId="0" borderId="185" xfId="0" applyNumberFormat="1" applyFont="1" applyBorder="1" applyAlignment="1">
      <alignment horizontal="center" vertical="center" wrapText="1"/>
    </xf>
    <xf numFmtId="1" fontId="6" fillId="0" borderId="194" xfId="0" applyNumberFormat="1" applyFont="1" applyBorder="1" applyAlignment="1">
      <alignment horizontal="center" vertical="center" wrapText="1"/>
    </xf>
    <xf numFmtId="1" fontId="5" fillId="0" borderId="202" xfId="0" applyNumberFormat="1" applyFont="1" applyBorder="1" applyAlignment="1">
      <alignment horizontal="center" vertical="center" wrapText="1"/>
    </xf>
    <xf numFmtId="1" fontId="5" fillId="0" borderId="203" xfId="0" applyNumberFormat="1" applyFont="1" applyBorder="1" applyAlignment="1">
      <alignment horizontal="center" vertical="center" wrapText="1"/>
    </xf>
    <xf numFmtId="1" fontId="5" fillId="0" borderId="202" xfId="0" applyNumberFormat="1" applyFont="1" applyBorder="1" applyAlignment="1">
      <alignment horizontal="center" vertical="center"/>
    </xf>
    <xf numFmtId="1" fontId="5" fillId="0" borderId="204" xfId="0" applyNumberFormat="1" applyFont="1" applyBorder="1" applyAlignment="1">
      <alignment horizontal="center" vertical="center"/>
    </xf>
    <xf numFmtId="1" fontId="5" fillId="0" borderId="201" xfId="0" applyNumberFormat="1" applyFont="1" applyBorder="1" applyAlignment="1">
      <alignment horizontal="center" vertical="center" wrapText="1"/>
    </xf>
    <xf numFmtId="1" fontId="5" fillId="0" borderId="215" xfId="0" applyNumberFormat="1" applyFont="1" applyBorder="1" applyAlignment="1">
      <alignment horizontal="center" vertical="center"/>
    </xf>
    <xf numFmtId="1" fontId="5" fillId="5" borderId="202" xfId="0" applyNumberFormat="1" applyFont="1" applyFill="1" applyBorder="1" applyAlignment="1">
      <alignment horizontal="center" vertical="center" wrapText="1"/>
    </xf>
    <xf numFmtId="1" fontId="5" fillId="5" borderId="215" xfId="0" applyNumberFormat="1" applyFont="1" applyFill="1" applyBorder="1" applyAlignment="1">
      <alignment horizontal="center" vertical="center" wrapText="1"/>
    </xf>
    <xf numFmtId="1" fontId="5" fillId="0" borderId="215" xfId="0" applyNumberFormat="1" applyFont="1" applyBorder="1" applyAlignment="1">
      <alignment horizontal="center" vertical="center" wrapText="1"/>
    </xf>
    <xf numFmtId="1" fontId="5" fillId="0" borderId="204" xfId="0" applyNumberFormat="1" applyFont="1" applyBorder="1" applyAlignment="1">
      <alignment horizontal="center" vertical="center" wrapText="1"/>
    </xf>
    <xf numFmtId="1" fontId="6" fillId="0" borderId="201" xfId="0" applyNumberFormat="1" applyFont="1" applyBorder="1" applyAlignment="1">
      <alignment horizontal="center" vertical="center" wrapText="1"/>
    </xf>
    <xf numFmtId="1" fontId="6" fillId="0" borderId="202" xfId="0" applyNumberFormat="1" applyFont="1" applyBorder="1" applyAlignment="1">
      <alignment horizontal="center" vertical="center" wrapText="1"/>
    </xf>
    <xf numFmtId="1" fontId="6" fillId="0" borderId="215" xfId="0" applyNumberFormat="1" applyFont="1" applyBorder="1" applyAlignment="1">
      <alignment horizontal="center" vertical="center" wrapText="1"/>
    </xf>
    <xf numFmtId="1" fontId="6" fillId="0" borderId="204" xfId="0" applyNumberFormat="1" applyFont="1" applyBorder="1" applyAlignment="1">
      <alignment horizontal="center" vertical="center" wrapText="1"/>
    </xf>
    <xf numFmtId="1" fontId="5" fillId="0" borderId="227" xfId="0" applyNumberFormat="1" applyFont="1" applyBorder="1" applyAlignment="1">
      <alignment horizontal="center" vertical="center" wrapText="1"/>
    </xf>
    <xf numFmtId="1" fontId="5" fillId="0" borderId="228" xfId="0" applyNumberFormat="1" applyFont="1" applyBorder="1" applyAlignment="1">
      <alignment horizontal="center" vertical="center" wrapText="1"/>
    </xf>
    <xf numFmtId="1" fontId="5" fillId="0" borderId="227" xfId="0" applyNumberFormat="1" applyFont="1" applyBorder="1" applyAlignment="1">
      <alignment horizontal="center" vertical="center"/>
    </xf>
    <xf numFmtId="1" fontId="5" fillId="0" borderId="229" xfId="0" applyNumberFormat="1" applyFont="1" applyBorder="1" applyAlignment="1">
      <alignment horizontal="center" vertical="center"/>
    </xf>
    <xf numFmtId="1" fontId="5" fillId="0" borderId="226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/>
    </xf>
    <xf numFmtId="1" fontId="5" fillId="5" borderId="227" xfId="0" applyNumberFormat="1" applyFont="1" applyFill="1" applyBorder="1" applyAlignment="1">
      <alignment horizontal="center" vertical="center" wrapText="1"/>
    </xf>
    <xf numFmtId="1" fontId="5" fillId="5" borderId="238" xfId="0" applyNumberFormat="1" applyFont="1" applyFill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 wrapText="1"/>
    </xf>
    <xf numFmtId="1" fontId="5" fillId="0" borderId="229" xfId="0" applyNumberFormat="1" applyFont="1" applyBorder="1" applyAlignment="1">
      <alignment horizontal="center" vertical="center" wrapText="1"/>
    </xf>
    <xf numFmtId="1" fontId="6" fillId="0" borderId="226" xfId="0" applyNumberFormat="1" applyFont="1" applyBorder="1" applyAlignment="1">
      <alignment horizontal="center" vertical="center" wrapText="1"/>
    </xf>
    <xf numFmtId="1" fontId="6" fillId="0" borderId="227" xfId="0" applyNumberFormat="1" applyFont="1" applyBorder="1" applyAlignment="1">
      <alignment horizontal="center" vertical="center" wrapText="1"/>
    </xf>
    <xf numFmtId="1" fontId="6" fillId="0" borderId="238" xfId="0" applyNumberFormat="1" applyFont="1" applyBorder="1" applyAlignment="1">
      <alignment horizontal="center" vertical="center" wrapText="1"/>
    </xf>
    <xf numFmtId="1" fontId="6" fillId="0" borderId="229" xfId="0" applyNumberFormat="1" applyFont="1" applyBorder="1" applyAlignment="1">
      <alignment horizontal="center" vertical="center" wrapText="1"/>
    </xf>
    <xf numFmtId="1" fontId="5" fillId="0" borderId="249" xfId="0" applyNumberFormat="1" applyFont="1" applyBorder="1" applyAlignment="1">
      <alignment horizontal="center" vertical="center" wrapText="1"/>
    </xf>
    <xf numFmtId="1" fontId="5" fillId="0" borderId="250" xfId="0" applyNumberFormat="1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 wrapText="1"/>
    </xf>
    <xf numFmtId="1" fontId="5" fillId="0" borderId="250" xfId="0" applyNumberFormat="1" applyFont="1" applyBorder="1" applyAlignment="1">
      <alignment horizontal="center" vertical="center"/>
    </xf>
    <xf numFmtId="1" fontId="5" fillId="0" borderId="252" xfId="0" applyNumberFormat="1" applyFont="1" applyBorder="1" applyAlignment="1">
      <alignment horizontal="center" vertical="center"/>
    </xf>
    <xf numFmtId="1" fontId="5" fillId="0" borderId="253" xfId="0" applyNumberFormat="1" applyFont="1" applyBorder="1" applyAlignment="1">
      <alignment horizontal="center" vertical="center" wrapText="1"/>
    </xf>
    <xf numFmtId="1" fontId="5" fillId="0" borderId="254" xfId="0" applyNumberFormat="1" applyFont="1" applyBorder="1"/>
    <xf numFmtId="1" fontId="5" fillId="0" borderId="247" xfId="0" applyNumberFormat="1" applyFont="1" applyBorder="1"/>
    <xf numFmtId="1" fontId="5" fillId="0" borderId="255" xfId="0" applyNumberFormat="1" applyFont="1" applyBorder="1"/>
    <xf numFmtId="1" fontId="5" fillId="6" borderId="256" xfId="0" applyNumberFormat="1" applyFont="1" applyFill="1" applyBorder="1" applyProtection="1">
      <protection locked="0"/>
    </xf>
    <xf numFmtId="1" fontId="5" fillId="6" borderId="257" xfId="0" applyNumberFormat="1" applyFont="1" applyFill="1" applyBorder="1" applyProtection="1">
      <protection locked="0"/>
    </xf>
    <xf numFmtId="1" fontId="5" fillId="6" borderId="248" xfId="0" applyNumberFormat="1" applyFont="1" applyFill="1" applyBorder="1" applyProtection="1">
      <protection locked="0"/>
    </xf>
    <xf numFmtId="1" fontId="5" fillId="6" borderId="246" xfId="0" applyNumberFormat="1" applyFont="1" applyFill="1" applyBorder="1" applyProtection="1">
      <protection locked="0"/>
    </xf>
    <xf numFmtId="1" fontId="5" fillId="7" borderId="246" xfId="0" applyNumberFormat="1" applyFont="1" applyFill="1" applyBorder="1"/>
    <xf numFmtId="1" fontId="5" fillId="8" borderId="224" xfId="0" applyNumberFormat="1" applyFont="1" applyFill="1" applyBorder="1"/>
    <xf numFmtId="1" fontId="5" fillId="8" borderId="254" xfId="0" applyNumberFormat="1" applyFont="1" applyFill="1" applyBorder="1"/>
    <xf numFmtId="1" fontId="5" fillId="6" borderId="258" xfId="0" applyNumberFormat="1" applyFont="1" applyFill="1" applyBorder="1" applyProtection="1">
      <protection locked="0"/>
    </xf>
    <xf numFmtId="1" fontId="5" fillId="0" borderId="249" xfId="0" applyNumberFormat="1" applyFont="1" applyBorder="1" applyAlignment="1">
      <alignment horizontal="left" vertical="center" wrapText="1"/>
    </xf>
    <xf numFmtId="1" fontId="5" fillId="0" borderId="250" xfId="0" applyNumberFormat="1" applyFont="1" applyBorder="1"/>
    <xf numFmtId="1" fontId="5" fillId="0" borderId="259" xfId="0" applyNumberFormat="1" applyFont="1" applyBorder="1"/>
    <xf numFmtId="1" fontId="5" fillId="0" borderId="260" xfId="0" applyNumberFormat="1" applyFont="1" applyBorder="1"/>
    <xf numFmtId="1" fontId="5" fillId="0" borderId="261" xfId="0" applyNumberFormat="1" applyFont="1" applyBorder="1"/>
    <xf numFmtId="1" fontId="5" fillId="6" borderId="259" xfId="0" applyNumberFormat="1" applyFont="1" applyFill="1" applyBorder="1" applyProtection="1">
      <protection locked="0"/>
    </xf>
    <xf numFmtId="1" fontId="5" fillId="6" borderId="251" xfId="0" applyNumberFormat="1" applyFont="1" applyFill="1" applyBorder="1" applyProtection="1">
      <protection locked="0"/>
    </xf>
    <xf numFmtId="1" fontId="5" fillId="6" borderId="262" xfId="0" applyNumberFormat="1" applyFont="1" applyFill="1" applyBorder="1" applyProtection="1">
      <protection locked="0"/>
    </xf>
    <xf numFmtId="1" fontId="5" fillId="8" borderId="259" xfId="0" applyNumberFormat="1" applyFont="1" applyFill="1" applyBorder="1"/>
    <xf numFmtId="1" fontId="5" fillId="8" borderId="262" xfId="0" applyNumberFormat="1" applyFont="1" applyFill="1" applyBorder="1"/>
    <xf numFmtId="1" fontId="5" fillId="7" borderId="259" xfId="0" applyNumberFormat="1" applyFont="1" applyFill="1" applyBorder="1"/>
    <xf numFmtId="1" fontId="5" fillId="7" borderId="262" xfId="0" applyNumberFormat="1" applyFont="1" applyFill="1" applyBorder="1"/>
    <xf numFmtId="1" fontId="5" fillId="8" borderId="250" xfId="0" applyNumberFormat="1" applyFont="1" applyFill="1" applyBorder="1"/>
    <xf numFmtId="1" fontId="5" fillId="8" borderId="263" xfId="0" applyNumberFormat="1" applyFont="1" applyFill="1" applyBorder="1"/>
    <xf numFmtId="1" fontId="5" fillId="6" borderId="264" xfId="0" applyNumberFormat="1" applyFont="1" applyFill="1" applyBorder="1" applyProtection="1">
      <protection locked="0"/>
    </xf>
    <xf numFmtId="1" fontId="5" fillId="6" borderId="265" xfId="0" applyNumberFormat="1" applyFont="1" applyFill="1" applyBorder="1" applyProtection="1">
      <protection locked="0"/>
    </xf>
    <xf numFmtId="1" fontId="5" fillId="6" borderId="249" xfId="0" applyNumberFormat="1" applyFont="1" applyFill="1" applyBorder="1" applyProtection="1">
      <protection locked="0"/>
    </xf>
    <xf numFmtId="1" fontId="5" fillId="0" borderId="261" xfId="0" applyNumberFormat="1" applyFont="1" applyBorder="1" applyAlignment="1">
      <alignment horizontal="center" vertical="center"/>
    </xf>
    <xf numFmtId="1" fontId="5" fillId="0" borderId="259" xfId="0" applyNumberFormat="1" applyFont="1" applyBorder="1" applyAlignment="1">
      <alignment horizontal="center" vertical="center" wrapText="1"/>
    </xf>
    <xf numFmtId="1" fontId="5" fillId="0" borderId="260" xfId="0" applyNumberFormat="1" applyFont="1" applyBorder="1" applyAlignment="1">
      <alignment horizontal="center" vertical="center" wrapText="1"/>
    </xf>
    <xf numFmtId="1" fontId="5" fillId="0" borderId="254" xfId="0" applyNumberFormat="1" applyFont="1" applyBorder="1" applyAlignment="1">
      <alignment wrapText="1"/>
    </xf>
    <xf numFmtId="1" fontId="5" fillId="0" borderId="248" xfId="0" applyNumberFormat="1" applyFont="1" applyBorder="1"/>
    <xf numFmtId="1" fontId="5" fillId="6" borderId="224" xfId="0" applyNumberFormat="1" applyFont="1" applyFill="1" applyBorder="1" applyProtection="1">
      <protection locked="0"/>
    </xf>
    <xf numFmtId="1" fontId="5" fillId="6" borderId="254" xfId="0" applyNumberFormat="1" applyFont="1" applyFill="1" applyBorder="1" applyProtection="1">
      <protection locked="0"/>
    </xf>
    <xf numFmtId="1" fontId="5" fillId="6" borderId="255" xfId="0" applyNumberFormat="1" applyFont="1" applyFill="1" applyBorder="1" applyProtection="1">
      <protection locked="0"/>
    </xf>
    <xf numFmtId="1" fontId="5" fillId="7" borderId="224" xfId="0" applyNumberFormat="1" applyFont="1" applyFill="1" applyBorder="1"/>
    <xf numFmtId="1" fontId="5" fillId="7" borderId="248" xfId="0" applyNumberFormat="1" applyFont="1" applyFill="1" applyBorder="1"/>
    <xf numFmtId="1" fontId="5" fillId="7" borderId="255" xfId="0" applyNumberFormat="1" applyFont="1" applyFill="1" applyBorder="1"/>
    <xf numFmtId="1" fontId="5" fillId="0" borderId="249" xfId="0" applyNumberFormat="1" applyFont="1" applyBorder="1" applyAlignment="1">
      <alignment horizontal="center" vertical="center"/>
    </xf>
    <xf numFmtId="1" fontId="5" fillId="0" borderId="251" xfId="0" applyNumberFormat="1" applyFont="1" applyBorder="1" applyAlignment="1">
      <alignment horizontal="center" vertical="center" wrapText="1"/>
    </xf>
    <xf numFmtId="1" fontId="5" fillId="0" borderId="254" xfId="0" applyNumberFormat="1" applyFont="1" applyBorder="1" applyAlignment="1">
      <alignment horizontal="left" vertical="center" wrapText="1"/>
    </xf>
    <xf numFmtId="1" fontId="4" fillId="2" borderId="261" xfId="0" applyNumberFormat="1" applyFont="1" applyFill="1" applyBorder="1" applyAlignment="1">
      <alignment horizontal="left"/>
    </xf>
    <xf numFmtId="1" fontId="5" fillId="5" borderId="250" xfId="0" applyNumberFormat="1" applyFont="1" applyFill="1" applyBorder="1" applyAlignment="1">
      <alignment horizontal="center" vertical="center" wrapText="1"/>
    </xf>
    <xf numFmtId="1" fontId="5" fillId="5" borderId="261" xfId="0" applyNumberFormat="1" applyFont="1" applyFill="1" applyBorder="1" applyAlignment="1">
      <alignment horizontal="center" vertical="center" wrapText="1"/>
    </xf>
    <xf numFmtId="1" fontId="5" fillId="0" borderId="246" xfId="0" applyNumberFormat="1" applyFont="1" applyBorder="1"/>
    <xf numFmtId="1" fontId="5" fillId="0" borderId="258" xfId="0" applyNumberFormat="1" applyFont="1" applyBorder="1"/>
    <xf numFmtId="1" fontId="5" fillId="6" borderId="266" xfId="0" applyNumberFormat="1" applyFont="1" applyFill="1" applyBorder="1" applyProtection="1">
      <protection locked="0"/>
    </xf>
    <xf numFmtId="1" fontId="5" fillId="0" borderId="261" xfId="0" applyNumberFormat="1" applyFont="1" applyBorder="1" applyAlignment="1">
      <alignment horizontal="center" vertical="center" wrapText="1"/>
    </xf>
    <xf numFmtId="1" fontId="5" fillId="0" borderId="252" xfId="0" applyNumberFormat="1" applyFont="1" applyBorder="1" applyAlignment="1">
      <alignment horizontal="center" vertical="center" wrapText="1"/>
    </xf>
    <xf numFmtId="1" fontId="5" fillId="0" borderId="266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 wrapText="1"/>
    </xf>
    <xf numFmtId="1" fontId="5" fillId="0" borderId="246" xfId="0" applyNumberFormat="1" applyFont="1" applyBorder="1" applyAlignment="1">
      <alignment horizontal="left" vertical="center" wrapText="1"/>
    </xf>
    <xf numFmtId="1" fontId="5" fillId="6" borderId="253" xfId="0" applyNumberFormat="1" applyFont="1" applyFill="1" applyBorder="1" applyProtection="1">
      <protection locked="0"/>
    </xf>
    <xf numFmtId="1" fontId="5" fillId="0" borderId="249" xfId="0" applyNumberFormat="1" applyFont="1" applyBorder="1" applyAlignment="1">
      <alignment horizontal="center" vertical="center" wrapText="1"/>
    </xf>
    <xf numFmtId="1" fontId="5" fillId="0" borderId="262" xfId="0" applyNumberFormat="1" applyFont="1" applyBorder="1" applyAlignment="1">
      <alignment horizontal="center" vertical="center" wrapText="1"/>
    </xf>
    <xf numFmtId="1" fontId="5" fillId="0" borderId="265" xfId="0" applyNumberFormat="1" applyFont="1" applyBorder="1" applyAlignment="1">
      <alignment horizontal="center" vertical="center" wrapText="1"/>
    </xf>
    <xf numFmtId="1" fontId="5" fillId="9" borderId="246" xfId="0" applyNumberFormat="1" applyFont="1" applyFill="1" applyBorder="1" applyProtection="1">
      <protection locked="0"/>
    </xf>
    <xf numFmtId="1" fontId="5" fillId="9" borderId="248" xfId="0" applyNumberFormat="1" applyFont="1" applyFill="1" applyBorder="1" applyProtection="1">
      <protection locked="0"/>
    </xf>
    <xf numFmtId="1" fontId="6" fillId="0" borderId="249" xfId="0" applyNumberFormat="1" applyFont="1" applyBorder="1" applyAlignment="1">
      <alignment horizontal="center" vertical="center" wrapText="1"/>
    </xf>
    <xf numFmtId="1" fontId="6" fillId="0" borderId="250" xfId="0" applyNumberFormat="1" applyFont="1" applyBorder="1" applyAlignment="1">
      <alignment horizontal="center" vertical="center" wrapText="1"/>
    </xf>
    <xf numFmtId="1" fontId="6" fillId="0" borderId="261" xfId="0" applyNumberFormat="1" applyFont="1" applyBorder="1" applyAlignment="1">
      <alignment horizontal="center" vertical="center" wrapText="1"/>
    </xf>
    <xf numFmtId="1" fontId="6" fillId="0" borderId="252" xfId="0" applyNumberFormat="1" applyFont="1" applyBorder="1" applyAlignment="1">
      <alignment horizontal="center" vertical="center" wrapText="1"/>
    </xf>
    <xf numFmtId="1" fontId="6" fillId="0" borderId="253" xfId="0" applyNumberFormat="1" applyFont="1" applyBorder="1" applyAlignment="1">
      <alignment horizontal="center" vertical="center" wrapText="1"/>
    </xf>
    <xf numFmtId="1" fontId="6" fillId="0" borderId="266" xfId="0" applyNumberFormat="1" applyFont="1" applyBorder="1" applyAlignment="1">
      <alignment horizontal="center" vertical="center" wrapText="1"/>
    </xf>
    <xf numFmtId="1" fontId="6" fillId="0" borderId="257" xfId="0" applyNumberFormat="1" applyFont="1" applyBorder="1" applyAlignment="1">
      <alignment horizontal="center" vertical="center" wrapText="1"/>
    </xf>
    <xf numFmtId="1" fontId="6" fillId="0" borderId="246" xfId="0" applyNumberFormat="1" applyFont="1" applyBorder="1" applyAlignment="1">
      <alignment horizontal="left" vertical="center" wrapText="1"/>
    </xf>
    <xf numFmtId="1" fontId="6" fillId="6" borderId="253" xfId="0" applyNumberFormat="1" applyFont="1" applyFill="1" applyBorder="1" applyProtection="1">
      <protection locked="0"/>
    </xf>
    <xf numFmtId="1" fontId="6" fillId="6" borderId="266" xfId="0" applyNumberFormat="1" applyFont="1" applyFill="1" applyBorder="1" applyProtection="1">
      <protection locked="0"/>
    </xf>
    <xf numFmtId="1" fontId="6" fillId="6" borderId="257" xfId="0" applyNumberFormat="1" applyFont="1" applyFill="1" applyBorder="1" applyProtection="1">
      <protection locked="0"/>
    </xf>
    <xf numFmtId="1" fontId="6" fillId="0" borderId="246" xfId="0" applyNumberFormat="1" applyFont="1" applyBorder="1"/>
    <xf numFmtId="1" fontId="6" fillId="6" borderId="224" xfId="0" applyNumberFormat="1" applyFont="1" applyFill="1" applyBorder="1" applyProtection="1">
      <protection locked="0"/>
    </xf>
    <xf numFmtId="1" fontId="6" fillId="6" borderId="258" xfId="0" applyNumberFormat="1" applyFont="1" applyFill="1" applyBorder="1" applyProtection="1">
      <protection locked="0"/>
    </xf>
    <xf numFmtId="1" fontId="6" fillId="6" borderId="246" xfId="0" applyNumberFormat="1" applyFont="1" applyFill="1" applyBorder="1" applyProtection="1">
      <protection locked="0"/>
    </xf>
    <xf numFmtId="1" fontId="5" fillId="2" borderId="267" xfId="0" applyNumberFormat="1" applyFont="1" applyFill="1" applyBorder="1"/>
    <xf numFmtId="1" fontId="5" fillId="2" borderId="268" xfId="0" applyNumberFormat="1" applyFont="1" applyFill="1" applyBorder="1" applyAlignment="1" applyProtection="1">
      <alignment wrapText="1"/>
      <protection hidden="1"/>
    </xf>
    <xf numFmtId="1" fontId="9" fillId="2" borderId="268" xfId="0" applyNumberFormat="1" applyFont="1" applyFill="1" applyBorder="1" applyProtection="1">
      <protection hidden="1"/>
    </xf>
    <xf numFmtId="1" fontId="6" fillId="6" borderId="269" xfId="0" applyNumberFormat="1" applyFont="1" applyFill="1" applyBorder="1" applyAlignment="1" applyProtection="1">
      <alignment horizontal="right" wrapText="1"/>
      <protection locked="0"/>
    </xf>
    <xf numFmtId="1" fontId="6" fillId="6" borderId="270" xfId="0" applyNumberFormat="1" applyFont="1" applyFill="1" applyBorder="1" applyAlignment="1" applyProtection="1">
      <alignment horizontal="right"/>
      <protection locked="0"/>
    </xf>
    <xf numFmtId="1" fontId="6" fillId="6" borderId="27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ENERO/REM%20NUEVA%20VERSI&#211;N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FEBRERO/REM%20NUEVA%20VERSI&#211;N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RZO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BRIL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AYO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NIO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JULIO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",[1]NOMBRE!B2," - ","( ",[1]NOMBRE!C2,[1]NOMBRE!D2,[1]NOMBRE!E2,[1]NOMBRE!F2,[1]NOMBRE!G2," )")</f>
        <v>COMUNA:  - ( 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",[1]NOMBRE!B3," - ","( ",[1]NOMBRE!C3,[1]NOMBRE!D3,[1]NOMBRE!E3,[1]NOMBRE!F3,[1]NOMBRE!G3,[1]NOMBRE!H3," )")</f>
        <v>ESTABLECIMIENTO/ESTRATEGIA:  - ( 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",[1]NOMBRE!B6," - ","( ",[1]NOMBRE!C6,[1]NOMBRE!D6," )")</f>
        <v>MES:  - ( 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",[1]NOMBRE!B7)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794" t="s">
        <v>15</v>
      </c>
      <c r="G12" s="794"/>
      <c r="H12" s="787" t="s">
        <v>16</v>
      </c>
      <c r="I12" s="788"/>
      <c r="J12" s="787" t="s">
        <v>17</v>
      </c>
      <c r="K12" s="788"/>
      <c r="L12" s="787" t="s">
        <v>18</v>
      </c>
      <c r="M12" s="788"/>
      <c r="N12" s="787" t="s">
        <v>19</v>
      </c>
      <c r="O12" s="788"/>
      <c r="P12" s="787" t="s">
        <v>20</v>
      </c>
      <c r="Q12" s="788"/>
      <c r="R12" s="787" t="s">
        <v>21</v>
      </c>
      <c r="S12" s="788"/>
      <c r="T12" s="787" t="s">
        <v>22</v>
      </c>
      <c r="U12" s="788"/>
      <c r="V12" s="787" t="s">
        <v>23</v>
      </c>
      <c r="W12" s="788"/>
      <c r="X12" s="787" t="s">
        <v>24</v>
      </c>
      <c r="Y12" s="788"/>
      <c r="Z12" s="787" t="s">
        <v>25</v>
      </c>
      <c r="AA12" s="788"/>
      <c r="AB12" s="787" t="s">
        <v>26</v>
      </c>
      <c r="AC12" s="788"/>
      <c r="AD12" s="787" t="s">
        <v>27</v>
      </c>
      <c r="AE12" s="788"/>
      <c r="AF12" s="787" t="s">
        <v>28</v>
      </c>
      <c r="AG12" s="788"/>
      <c r="AH12" s="787" t="s">
        <v>29</v>
      </c>
      <c r="AI12" s="788"/>
      <c r="AJ12" s="787" t="s">
        <v>30</v>
      </c>
      <c r="AK12" s="788"/>
      <c r="AL12" s="789" t="s">
        <v>31</v>
      </c>
      <c r="AM12" s="790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12" t="s">
        <v>33</v>
      </c>
      <c r="E13" s="13" t="s">
        <v>34</v>
      </c>
      <c r="F13" s="11" t="s">
        <v>33</v>
      </c>
      <c r="G13" s="14" t="s">
        <v>34</v>
      </c>
      <c r="H13" s="11" t="s">
        <v>33</v>
      </c>
      <c r="I13" s="14" t="s">
        <v>34</v>
      </c>
      <c r="J13" s="11" t="s">
        <v>33</v>
      </c>
      <c r="K13" s="14" t="s">
        <v>34</v>
      </c>
      <c r="L13" s="11" t="s">
        <v>33</v>
      </c>
      <c r="M13" s="14" t="s">
        <v>34</v>
      </c>
      <c r="N13" s="11" t="s">
        <v>33</v>
      </c>
      <c r="O13" s="14" t="s">
        <v>34</v>
      </c>
      <c r="P13" s="11" t="s">
        <v>33</v>
      </c>
      <c r="Q13" s="14" t="s">
        <v>34</v>
      </c>
      <c r="R13" s="11" t="s">
        <v>33</v>
      </c>
      <c r="S13" s="14" t="s">
        <v>34</v>
      </c>
      <c r="T13" s="11" t="s">
        <v>33</v>
      </c>
      <c r="U13" s="14" t="s">
        <v>34</v>
      </c>
      <c r="V13" s="11" t="s">
        <v>33</v>
      </c>
      <c r="W13" s="14" t="s">
        <v>34</v>
      </c>
      <c r="X13" s="11" t="s">
        <v>33</v>
      </c>
      <c r="Y13" s="14" t="s">
        <v>34</v>
      </c>
      <c r="Z13" s="11" t="s">
        <v>33</v>
      </c>
      <c r="AA13" s="14" t="s">
        <v>34</v>
      </c>
      <c r="AB13" s="11" t="s">
        <v>33</v>
      </c>
      <c r="AC13" s="14" t="s">
        <v>34</v>
      </c>
      <c r="AD13" s="11" t="s">
        <v>33</v>
      </c>
      <c r="AE13" s="14" t="s">
        <v>34</v>
      </c>
      <c r="AF13" s="11" t="s">
        <v>33</v>
      </c>
      <c r="AG13" s="14" t="s">
        <v>34</v>
      </c>
      <c r="AH13" s="11" t="s">
        <v>33</v>
      </c>
      <c r="AI13" s="14" t="s">
        <v>34</v>
      </c>
      <c r="AJ13" s="11" t="s">
        <v>33</v>
      </c>
      <c r="AK13" s="14" t="s">
        <v>34</v>
      </c>
      <c r="AL13" s="11" t="s">
        <v>33</v>
      </c>
      <c r="AM13" s="15" t="s">
        <v>34</v>
      </c>
      <c r="AN13" s="797"/>
      <c r="AO13" s="16" t="s">
        <v>35</v>
      </c>
      <c r="AP13" s="14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18" t="s">
        <v>38</v>
      </c>
      <c r="C14" s="19">
        <f t="shared" ref="C14:C65" si="0">SUM(D14+E14)</f>
        <v>209</v>
      </c>
      <c r="D14" s="20">
        <f>+F14+H14+J14+L14+N14+P14+R14+T14+V14+X14+Z14+AB14+AD14+AF14+AH14+AJ14+AL14</f>
        <v>165</v>
      </c>
      <c r="E14" s="21">
        <f>+G14+I14+K14+M14+O14+Q14+S14+U14+W14+Y14+AA14+AC14+AE14+AG14+AI14+AK14+AM14</f>
        <v>44</v>
      </c>
      <c r="F14" s="22">
        <f>SUM(ENERO:DICIEMBRE!F14)</f>
        <v>0</v>
      </c>
      <c r="G14" s="22">
        <f>SUM(ENERO:DICIEMBRE!G14)</f>
        <v>0</v>
      </c>
      <c r="H14" s="22">
        <f>SUM(ENERO:DICIEMBRE!H14)</f>
        <v>0</v>
      </c>
      <c r="I14" s="22">
        <f>SUM(ENERO:DICIEMBRE!I14)</f>
        <v>0</v>
      </c>
      <c r="J14" s="22">
        <f>SUM(ENERO:DICIEMBRE!J14)</f>
        <v>0</v>
      </c>
      <c r="K14" s="22">
        <f>SUM(ENERO:DICIEMBRE!K14)</f>
        <v>0</v>
      </c>
      <c r="L14" s="22">
        <f>SUM(ENERO:DICIEMBRE!L14)</f>
        <v>1</v>
      </c>
      <c r="M14" s="22">
        <f>SUM(ENERO:DICIEMBRE!M14)</f>
        <v>0</v>
      </c>
      <c r="N14" s="22">
        <f>SUM(ENERO:DICIEMBRE!N14)</f>
        <v>9</v>
      </c>
      <c r="O14" s="22">
        <f>SUM(ENERO:DICIEMBRE!O14)</f>
        <v>1</v>
      </c>
      <c r="P14" s="22">
        <f>SUM(ENERO:DICIEMBRE!P14)</f>
        <v>17</v>
      </c>
      <c r="Q14" s="22">
        <f>SUM(ENERO:DICIEMBRE!Q14)</f>
        <v>1</v>
      </c>
      <c r="R14" s="22">
        <f>SUM(ENERO:DICIEMBRE!R14)</f>
        <v>31</v>
      </c>
      <c r="S14" s="22">
        <f>SUM(ENERO:DICIEMBRE!S14)</f>
        <v>3</v>
      </c>
      <c r="T14" s="22">
        <f>SUM(ENERO:DICIEMBRE!T14)</f>
        <v>29</v>
      </c>
      <c r="U14" s="22">
        <f>SUM(ENERO:DICIEMBRE!U14)</f>
        <v>6</v>
      </c>
      <c r="V14" s="22">
        <f>SUM(ENERO:DICIEMBRE!V14)</f>
        <v>12</v>
      </c>
      <c r="W14" s="22">
        <f>SUM(ENERO:DICIEMBRE!W14)</f>
        <v>10</v>
      </c>
      <c r="X14" s="22">
        <f>SUM(ENERO:DICIEMBRE!X14)</f>
        <v>16</v>
      </c>
      <c r="Y14" s="22">
        <f>SUM(ENERO:DICIEMBRE!Y14)</f>
        <v>12</v>
      </c>
      <c r="Z14" s="22">
        <f>SUM(ENERO:DICIEMBRE!Z14)</f>
        <v>17</v>
      </c>
      <c r="AA14" s="22">
        <f>SUM(ENERO:DICIEMBRE!AA14)</f>
        <v>4</v>
      </c>
      <c r="AB14" s="22">
        <f>SUM(ENERO:DICIEMBRE!AB14)</f>
        <v>22</v>
      </c>
      <c r="AC14" s="22">
        <f>SUM(ENERO:DICIEMBRE!AC14)</f>
        <v>4</v>
      </c>
      <c r="AD14" s="22">
        <f>SUM(ENERO:DICIEMBRE!AD14)</f>
        <v>4</v>
      </c>
      <c r="AE14" s="22">
        <f>SUM(ENERO:DICIEMBRE!AE14)</f>
        <v>0</v>
      </c>
      <c r="AF14" s="22">
        <f>SUM(ENERO:DICIEMBRE!AF14)</f>
        <v>2</v>
      </c>
      <c r="AG14" s="22">
        <f>SUM(ENERO:DICIEMBRE!AG14)</f>
        <v>3</v>
      </c>
      <c r="AH14" s="22">
        <f>SUM(ENERO:DICIEMBRE!AH14)</f>
        <v>3</v>
      </c>
      <c r="AI14" s="22">
        <f>SUM(ENERO:DICIEMBRE!AI14)</f>
        <v>0</v>
      </c>
      <c r="AJ14" s="22">
        <f>SUM(ENERO:DICIEMBRE!AJ14)</f>
        <v>2</v>
      </c>
      <c r="AK14" s="22">
        <f>SUM(ENERO:DICIEMBRE!AK14)</f>
        <v>0</v>
      </c>
      <c r="AL14" s="22">
        <f>SUM(ENERO:DICIEMBRE!AL14)</f>
        <v>0</v>
      </c>
      <c r="AM14" s="22">
        <f>SUM(ENERO:DICIEMBRE!AM14)</f>
        <v>0</v>
      </c>
      <c r="AN14" s="22">
        <f>SUM(ENERO:DICIEMBRE!AN14)</f>
        <v>0</v>
      </c>
      <c r="AO14" s="22">
        <f>SUM(ENERO:DICIEMBRE!AO14)</f>
        <v>0</v>
      </c>
      <c r="AP14" s="22">
        <f>SUM(ENERO:DICIEMBRE!AP14)</f>
        <v>1</v>
      </c>
      <c r="AQ14" s="22">
        <f>SUM(ENERO:DICIEMBRE!AQ14)</f>
        <v>0</v>
      </c>
      <c r="AR14" s="22">
        <f>SUM(ENERO:DICIEMBRE!AR14)</f>
        <v>15</v>
      </c>
      <c r="AS14" s="22">
        <f>SUM(ENERO:DICIEMBRE!AS14)</f>
        <v>0</v>
      </c>
      <c r="AT14" s="22">
        <f>SUM(ENERO:DICIEMBRE!AT14)</f>
        <v>0</v>
      </c>
      <c r="AU14" s="22">
        <f>SUM(ENERO:DICIEMBRE!AU14)</f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22">
        <f>SUM(ENERO:DICIEMBRE!F15)</f>
        <v>0</v>
      </c>
      <c r="G15" s="22">
        <f>SUM(ENERO:DICIEMBRE!G15)</f>
        <v>0</v>
      </c>
      <c r="H15" s="22">
        <f>SUM(ENERO:DICIEMBRE!H15)</f>
        <v>0</v>
      </c>
      <c r="I15" s="22">
        <f>SUM(ENERO:DICIEMBRE!I15)</f>
        <v>0</v>
      </c>
      <c r="J15" s="22">
        <f>SUM(ENERO:DICIEMBRE!J15)</f>
        <v>0</v>
      </c>
      <c r="K15" s="22">
        <f>SUM(ENERO:DICIEMBRE!K15)</f>
        <v>0</v>
      </c>
      <c r="L15" s="22">
        <f>SUM(ENERO:DICIEMBRE!L15)</f>
        <v>0</v>
      </c>
      <c r="M15" s="22">
        <f>SUM(ENERO:DICIEMBRE!M15)</f>
        <v>0</v>
      </c>
      <c r="N15" s="22">
        <f>SUM(ENERO:DICIEMBRE!N15)</f>
        <v>0</v>
      </c>
      <c r="O15" s="22">
        <f>SUM(ENERO:DICIEMBRE!O15)</f>
        <v>0</v>
      </c>
      <c r="P15" s="22">
        <f>SUM(ENERO:DICIEMBRE!P15)</f>
        <v>0</v>
      </c>
      <c r="Q15" s="22">
        <f>SUM(ENERO:DICIEMBRE!Q15)</f>
        <v>0</v>
      </c>
      <c r="R15" s="22">
        <f>SUM(ENERO:DICIEMBRE!R15)</f>
        <v>0</v>
      </c>
      <c r="S15" s="22">
        <f>SUM(ENERO:DICIEMBRE!S15)</f>
        <v>0</v>
      </c>
      <c r="T15" s="22">
        <f>SUM(ENERO:DICIEMBRE!T15)</f>
        <v>0</v>
      </c>
      <c r="U15" s="22">
        <f>SUM(ENERO:DICIEMBRE!U15)</f>
        <v>0</v>
      </c>
      <c r="V15" s="22">
        <f>SUM(ENERO:DICIEMBRE!V15)</f>
        <v>0</v>
      </c>
      <c r="W15" s="22">
        <f>SUM(ENERO:DICIEMBRE!W15)</f>
        <v>0</v>
      </c>
      <c r="X15" s="22">
        <f>SUM(ENERO:DICIEMBRE!X15)</f>
        <v>0</v>
      </c>
      <c r="Y15" s="22">
        <f>SUM(ENERO:DICIEMBRE!Y15)</f>
        <v>0</v>
      </c>
      <c r="Z15" s="22">
        <f>SUM(ENERO:DICIEMBRE!Z15)</f>
        <v>0</v>
      </c>
      <c r="AA15" s="22">
        <f>SUM(ENERO:DICIEMBRE!AA15)</f>
        <v>0</v>
      </c>
      <c r="AB15" s="22">
        <f>SUM(ENERO:DICIEMBRE!AB15)</f>
        <v>0</v>
      </c>
      <c r="AC15" s="22">
        <f>SUM(ENERO:DICIEMBRE!AC15)</f>
        <v>0</v>
      </c>
      <c r="AD15" s="22">
        <f>SUM(ENERO:DICIEMBRE!AD15)</f>
        <v>0</v>
      </c>
      <c r="AE15" s="22">
        <f>SUM(ENERO:DICIEMBRE!AE15)</f>
        <v>0</v>
      </c>
      <c r="AF15" s="22">
        <f>SUM(ENERO:DICIEMBRE!AF15)</f>
        <v>0</v>
      </c>
      <c r="AG15" s="22">
        <f>SUM(ENERO:DICIEMBRE!AG15)</f>
        <v>0</v>
      </c>
      <c r="AH15" s="22">
        <f>SUM(ENERO:DICIEMBRE!AH15)</f>
        <v>0</v>
      </c>
      <c r="AI15" s="22">
        <f>SUM(ENERO:DICIEMBRE!AI15)</f>
        <v>0</v>
      </c>
      <c r="AJ15" s="22">
        <f>SUM(ENERO:DICIEMBRE!AJ15)</f>
        <v>0</v>
      </c>
      <c r="AK15" s="22">
        <f>SUM(ENERO:DICIEMBRE!AK15)</f>
        <v>0</v>
      </c>
      <c r="AL15" s="22">
        <f>SUM(ENERO:DICIEMBRE!AL15)</f>
        <v>0</v>
      </c>
      <c r="AM15" s="22">
        <f>SUM(ENERO:DICIEMBRE!AM15)</f>
        <v>0</v>
      </c>
      <c r="AN15" s="22">
        <f>SUM(ENERO:DICIEMBRE!AN15)</f>
        <v>0</v>
      </c>
      <c r="AO15" s="22">
        <f>SUM(ENERO:DICIEMBRE!AO15)</f>
        <v>0</v>
      </c>
      <c r="AP15" s="22">
        <f>SUM(ENERO:DICIEMBRE!AP15)</f>
        <v>0</v>
      </c>
      <c r="AQ15" s="22">
        <f>SUM(ENERO:DICIEMBRE!AQ15)</f>
        <v>0</v>
      </c>
      <c r="AR15" s="22">
        <f>SUM(ENERO:DICIEMBRE!AR15)</f>
        <v>0</v>
      </c>
      <c r="AS15" s="22">
        <f>SUM(ENERO:DICIEMBRE!AS15)</f>
        <v>0</v>
      </c>
      <c r="AT15" s="22">
        <f>SUM(ENERO:DICIEMBRE!AT15)</f>
        <v>0</v>
      </c>
      <c r="AU15" s="22">
        <f>SUM(ENERO:DICIEMBRE!AU15)</f>
        <v>0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2485</v>
      </c>
      <c r="D16" s="33">
        <f t="shared" si="9"/>
        <v>1920</v>
      </c>
      <c r="E16" s="34">
        <f t="shared" si="9"/>
        <v>565</v>
      </c>
      <c r="F16" s="22">
        <f>SUM(ENERO:DICIEMBRE!F16)</f>
        <v>3</v>
      </c>
      <c r="G16" s="22">
        <f>SUM(ENERO:DICIEMBRE!G16)</f>
        <v>4</v>
      </c>
      <c r="H16" s="22">
        <f>SUM(ENERO:DICIEMBRE!H16)</f>
        <v>0</v>
      </c>
      <c r="I16" s="22">
        <f>SUM(ENERO:DICIEMBRE!I16)</f>
        <v>0</v>
      </c>
      <c r="J16" s="22">
        <f>SUM(ENERO:DICIEMBRE!J16)</f>
        <v>0</v>
      </c>
      <c r="K16" s="22">
        <f>SUM(ENERO:DICIEMBRE!K16)</f>
        <v>1</v>
      </c>
      <c r="L16" s="22">
        <f>SUM(ENERO:DICIEMBRE!L16)</f>
        <v>8</v>
      </c>
      <c r="M16" s="22">
        <f>SUM(ENERO:DICIEMBRE!M16)</f>
        <v>0</v>
      </c>
      <c r="N16" s="22">
        <f>SUM(ENERO:DICIEMBRE!N16)</f>
        <v>110</v>
      </c>
      <c r="O16" s="22">
        <f>SUM(ENERO:DICIEMBRE!O16)</f>
        <v>2</v>
      </c>
      <c r="P16" s="22">
        <f>SUM(ENERO:DICIEMBRE!P16)</f>
        <v>245</v>
      </c>
      <c r="Q16" s="22">
        <f>SUM(ENERO:DICIEMBRE!Q16)</f>
        <v>45</v>
      </c>
      <c r="R16" s="22">
        <f>SUM(ENERO:DICIEMBRE!R16)</f>
        <v>322</v>
      </c>
      <c r="S16" s="22">
        <f>SUM(ENERO:DICIEMBRE!S16)</f>
        <v>93</v>
      </c>
      <c r="T16" s="22">
        <f>SUM(ENERO:DICIEMBRE!T16)</f>
        <v>321</v>
      </c>
      <c r="U16" s="22">
        <f>SUM(ENERO:DICIEMBRE!U16)</f>
        <v>110</v>
      </c>
      <c r="V16" s="22">
        <f>SUM(ENERO:DICIEMBRE!V16)</f>
        <v>237</v>
      </c>
      <c r="W16" s="22">
        <f>SUM(ENERO:DICIEMBRE!W16)</f>
        <v>98</v>
      </c>
      <c r="X16" s="22">
        <f>SUM(ENERO:DICIEMBRE!X16)</f>
        <v>216</v>
      </c>
      <c r="Y16" s="22">
        <f>SUM(ENERO:DICIEMBRE!Y16)</f>
        <v>82</v>
      </c>
      <c r="Z16" s="22">
        <f>SUM(ENERO:DICIEMBRE!Z16)</f>
        <v>155</v>
      </c>
      <c r="AA16" s="22">
        <f>SUM(ENERO:DICIEMBRE!AA16)</f>
        <v>63</v>
      </c>
      <c r="AB16" s="22">
        <f>SUM(ENERO:DICIEMBRE!AB16)</f>
        <v>146</v>
      </c>
      <c r="AC16" s="22">
        <f>SUM(ENERO:DICIEMBRE!AC16)</f>
        <v>49</v>
      </c>
      <c r="AD16" s="22">
        <f>SUM(ENERO:DICIEMBRE!AD16)</f>
        <v>65</v>
      </c>
      <c r="AE16" s="22">
        <f>SUM(ENERO:DICIEMBRE!AE16)</f>
        <v>3</v>
      </c>
      <c r="AF16" s="22">
        <f>SUM(ENERO:DICIEMBRE!AF16)</f>
        <v>30</v>
      </c>
      <c r="AG16" s="22">
        <f>SUM(ENERO:DICIEMBRE!AG16)</f>
        <v>14</v>
      </c>
      <c r="AH16" s="22">
        <f>SUM(ENERO:DICIEMBRE!AH16)</f>
        <v>43</v>
      </c>
      <c r="AI16" s="22">
        <f>SUM(ENERO:DICIEMBRE!AI16)</f>
        <v>1</v>
      </c>
      <c r="AJ16" s="22">
        <f>SUM(ENERO:DICIEMBRE!AJ16)</f>
        <v>14</v>
      </c>
      <c r="AK16" s="22">
        <f>SUM(ENERO:DICIEMBRE!AK16)</f>
        <v>0</v>
      </c>
      <c r="AL16" s="22">
        <f>SUM(ENERO:DICIEMBRE!AL16)</f>
        <v>5</v>
      </c>
      <c r="AM16" s="22">
        <f>SUM(ENERO:DICIEMBRE!AM16)</f>
        <v>0</v>
      </c>
      <c r="AN16" s="22">
        <f>SUM(ENERO:DICIEMBRE!AN16)</f>
        <v>0</v>
      </c>
      <c r="AO16" s="22">
        <f>SUM(ENERO:DICIEMBRE!AO16)</f>
        <v>0</v>
      </c>
      <c r="AP16" s="22">
        <f>SUM(ENERO:DICIEMBRE!AP16)</f>
        <v>26</v>
      </c>
      <c r="AQ16" s="22">
        <f>SUM(ENERO:DICIEMBRE!AQ16)</f>
        <v>20</v>
      </c>
      <c r="AR16" s="22">
        <f>SUM(ENERO:DICIEMBRE!AR16)</f>
        <v>160</v>
      </c>
      <c r="AS16" s="22">
        <f>SUM(ENERO:DICIEMBRE!AS16)</f>
        <v>0</v>
      </c>
      <c r="AT16" s="22">
        <f>SUM(ENERO:DICIEMBRE!AT16)</f>
        <v>0</v>
      </c>
      <c r="AU16" s="22">
        <f>SUM(ENERO:DICIEMBRE!AU16)</f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22">
        <f>SUM(ENERO:DICIEMBRE!F17)</f>
        <v>0</v>
      </c>
      <c r="G17" s="22">
        <f>SUM(ENERO:DICIEMBRE!G17)</f>
        <v>0</v>
      </c>
      <c r="H17" s="22">
        <f>SUM(ENERO:DICIEMBRE!H17)</f>
        <v>0</v>
      </c>
      <c r="I17" s="22">
        <f>SUM(ENERO:DICIEMBRE!I17)</f>
        <v>0</v>
      </c>
      <c r="J17" s="22">
        <f>SUM(ENERO:DICIEMBRE!J17)</f>
        <v>0</v>
      </c>
      <c r="K17" s="22">
        <f>SUM(ENERO:DICIEMBRE!K17)</f>
        <v>0</v>
      </c>
      <c r="L17" s="22">
        <f>SUM(ENERO:DICIEMBRE!L17)</f>
        <v>0</v>
      </c>
      <c r="M17" s="22">
        <f>SUM(ENERO:DICIEMBRE!M17)</f>
        <v>0</v>
      </c>
      <c r="N17" s="22">
        <f>SUM(ENERO:DICIEMBRE!N17)</f>
        <v>0</v>
      </c>
      <c r="O17" s="22">
        <f>SUM(ENERO:DICIEMBRE!O17)</f>
        <v>0</v>
      </c>
      <c r="P17" s="22">
        <f>SUM(ENERO:DICIEMBRE!P17)</f>
        <v>0</v>
      </c>
      <c r="Q17" s="22">
        <f>SUM(ENERO:DICIEMBRE!Q17)</f>
        <v>0</v>
      </c>
      <c r="R17" s="22">
        <f>SUM(ENERO:DICIEMBRE!R17)</f>
        <v>0</v>
      </c>
      <c r="S17" s="22">
        <f>SUM(ENERO:DICIEMBRE!S17)</f>
        <v>0</v>
      </c>
      <c r="T17" s="22">
        <f>SUM(ENERO:DICIEMBRE!T17)</f>
        <v>0</v>
      </c>
      <c r="U17" s="22">
        <f>SUM(ENERO:DICIEMBRE!U17)</f>
        <v>0</v>
      </c>
      <c r="V17" s="22">
        <f>SUM(ENERO:DICIEMBRE!V17)</f>
        <v>0</v>
      </c>
      <c r="W17" s="22">
        <f>SUM(ENERO:DICIEMBRE!W17)</f>
        <v>0</v>
      </c>
      <c r="X17" s="22">
        <f>SUM(ENERO:DICIEMBRE!X17)</f>
        <v>0</v>
      </c>
      <c r="Y17" s="22">
        <f>SUM(ENERO:DICIEMBRE!Y17)</f>
        <v>0</v>
      </c>
      <c r="Z17" s="22">
        <f>SUM(ENERO:DICIEMBRE!Z17)</f>
        <v>0</v>
      </c>
      <c r="AA17" s="22">
        <f>SUM(ENERO:DICIEMBRE!AA17)</f>
        <v>0</v>
      </c>
      <c r="AB17" s="22">
        <f>SUM(ENERO:DICIEMBRE!AB17)</f>
        <v>0</v>
      </c>
      <c r="AC17" s="22">
        <f>SUM(ENERO:DICIEMBRE!AC17)</f>
        <v>0</v>
      </c>
      <c r="AD17" s="22">
        <f>SUM(ENERO:DICIEMBRE!AD17)</f>
        <v>0</v>
      </c>
      <c r="AE17" s="22">
        <f>SUM(ENERO:DICIEMBRE!AE17)</f>
        <v>0</v>
      </c>
      <c r="AF17" s="22">
        <f>SUM(ENERO:DICIEMBRE!AF17)</f>
        <v>0</v>
      </c>
      <c r="AG17" s="22">
        <f>SUM(ENERO:DICIEMBRE!AG17)</f>
        <v>0</v>
      </c>
      <c r="AH17" s="22">
        <f>SUM(ENERO:DICIEMBRE!AH17)</f>
        <v>0</v>
      </c>
      <c r="AI17" s="22">
        <f>SUM(ENERO:DICIEMBRE!AI17)</f>
        <v>0</v>
      </c>
      <c r="AJ17" s="22">
        <f>SUM(ENERO:DICIEMBRE!AJ17)</f>
        <v>0</v>
      </c>
      <c r="AK17" s="22">
        <f>SUM(ENERO:DICIEMBRE!AK17)</f>
        <v>0</v>
      </c>
      <c r="AL17" s="22">
        <f>SUM(ENERO:DICIEMBRE!AL17)</f>
        <v>0</v>
      </c>
      <c r="AM17" s="22">
        <f>SUM(ENERO:DICIEMBRE!AM17)</f>
        <v>0</v>
      </c>
      <c r="AN17" s="22">
        <f>SUM(ENERO:DICIEMBRE!AN17)</f>
        <v>0</v>
      </c>
      <c r="AO17" s="22">
        <f>SUM(ENERO:DICIEMBRE!AO17)</f>
        <v>0</v>
      </c>
      <c r="AP17" s="22">
        <f>SUM(ENERO:DICIEMBRE!AP17)</f>
        <v>0</v>
      </c>
      <c r="AQ17" s="22">
        <f>SUM(ENERO:DICIEMBRE!AQ17)</f>
        <v>0</v>
      </c>
      <c r="AR17" s="22">
        <f>SUM(ENERO:DICIEMBRE!AR17)</f>
        <v>0</v>
      </c>
      <c r="AS17" s="22">
        <f>SUM(ENERO:DICIEMBRE!AS17)</f>
        <v>0</v>
      </c>
      <c r="AT17" s="22">
        <f>SUM(ENERO:DICIEMBRE!AT17)</f>
        <v>0</v>
      </c>
      <c r="AU17" s="22">
        <f>SUM(ENERO:DICIEMBRE!AU17)</f>
        <v>0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22">
        <f>SUM(ENERO:DICIEMBRE!F18)</f>
        <v>0</v>
      </c>
      <c r="G18" s="22">
        <f>SUM(ENERO:DICIEMBRE!G18)</f>
        <v>0</v>
      </c>
      <c r="H18" s="22">
        <f>SUM(ENERO:DICIEMBRE!H18)</f>
        <v>0</v>
      </c>
      <c r="I18" s="22">
        <f>SUM(ENERO:DICIEMBRE!I18)</f>
        <v>0</v>
      </c>
      <c r="J18" s="22">
        <f>SUM(ENERO:DICIEMBRE!J18)</f>
        <v>0</v>
      </c>
      <c r="K18" s="22">
        <f>SUM(ENERO:DICIEMBRE!K18)</f>
        <v>0</v>
      </c>
      <c r="L18" s="22">
        <f>SUM(ENERO:DICIEMBRE!L18)</f>
        <v>0</v>
      </c>
      <c r="M18" s="22">
        <f>SUM(ENERO:DICIEMBRE!M18)</f>
        <v>0</v>
      </c>
      <c r="N18" s="22">
        <f>SUM(ENERO:DICIEMBRE!N18)</f>
        <v>0</v>
      </c>
      <c r="O18" s="22">
        <f>SUM(ENERO:DICIEMBRE!O18)</f>
        <v>0</v>
      </c>
      <c r="P18" s="22">
        <f>SUM(ENERO:DICIEMBRE!P18)</f>
        <v>0</v>
      </c>
      <c r="Q18" s="22">
        <f>SUM(ENERO:DICIEMBRE!Q18)</f>
        <v>0</v>
      </c>
      <c r="R18" s="22">
        <f>SUM(ENERO:DICIEMBRE!R18)</f>
        <v>0</v>
      </c>
      <c r="S18" s="22">
        <f>SUM(ENERO:DICIEMBRE!S18)</f>
        <v>0</v>
      </c>
      <c r="T18" s="22">
        <f>SUM(ENERO:DICIEMBRE!T18)</f>
        <v>0</v>
      </c>
      <c r="U18" s="22">
        <f>SUM(ENERO:DICIEMBRE!U18)</f>
        <v>0</v>
      </c>
      <c r="V18" s="22">
        <f>SUM(ENERO:DICIEMBRE!V18)</f>
        <v>0</v>
      </c>
      <c r="W18" s="22">
        <f>SUM(ENERO:DICIEMBRE!W18)</f>
        <v>0</v>
      </c>
      <c r="X18" s="22">
        <f>SUM(ENERO:DICIEMBRE!X18)</f>
        <v>0</v>
      </c>
      <c r="Y18" s="22">
        <f>SUM(ENERO:DICIEMBRE!Y18)</f>
        <v>0</v>
      </c>
      <c r="Z18" s="22">
        <f>SUM(ENERO:DICIEMBRE!Z18)</f>
        <v>0</v>
      </c>
      <c r="AA18" s="22">
        <f>SUM(ENERO:DICIEMBRE!AA18)</f>
        <v>0</v>
      </c>
      <c r="AB18" s="22">
        <f>SUM(ENERO:DICIEMBRE!AB18)</f>
        <v>0</v>
      </c>
      <c r="AC18" s="22">
        <f>SUM(ENERO:DICIEMBRE!AC18)</f>
        <v>0</v>
      </c>
      <c r="AD18" s="22">
        <f>SUM(ENERO:DICIEMBRE!AD18)</f>
        <v>0</v>
      </c>
      <c r="AE18" s="22">
        <f>SUM(ENERO:DICIEMBRE!AE18)</f>
        <v>0</v>
      </c>
      <c r="AF18" s="22">
        <f>SUM(ENERO:DICIEMBRE!AF18)</f>
        <v>0</v>
      </c>
      <c r="AG18" s="22">
        <f>SUM(ENERO:DICIEMBRE!AG18)</f>
        <v>0</v>
      </c>
      <c r="AH18" s="22">
        <f>SUM(ENERO:DICIEMBRE!AH18)</f>
        <v>0</v>
      </c>
      <c r="AI18" s="22">
        <f>SUM(ENERO:DICIEMBRE!AI18)</f>
        <v>0</v>
      </c>
      <c r="AJ18" s="22">
        <f>SUM(ENERO:DICIEMBRE!AJ18)</f>
        <v>0</v>
      </c>
      <c r="AK18" s="22">
        <f>SUM(ENERO:DICIEMBRE!AK18)</f>
        <v>0</v>
      </c>
      <c r="AL18" s="22">
        <f>SUM(ENERO:DICIEMBRE!AL18)</f>
        <v>0</v>
      </c>
      <c r="AM18" s="22">
        <f>SUM(ENERO:DICIEMBRE!AM18)</f>
        <v>0</v>
      </c>
      <c r="AN18" s="22">
        <f>SUM(ENERO:DICIEMBRE!AN18)</f>
        <v>0</v>
      </c>
      <c r="AO18" s="22">
        <f>SUM(ENERO:DICIEMBRE!AO18)</f>
        <v>0</v>
      </c>
      <c r="AP18" s="22">
        <f>SUM(ENERO:DICIEMBRE!AP18)</f>
        <v>0</v>
      </c>
      <c r="AQ18" s="22">
        <f>SUM(ENERO:DICIEMBRE!AQ18)</f>
        <v>0</v>
      </c>
      <c r="AR18" s="22">
        <f>SUM(ENERO:DICIEMBRE!AR18)</f>
        <v>0</v>
      </c>
      <c r="AS18" s="22">
        <f>SUM(ENERO:DICIEMBRE!AS18)</f>
        <v>0</v>
      </c>
      <c r="AT18" s="22">
        <f>SUM(ENERO:DICIEMBRE!AT18)</f>
        <v>0</v>
      </c>
      <c r="AU18" s="22">
        <f>SUM(ENERO:DICIEMBRE!AU18)</f>
        <v>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22">
        <f>SUM(ENERO:DICIEMBRE!F19)</f>
        <v>0</v>
      </c>
      <c r="G19" s="22">
        <f>SUM(ENERO:DICIEMBRE!G19)</f>
        <v>0</v>
      </c>
      <c r="H19" s="22">
        <f>SUM(ENERO:DICIEMBRE!H19)</f>
        <v>0</v>
      </c>
      <c r="I19" s="22">
        <f>SUM(ENERO:DICIEMBRE!I19)</f>
        <v>0</v>
      </c>
      <c r="J19" s="22">
        <f>SUM(ENERO:DICIEMBRE!J19)</f>
        <v>0</v>
      </c>
      <c r="K19" s="22">
        <f>SUM(ENERO:DICIEMBRE!K19)</f>
        <v>0</v>
      </c>
      <c r="L19" s="22">
        <f>SUM(ENERO:DICIEMBRE!L19)</f>
        <v>0</v>
      </c>
      <c r="M19" s="22">
        <f>SUM(ENERO:DICIEMBRE!M19)</f>
        <v>0</v>
      </c>
      <c r="N19" s="22">
        <f>SUM(ENERO:DICIEMBRE!N19)</f>
        <v>0</v>
      </c>
      <c r="O19" s="22">
        <f>SUM(ENERO:DICIEMBRE!O19)</f>
        <v>0</v>
      </c>
      <c r="P19" s="22">
        <f>SUM(ENERO:DICIEMBRE!P19)</f>
        <v>0</v>
      </c>
      <c r="Q19" s="22">
        <f>SUM(ENERO:DICIEMBRE!Q19)</f>
        <v>0</v>
      </c>
      <c r="R19" s="22">
        <f>SUM(ENERO:DICIEMBRE!R19)</f>
        <v>0</v>
      </c>
      <c r="S19" s="22">
        <f>SUM(ENERO:DICIEMBRE!S19)</f>
        <v>0</v>
      </c>
      <c r="T19" s="22">
        <f>SUM(ENERO:DICIEMBRE!T19)</f>
        <v>0</v>
      </c>
      <c r="U19" s="22">
        <f>SUM(ENERO:DICIEMBRE!U19)</f>
        <v>0</v>
      </c>
      <c r="V19" s="22">
        <f>SUM(ENERO:DICIEMBRE!V19)</f>
        <v>0</v>
      </c>
      <c r="W19" s="22">
        <f>SUM(ENERO:DICIEMBRE!W19)</f>
        <v>0</v>
      </c>
      <c r="X19" s="22">
        <f>SUM(ENERO:DICIEMBRE!X19)</f>
        <v>0</v>
      </c>
      <c r="Y19" s="22">
        <f>SUM(ENERO:DICIEMBRE!Y19)</f>
        <v>0</v>
      </c>
      <c r="Z19" s="22">
        <f>SUM(ENERO:DICIEMBRE!Z19)</f>
        <v>0</v>
      </c>
      <c r="AA19" s="22">
        <f>SUM(ENERO:DICIEMBRE!AA19)</f>
        <v>0</v>
      </c>
      <c r="AB19" s="22">
        <f>SUM(ENERO:DICIEMBRE!AB19)</f>
        <v>0</v>
      </c>
      <c r="AC19" s="22">
        <f>SUM(ENERO:DICIEMBRE!AC19)</f>
        <v>0</v>
      </c>
      <c r="AD19" s="22">
        <f>SUM(ENERO:DICIEMBRE!AD19)</f>
        <v>0</v>
      </c>
      <c r="AE19" s="22">
        <f>SUM(ENERO:DICIEMBRE!AE19)</f>
        <v>0</v>
      </c>
      <c r="AF19" s="22">
        <f>SUM(ENERO:DICIEMBRE!AF19)</f>
        <v>0</v>
      </c>
      <c r="AG19" s="22">
        <f>SUM(ENERO:DICIEMBRE!AG19)</f>
        <v>0</v>
      </c>
      <c r="AH19" s="22">
        <f>SUM(ENERO:DICIEMBRE!AH19)</f>
        <v>0</v>
      </c>
      <c r="AI19" s="22">
        <f>SUM(ENERO:DICIEMBRE!AI19)</f>
        <v>0</v>
      </c>
      <c r="AJ19" s="22">
        <f>SUM(ENERO:DICIEMBRE!AJ19)</f>
        <v>0</v>
      </c>
      <c r="AK19" s="22">
        <f>SUM(ENERO:DICIEMBRE!AK19)</f>
        <v>0</v>
      </c>
      <c r="AL19" s="22">
        <f>SUM(ENERO:DICIEMBRE!AL19)</f>
        <v>0</v>
      </c>
      <c r="AM19" s="22">
        <f>SUM(ENERO:DICIEMBRE!AM19)</f>
        <v>0</v>
      </c>
      <c r="AN19" s="22">
        <f>SUM(ENERO:DICIEMBRE!AN19)</f>
        <v>0</v>
      </c>
      <c r="AO19" s="22">
        <f>SUM(ENERO:DICIEMBRE!AO19)</f>
        <v>0</v>
      </c>
      <c r="AP19" s="22">
        <f>SUM(ENERO:DICIEMBRE!AP19)</f>
        <v>0</v>
      </c>
      <c r="AQ19" s="22">
        <f>SUM(ENERO:DICIEMBRE!AQ19)</f>
        <v>0</v>
      </c>
      <c r="AR19" s="22">
        <f>SUM(ENERO:DICIEMBRE!AR19)</f>
        <v>0</v>
      </c>
      <c r="AS19" s="22">
        <f>SUM(ENERO:DICIEMBRE!AS19)</f>
        <v>0</v>
      </c>
      <c r="AT19" s="22">
        <f>SUM(ENERO:DICIEMBRE!AT19)</f>
        <v>0</v>
      </c>
      <c r="AU19" s="22">
        <f>SUM(ENERO:DICIEMBRE!AU19)</f>
        <v>0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22">
        <f>SUM(ENERO:DICIEMBRE!F20)</f>
        <v>0</v>
      </c>
      <c r="G20" s="22">
        <f>SUM(ENERO:DICIEMBRE!G20)</f>
        <v>0</v>
      </c>
      <c r="H20" s="22">
        <f>SUM(ENERO:DICIEMBRE!H20)</f>
        <v>0</v>
      </c>
      <c r="I20" s="22">
        <f>SUM(ENERO:DICIEMBRE!I20)</f>
        <v>0</v>
      </c>
      <c r="J20" s="22">
        <f>SUM(ENERO:DICIEMBRE!J20)</f>
        <v>0</v>
      </c>
      <c r="K20" s="22">
        <f>SUM(ENERO:DICIEMBRE!K20)</f>
        <v>0</v>
      </c>
      <c r="L20" s="22">
        <f>SUM(ENERO:DICIEMBRE!L20)</f>
        <v>0</v>
      </c>
      <c r="M20" s="22">
        <f>SUM(ENERO:DICIEMBRE!M20)</f>
        <v>0</v>
      </c>
      <c r="N20" s="22">
        <f>SUM(ENERO:DICIEMBRE!N20)</f>
        <v>0</v>
      </c>
      <c r="O20" s="22">
        <f>SUM(ENERO:DICIEMBRE!O20)</f>
        <v>0</v>
      </c>
      <c r="P20" s="22">
        <f>SUM(ENERO:DICIEMBRE!P20)</f>
        <v>0</v>
      </c>
      <c r="Q20" s="22">
        <f>SUM(ENERO:DICIEMBRE!Q20)</f>
        <v>0</v>
      </c>
      <c r="R20" s="22">
        <f>SUM(ENERO:DICIEMBRE!R20)</f>
        <v>0</v>
      </c>
      <c r="S20" s="22">
        <f>SUM(ENERO:DICIEMBRE!S20)</f>
        <v>0</v>
      </c>
      <c r="T20" s="22">
        <f>SUM(ENERO:DICIEMBRE!T20)</f>
        <v>0</v>
      </c>
      <c r="U20" s="22">
        <f>SUM(ENERO:DICIEMBRE!U20)</f>
        <v>0</v>
      </c>
      <c r="V20" s="22">
        <f>SUM(ENERO:DICIEMBRE!V20)</f>
        <v>0</v>
      </c>
      <c r="W20" s="22">
        <f>SUM(ENERO:DICIEMBRE!W20)</f>
        <v>0</v>
      </c>
      <c r="X20" s="22">
        <f>SUM(ENERO:DICIEMBRE!X20)</f>
        <v>0</v>
      </c>
      <c r="Y20" s="22">
        <f>SUM(ENERO:DICIEMBRE!Y20)</f>
        <v>0</v>
      </c>
      <c r="Z20" s="22">
        <f>SUM(ENERO:DICIEMBRE!Z20)</f>
        <v>0</v>
      </c>
      <c r="AA20" s="22">
        <f>SUM(ENERO:DICIEMBRE!AA20)</f>
        <v>0</v>
      </c>
      <c r="AB20" s="22">
        <f>SUM(ENERO:DICIEMBRE!AB20)</f>
        <v>0</v>
      </c>
      <c r="AC20" s="22">
        <f>SUM(ENERO:DICIEMBRE!AC20)</f>
        <v>0</v>
      </c>
      <c r="AD20" s="22">
        <f>SUM(ENERO:DICIEMBRE!AD20)</f>
        <v>0</v>
      </c>
      <c r="AE20" s="22">
        <f>SUM(ENERO:DICIEMBRE!AE20)</f>
        <v>0</v>
      </c>
      <c r="AF20" s="22">
        <f>SUM(ENERO:DICIEMBRE!AF20)</f>
        <v>0</v>
      </c>
      <c r="AG20" s="22">
        <f>SUM(ENERO:DICIEMBRE!AG20)</f>
        <v>0</v>
      </c>
      <c r="AH20" s="22">
        <f>SUM(ENERO:DICIEMBRE!AH20)</f>
        <v>0</v>
      </c>
      <c r="AI20" s="22">
        <f>SUM(ENERO:DICIEMBRE!AI20)</f>
        <v>0</v>
      </c>
      <c r="AJ20" s="22">
        <f>SUM(ENERO:DICIEMBRE!AJ20)</f>
        <v>0</v>
      </c>
      <c r="AK20" s="22">
        <f>SUM(ENERO:DICIEMBRE!AK20)</f>
        <v>0</v>
      </c>
      <c r="AL20" s="22">
        <f>SUM(ENERO:DICIEMBRE!AL20)</f>
        <v>0</v>
      </c>
      <c r="AM20" s="22">
        <f>SUM(ENERO:DICIEMBRE!AM20)</f>
        <v>0</v>
      </c>
      <c r="AN20" s="22">
        <f>SUM(ENERO:DICIEMBRE!AN20)</f>
        <v>0</v>
      </c>
      <c r="AO20" s="22">
        <f>SUM(ENERO:DICIEMBRE!AO20)</f>
        <v>0</v>
      </c>
      <c r="AP20" s="22">
        <f>SUM(ENERO:DICIEMBRE!AP20)</f>
        <v>0</v>
      </c>
      <c r="AQ20" s="22">
        <f>SUM(ENERO:DICIEMBRE!AQ20)</f>
        <v>0</v>
      </c>
      <c r="AR20" s="22">
        <f>SUM(ENERO:DICIEMBRE!AR20)</f>
        <v>0</v>
      </c>
      <c r="AS20" s="22">
        <f>SUM(ENERO:DICIEMBRE!AS20)</f>
        <v>0</v>
      </c>
      <c r="AT20" s="22">
        <f>SUM(ENERO:DICIEMBRE!AT20)</f>
        <v>0</v>
      </c>
      <c r="AU20" s="22">
        <f>SUM(ENERO:DICIEMBRE!AU20)</f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22">
        <f>SUM(ENERO:DICIEMBRE!F21)</f>
        <v>0</v>
      </c>
      <c r="G21" s="22">
        <f>SUM(ENERO:DICIEMBRE!G21)</f>
        <v>0</v>
      </c>
      <c r="H21" s="22">
        <f>SUM(ENERO:DICIEMBRE!H21)</f>
        <v>0</v>
      </c>
      <c r="I21" s="22">
        <f>SUM(ENERO:DICIEMBRE!I21)</f>
        <v>0</v>
      </c>
      <c r="J21" s="22">
        <f>SUM(ENERO:DICIEMBRE!J21)</f>
        <v>0</v>
      </c>
      <c r="K21" s="22">
        <f>SUM(ENERO:DICIEMBRE!K21)</f>
        <v>0</v>
      </c>
      <c r="L21" s="22">
        <f>SUM(ENERO:DICIEMBRE!L21)</f>
        <v>0</v>
      </c>
      <c r="M21" s="22">
        <f>SUM(ENERO:DICIEMBRE!M21)</f>
        <v>0</v>
      </c>
      <c r="N21" s="22">
        <f>SUM(ENERO:DICIEMBRE!N21)</f>
        <v>0</v>
      </c>
      <c r="O21" s="22">
        <f>SUM(ENERO:DICIEMBRE!O21)</f>
        <v>0</v>
      </c>
      <c r="P21" s="22">
        <f>SUM(ENERO:DICIEMBRE!P21)</f>
        <v>0</v>
      </c>
      <c r="Q21" s="22">
        <f>SUM(ENERO:DICIEMBRE!Q21)</f>
        <v>0</v>
      </c>
      <c r="R21" s="22">
        <f>SUM(ENERO:DICIEMBRE!R21)</f>
        <v>0</v>
      </c>
      <c r="S21" s="22">
        <f>SUM(ENERO:DICIEMBRE!S21)</f>
        <v>0</v>
      </c>
      <c r="T21" s="22">
        <f>SUM(ENERO:DICIEMBRE!T21)</f>
        <v>0</v>
      </c>
      <c r="U21" s="22">
        <f>SUM(ENERO:DICIEMBRE!U21)</f>
        <v>0</v>
      </c>
      <c r="V21" s="22">
        <f>SUM(ENERO:DICIEMBRE!V21)</f>
        <v>0</v>
      </c>
      <c r="W21" s="22">
        <f>SUM(ENERO:DICIEMBRE!W21)</f>
        <v>0</v>
      </c>
      <c r="X21" s="22">
        <f>SUM(ENERO:DICIEMBRE!X21)</f>
        <v>0</v>
      </c>
      <c r="Y21" s="22">
        <f>SUM(ENERO:DICIEMBRE!Y21)</f>
        <v>0</v>
      </c>
      <c r="Z21" s="22">
        <f>SUM(ENERO:DICIEMBRE!Z21)</f>
        <v>0</v>
      </c>
      <c r="AA21" s="22">
        <f>SUM(ENERO:DICIEMBRE!AA21)</f>
        <v>0</v>
      </c>
      <c r="AB21" s="22">
        <f>SUM(ENERO:DICIEMBRE!AB21)</f>
        <v>0</v>
      </c>
      <c r="AC21" s="22">
        <f>SUM(ENERO:DICIEMBRE!AC21)</f>
        <v>0</v>
      </c>
      <c r="AD21" s="22">
        <f>SUM(ENERO:DICIEMBRE!AD21)</f>
        <v>0</v>
      </c>
      <c r="AE21" s="22">
        <f>SUM(ENERO:DICIEMBRE!AE21)</f>
        <v>0</v>
      </c>
      <c r="AF21" s="22">
        <f>SUM(ENERO:DICIEMBRE!AF21)</f>
        <v>0</v>
      </c>
      <c r="AG21" s="22">
        <f>SUM(ENERO:DICIEMBRE!AG21)</f>
        <v>0</v>
      </c>
      <c r="AH21" s="22">
        <f>SUM(ENERO:DICIEMBRE!AH21)</f>
        <v>0</v>
      </c>
      <c r="AI21" s="22">
        <f>SUM(ENERO:DICIEMBRE!AI21)</f>
        <v>0</v>
      </c>
      <c r="AJ21" s="22">
        <f>SUM(ENERO:DICIEMBRE!AJ21)</f>
        <v>0</v>
      </c>
      <c r="AK21" s="22">
        <f>SUM(ENERO:DICIEMBRE!AK21)</f>
        <v>0</v>
      </c>
      <c r="AL21" s="22">
        <f>SUM(ENERO:DICIEMBRE!AL21)</f>
        <v>0</v>
      </c>
      <c r="AM21" s="22">
        <f>SUM(ENERO:DICIEMBRE!AM21)</f>
        <v>0</v>
      </c>
      <c r="AN21" s="22">
        <f>SUM(ENERO:DICIEMBRE!AN21)</f>
        <v>0</v>
      </c>
      <c r="AO21" s="22">
        <f>SUM(ENERO:DICIEMBRE!AO21)</f>
        <v>0</v>
      </c>
      <c r="AP21" s="22">
        <f>SUM(ENERO:DICIEMBRE!AP21)</f>
        <v>0</v>
      </c>
      <c r="AQ21" s="22">
        <f>SUM(ENERO:DICIEMBRE!AQ21)</f>
        <v>0</v>
      </c>
      <c r="AR21" s="22">
        <f>SUM(ENERO:DICIEMBRE!AR21)</f>
        <v>0</v>
      </c>
      <c r="AS21" s="22">
        <f>SUM(ENERO:DICIEMBRE!AS21)</f>
        <v>0</v>
      </c>
      <c r="AT21" s="22">
        <f>SUM(ENERO:DICIEMBRE!AT21)</f>
        <v>0</v>
      </c>
      <c r="AU21" s="22">
        <f>SUM(ENERO:DICIEMBRE!AU21)</f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22">
        <f>SUM(ENERO:DICIEMBRE!F22)</f>
        <v>0</v>
      </c>
      <c r="G22" s="22">
        <f>SUM(ENERO:DICIEMBRE!G22)</f>
        <v>0</v>
      </c>
      <c r="H22" s="22">
        <f>SUM(ENERO:DICIEMBRE!H22)</f>
        <v>0</v>
      </c>
      <c r="I22" s="22">
        <f>SUM(ENERO:DICIEMBRE!I22)</f>
        <v>0</v>
      </c>
      <c r="J22" s="22">
        <f>SUM(ENERO:DICIEMBRE!J22)</f>
        <v>0</v>
      </c>
      <c r="K22" s="22">
        <f>SUM(ENERO:DICIEMBRE!K22)</f>
        <v>0</v>
      </c>
      <c r="L22" s="22">
        <f>SUM(ENERO:DICIEMBRE!L22)</f>
        <v>0</v>
      </c>
      <c r="M22" s="22">
        <f>SUM(ENERO:DICIEMBRE!M22)</f>
        <v>0</v>
      </c>
      <c r="N22" s="22">
        <f>SUM(ENERO:DICIEMBRE!N22)</f>
        <v>0</v>
      </c>
      <c r="O22" s="22">
        <f>SUM(ENERO:DICIEMBRE!O22)</f>
        <v>0</v>
      </c>
      <c r="P22" s="22">
        <f>SUM(ENERO:DICIEMBRE!P22)</f>
        <v>0</v>
      </c>
      <c r="Q22" s="22">
        <f>SUM(ENERO:DICIEMBRE!Q22)</f>
        <v>0</v>
      </c>
      <c r="R22" s="22">
        <f>SUM(ENERO:DICIEMBRE!R22)</f>
        <v>0</v>
      </c>
      <c r="S22" s="22">
        <f>SUM(ENERO:DICIEMBRE!S22)</f>
        <v>0</v>
      </c>
      <c r="T22" s="22">
        <f>SUM(ENERO:DICIEMBRE!T22)</f>
        <v>0</v>
      </c>
      <c r="U22" s="22">
        <f>SUM(ENERO:DICIEMBRE!U22)</f>
        <v>0</v>
      </c>
      <c r="V22" s="22">
        <f>SUM(ENERO:DICIEMBRE!V22)</f>
        <v>0</v>
      </c>
      <c r="W22" s="22">
        <f>SUM(ENERO:DICIEMBRE!W22)</f>
        <v>0</v>
      </c>
      <c r="X22" s="22">
        <f>SUM(ENERO:DICIEMBRE!X22)</f>
        <v>0</v>
      </c>
      <c r="Y22" s="22">
        <f>SUM(ENERO:DICIEMBRE!Y22)</f>
        <v>0</v>
      </c>
      <c r="Z22" s="22">
        <f>SUM(ENERO:DICIEMBRE!Z22)</f>
        <v>0</v>
      </c>
      <c r="AA22" s="22">
        <f>SUM(ENERO:DICIEMBRE!AA22)</f>
        <v>0</v>
      </c>
      <c r="AB22" s="22">
        <f>SUM(ENERO:DICIEMBRE!AB22)</f>
        <v>0</v>
      </c>
      <c r="AC22" s="22">
        <f>SUM(ENERO:DICIEMBRE!AC22)</f>
        <v>0</v>
      </c>
      <c r="AD22" s="22">
        <f>SUM(ENERO:DICIEMBRE!AD22)</f>
        <v>0</v>
      </c>
      <c r="AE22" s="22">
        <f>SUM(ENERO:DICIEMBRE!AE22)</f>
        <v>0</v>
      </c>
      <c r="AF22" s="22">
        <f>SUM(ENERO:DICIEMBRE!AF22)</f>
        <v>0</v>
      </c>
      <c r="AG22" s="22">
        <f>SUM(ENERO:DICIEMBRE!AG22)</f>
        <v>0</v>
      </c>
      <c r="AH22" s="22">
        <f>SUM(ENERO:DICIEMBRE!AH22)</f>
        <v>0</v>
      </c>
      <c r="AI22" s="22">
        <f>SUM(ENERO:DICIEMBRE!AI22)</f>
        <v>0</v>
      </c>
      <c r="AJ22" s="22">
        <f>SUM(ENERO:DICIEMBRE!AJ22)</f>
        <v>0</v>
      </c>
      <c r="AK22" s="22">
        <f>SUM(ENERO:DICIEMBRE!AK22)</f>
        <v>0</v>
      </c>
      <c r="AL22" s="22">
        <f>SUM(ENERO:DICIEMBRE!AL22)</f>
        <v>0</v>
      </c>
      <c r="AM22" s="22">
        <f>SUM(ENERO:DICIEMBRE!AM22)</f>
        <v>0</v>
      </c>
      <c r="AN22" s="22">
        <f>SUM(ENERO:DICIEMBRE!AN22)</f>
        <v>0</v>
      </c>
      <c r="AO22" s="22">
        <f>SUM(ENERO:DICIEMBRE!AO22)</f>
        <v>0</v>
      </c>
      <c r="AP22" s="22">
        <f>SUM(ENERO:DICIEMBRE!AP22)</f>
        <v>0</v>
      </c>
      <c r="AQ22" s="22">
        <f>SUM(ENERO:DICIEMBRE!AQ22)</f>
        <v>0</v>
      </c>
      <c r="AR22" s="22">
        <f>SUM(ENERO:DICIEMBRE!AR22)</f>
        <v>0</v>
      </c>
      <c r="AS22" s="22">
        <f>SUM(ENERO:DICIEMBRE!AS22)</f>
        <v>0</v>
      </c>
      <c r="AT22" s="22">
        <f>SUM(ENERO:DICIEMBRE!AT22)</f>
        <v>0</v>
      </c>
      <c r="AU22" s="22">
        <f>SUM(ENERO:DICIEMBRE!AU22)</f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22">
        <f>SUM(ENERO:DICIEMBRE!F23)</f>
        <v>0</v>
      </c>
      <c r="G23" s="22">
        <f>SUM(ENERO:DICIEMBRE!G23)</f>
        <v>0</v>
      </c>
      <c r="H23" s="22">
        <f>SUM(ENERO:DICIEMBRE!H23)</f>
        <v>0</v>
      </c>
      <c r="I23" s="22">
        <f>SUM(ENERO:DICIEMBRE!I23)</f>
        <v>0</v>
      </c>
      <c r="J23" s="22">
        <f>SUM(ENERO:DICIEMBRE!J23)</f>
        <v>0</v>
      </c>
      <c r="K23" s="22">
        <f>SUM(ENERO:DICIEMBRE!K23)</f>
        <v>0</v>
      </c>
      <c r="L23" s="22">
        <f>SUM(ENERO:DICIEMBRE!L23)</f>
        <v>0</v>
      </c>
      <c r="M23" s="22">
        <f>SUM(ENERO:DICIEMBRE!M23)</f>
        <v>0</v>
      </c>
      <c r="N23" s="22">
        <f>SUM(ENERO:DICIEMBRE!N23)</f>
        <v>0</v>
      </c>
      <c r="O23" s="22">
        <f>SUM(ENERO:DICIEMBRE!O23)</f>
        <v>0</v>
      </c>
      <c r="P23" s="22">
        <f>SUM(ENERO:DICIEMBRE!P23)</f>
        <v>0</v>
      </c>
      <c r="Q23" s="22">
        <f>SUM(ENERO:DICIEMBRE!Q23)</f>
        <v>0</v>
      </c>
      <c r="R23" s="22">
        <f>SUM(ENERO:DICIEMBRE!R23)</f>
        <v>0</v>
      </c>
      <c r="S23" s="22">
        <f>SUM(ENERO:DICIEMBRE!S23)</f>
        <v>0</v>
      </c>
      <c r="T23" s="22">
        <f>SUM(ENERO:DICIEMBRE!T23)</f>
        <v>0</v>
      </c>
      <c r="U23" s="22">
        <f>SUM(ENERO:DICIEMBRE!U23)</f>
        <v>0</v>
      </c>
      <c r="V23" s="22">
        <f>SUM(ENERO:DICIEMBRE!V23)</f>
        <v>0</v>
      </c>
      <c r="W23" s="22">
        <f>SUM(ENERO:DICIEMBRE!W23)</f>
        <v>0</v>
      </c>
      <c r="X23" s="22">
        <f>SUM(ENERO:DICIEMBRE!X23)</f>
        <v>0</v>
      </c>
      <c r="Y23" s="22">
        <f>SUM(ENERO:DICIEMBRE!Y23)</f>
        <v>0</v>
      </c>
      <c r="Z23" s="22">
        <f>SUM(ENERO:DICIEMBRE!Z23)</f>
        <v>0</v>
      </c>
      <c r="AA23" s="22">
        <f>SUM(ENERO:DICIEMBRE!AA23)</f>
        <v>0</v>
      </c>
      <c r="AB23" s="22">
        <f>SUM(ENERO:DICIEMBRE!AB23)</f>
        <v>0</v>
      </c>
      <c r="AC23" s="22">
        <f>SUM(ENERO:DICIEMBRE!AC23)</f>
        <v>0</v>
      </c>
      <c r="AD23" s="22">
        <f>SUM(ENERO:DICIEMBRE!AD23)</f>
        <v>0</v>
      </c>
      <c r="AE23" s="22">
        <f>SUM(ENERO:DICIEMBRE!AE23)</f>
        <v>0</v>
      </c>
      <c r="AF23" s="22">
        <f>SUM(ENERO:DICIEMBRE!AF23)</f>
        <v>0</v>
      </c>
      <c r="AG23" s="22">
        <f>SUM(ENERO:DICIEMBRE!AG23)</f>
        <v>0</v>
      </c>
      <c r="AH23" s="22">
        <f>SUM(ENERO:DICIEMBRE!AH23)</f>
        <v>0</v>
      </c>
      <c r="AI23" s="22">
        <f>SUM(ENERO:DICIEMBRE!AI23)</f>
        <v>0</v>
      </c>
      <c r="AJ23" s="22">
        <f>SUM(ENERO:DICIEMBRE!AJ23)</f>
        <v>0</v>
      </c>
      <c r="AK23" s="22">
        <f>SUM(ENERO:DICIEMBRE!AK23)</f>
        <v>0</v>
      </c>
      <c r="AL23" s="22">
        <f>SUM(ENERO:DICIEMBRE!AL23)</f>
        <v>0</v>
      </c>
      <c r="AM23" s="22">
        <f>SUM(ENERO:DICIEMBRE!AM23)</f>
        <v>0</v>
      </c>
      <c r="AN23" s="22">
        <f>SUM(ENERO:DICIEMBRE!AN23)</f>
        <v>0</v>
      </c>
      <c r="AO23" s="22">
        <f>SUM(ENERO:DICIEMBRE!AO23)</f>
        <v>0</v>
      </c>
      <c r="AP23" s="22">
        <f>SUM(ENERO:DICIEMBRE!AP23)</f>
        <v>0</v>
      </c>
      <c r="AQ23" s="22">
        <f>SUM(ENERO:DICIEMBRE!AQ23)</f>
        <v>0</v>
      </c>
      <c r="AR23" s="22">
        <f>SUM(ENERO:DICIEMBRE!AR23)</f>
        <v>0</v>
      </c>
      <c r="AS23" s="22">
        <f>SUM(ENERO:DICIEMBRE!AS23)</f>
        <v>0</v>
      </c>
      <c r="AT23" s="22">
        <f>SUM(ENERO:DICIEMBRE!AT23)</f>
        <v>0</v>
      </c>
      <c r="AU23" s="22">
        <f>SUM(ENERO:DICIEMBRE!AU23)</f>
        <v>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22">
        <f>SUM(ENERO:DICIEMBRE!F24)</f>
        <v>0</v>
      </c>
      <c r="G24" s="22">
        <f>SUM(ENERO:DICIEMBRE!G24)</f>
        <v>0</v>
      </c>
      <c r="H24" s="22">
        <f>SUM(ENERO:DICIEMBRE!H24)</f>
        <v>0</v>
      </c>
      <c r="I24" s="22">
        <f>SUM(ENERO:DICIEMBRE!I24)</f>
        <v>0</v>
      </c>
      <c r="J24" s="22">
        <f>SUM(ENERO:DICIEMBRE!J24)</f>
        <v>0</v>
      </c>
      <c r="K24" s="22">
        <f>SUM(ENERO:DICIEMBRE!K24)</f>
        <v>0</v>
      </c>
      <c r="L24" s="22">
        <f>SUM(ENERO:DICIEMBRE!L24)</f>
        <v>0</v>
      </c>
      <c r="M24" s="22">
        <f>SUM(ENERO:DICIEMBRE!M24)</f>
        <v>0</v>
      </c>
      <c r="N24" s="22">
        <f>SUM(ENERO:DICIEMBRE!N24)</f>
        <v>0</v>
      </c>
      <c r="O24" s="22">
        <f>SUM(ENERO:DICIEMBRE!O24)</f>
        <v>0</v>
      </c>
      <c r="P24" s="22">
        <f>SUM(ENERO:DICIEMBRE!P24)</f>
        <v>0</v>
      </c>
      <c r="Q24" s="22">
        <f>SUM(ENERO:DICIEMBRE!Q24)</f>
        <v>0</v>
      </c>
      <c r="R24" s="22">
        <f>SUM(ENERO:DICIEMBRE!R24)</f>
        <v>0</v>
      </c>
      <c r="S24" s="22">
        <f>SUM(ENERO:DICIEMBRE!S24)</f>
        <v>0</v>
      </c>
      <c r="T24" s="22">
        <f>SUM(ENERO:DICIEMBRE!T24)</f>
        <v>0</v>
      </c>
      <c r="U24" s="22">
        <f>SUM(ENERO:DICIEMBRE!U24)</f>
        <v>0</v>
      </c>
      <c r="V24" s="22">
        <f>SUM(ENERO:DICIEMBRE!V24)</f>
        <v>0</v>
      </c>
      <c r="W24" s="22">
        <f>SUM(ENERO:DICIEMBRE!W24)</f>
        <v>0</v>
      </c>
      <c r="X24" s="22">
        <f>SUM(ENERO:DICIEMBRE!X24)</f>
        <v>0</v>
      </c>
      <c r="Y24" s="22">
        <f>SUM(ENERO:DICIEMBRE!Y24)</f>
        <v>0</v>
      </c>
      <c r="Z24" s="22">
        <f>SUM(ENERO:DICIEMBRE!Z24)</f>
        <v>0</v>
      </c>
      <c r="AA24" s="22">
        <f>SUM(ENERO:DICIEMBRE!AA24)</f>
        <v>0</v>
      </c>
      <c r="AB24" s="22">
        <f>SUM(ENERO:DICIEMBRE!AB24)</f>
        <v>0</v>
      </c>
      <c r="AC24" s="22">
        <f>SUM(ENERO:DICIEMBRE!AC24)</f>
        <v>0</v>
      </c>
      <c r="AD24" s="22">
        <f>SUM(ENERO:DICIEMBRE!AD24)</f>
        <v>0</v>
      </c>
      <c r="AE24" s="22">
        <f>SUM(ENERO:DICIEMBRE!AE24)</f>
        <v>0</v>
      </c>
      <c r="AF24" s="22">
        <f>SUM(ENERO:DICIEMBRE!AF24)</f>
        <v>0</v>
      </c>
      <c r="AG24" s="22">
        <f>SUM(ENERO:DICIEMBRE!AG24)</f>
        <v>0</v>
      </c>
      <c r="AH24" s="22">
        <f>SUM(ENERO:DICIEMBRE!AH24)</f>
        <v>0</v>
      </c>
      <c r="AI24" s="22">
        <f>SUM(ENERO:DICIEMBRE!AI24)</f>
        <v>0</v>
      </c>
      <c r="AJ24" s="22">
        <f>SUM(ENERO:DICIEMBRE!AJ24)</f>
        <v>0</v>
      </c>
      <c r="AK24" s="22">
        <f>SUM(ENERO:DICIEMBRE!AK24)</f>
        <v>0</v>
      </c>
      <c r="AL24" s="22">
        <f>SUM(ENERO:DICIEMBRE!AL24)</f>
        <v>0</v>
      </c>
      <c r="AM24" s="22">
        <f>SUM(ENERO:DICIEMBRE!AM24)</f>
        <v>0</v>
      </c>
      <c r="AN24" s="22">
        <f>SUM(ENERO:DICIEMBRE!AN24)</f>
        <v>0</v>
      </c>
      <c r="AO24" s="22">
        <f>SUM(ENERO:DICIEMBRE!AO24)</f>
        <v>0</v>
      </c>
      <c r="AP24" s="22">
        <f>SUM(ENERO:DICIEMBRE!AP24)</f>
        <v>0</v>
      </c>
      <c r="AQ24" s="22">
        <f>SUM(ENERO:DICIEMBRE!AQ24)</f>
        <v>0</v>
      </c>
      <c r="AR24" s="22">
        <f>SUM(ENERO:DICIEMBRE!AR24)</f>
        <v>0</v>
      </c>
      <c r="AS24" s="22">
        <f>SUM(ENERO:DICIEMBRE!AS24)</f>
        <v>0</v>
      </c>
      <c r="AT24" s="22">
        <f>SUM(ENERO:DICIEMBRE!AT24)</f>
        <v>0</v>
      </c>
      <c r="AU24" s="22">
        <f>SUM(ENERO:DICIEMBRE!AU24)</f>
        <v>0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18" t="s">
        <v>38</v>
      </c>
      <c r="C25" s="19">
        <f t="shared" si="0"/>
        <v>209</v>
      </c>
      <c r="D25" s="20">
        <f>SUM(H25+J25+L25+N25+P25+R25+T25+V25+X25+Z25+AB25+AD25+AF25+AH25+AJ25+AL25)</f>
        <v>165</v>
      </c>
      <c r="E25" s="21">
        <f>SUM(I25+K25+M25+O25+Q25+S25+U25+W25+Y25+AA25+AC25+AE25+AG25+AI25+AK25+AM25)</f>
        <v>44</v>
      </c>
      <c r="F25" s="22">
        <f>SUM(ENERO:DICIEMBRE!F25)</f>
        <v>0</v>
      </c>
      <c r="G25" s="22">
        <f>SUM(ENERO:DICIEMBRE!G25)</f>
        <v>0</v>
      </c>
      <c r="H25" s="22">
        <f>SUM(ENERO:DICIEMBRE!H25)</f>
        <v>0</v>
      </c>
      <c r="I25" s="22">
        <f>SUM(ENERO:DICIEMBRE!I25)</f>
        <v>0</v>
      </c>
      <c r="J25" s="22">
        <f>SUM(ENERO:DICIEMBRE!J25)</f>
        <v>0</v>
      </c>
      <c r="K25" s="22">
        <f>SUM(ENERO:DICIEMBRE!K25)</f>
        <v>0</v>
      </c>
      <c r="L25" s="22">
        <f>SUM(ENERO:DICIEMBRE!L25)</f>
        <v>1</v>
      </c>
      <c r="M25" s="22">
        <f>SUM(ENERO:DICIEMBRE!M25)</f>
        <v>0</v>
      </c>
      <c r="N25" s="22">
        <f>SUM(ENERO:DICIEMBRE!N25)</f>
        <v>9</v>
      </c>
      <c r="O25" s="22">
        <f>SUM(ENERO:DICIEMBRE!O25)</f>
        <v>1</v>
      </c>
      <c r="P25" s="22">
        <f>SUM(ENERO:DICIEMBRE!P25)</f>
        <v>17</v>
      </c>
      <c r="Q25" s="22">
        <f>SUM(ENERO:DICIEMBRE!Q25)</f>
        <v>1</v>
      </c>
      <c r="R25" s="22">
        <f>SUM(ENERO:DICIEMBRE!R25)</f>
        <v>31</v>
      </c>
      <c r="S25" s="22">
        <f>SUM(ENERO:DICIEMBRE!S25)</f>
        <v>3</v>
      </c>
      <c r="T25" s="22">
        <f>SUM(ENERO:DICIEMBRE!T25)</f>
        <v>29</v>
      </c>
      <c r="U25" s="22">
        <f>SUM(ENERO:DICIEMBRE!U25)</f>
        <v>6</v>
      </c>
      <c r="V25" s="22">
        <f>SUM(ENERO:DICIEMBRE!V25)</f>
        <v>12</v>
      </c>
      <c r="W25" s="22">
        <f>SUM(ENERO:DICIEMBRE!W25)</f>
        <v>10</v>
      </c>
      <c r="X25" s="22">
        <f>SUM(ENERO:DICIEMBRE!X25)</f>
        <v>16</v>
      </c>
      <c r="Y25" s="22">
        <f>SUM(ENERO:DICIEMBRE!Y25)</f>
        <v>12</v>
      </c>
      <c r="Z25" s="22">
        <f>SUM(ENERO:DICIEMBRE!Z25)</f>
        <v>17</v>
      </c>
      <c r="AA25" s="22">
        <f>SUM(ENERO:DICIEMBRE!AA25)</f>
        <v>4</v>
      </c>
      <c r="AB25" s="22">
        <f>SUM(ENERO:DICIEMBRE!AB25)</f>
        <v>22</v>
      </c>
      <c r="AC25" s="22">
        <f>SUM(ENERO:DICIEMBRE!AC25)</f>
        <v>4</v>
      </c>
      <c r="AD25" s="22">
        <f>SUM(ENERO:DICIEMBRE!AD25)</f>
        <v>4</v>
      </c>
      <c r="AE25" s="22">
        <f>SUM(ENERO:DICIEMBRE!AE25)</f>
        <v>0</v>
      </c>
      <c r="AF25" s="22">
        <f>SUM(ENERO:DICIEMBRE!AF25)</f>
        <v>2</v>
      </c>
      <c r="AG25" s="22">
        <f>SUM(ENERO:DICIEMBRE!AG25)</f>
        <v>3</v>
      </c>
      <c r="AH25" s="22">
        <f>SUM(ENERO:DICIEMBRE!AH25)</f>
        <v>3</v>
      </c>
      <c r="AI25" s="22">
        <f>SUM(ENERO:DICIEMBRE!AI25)</f>
        <v>0</v>
      </c>
      <c r="AJ25" s="22">
        <f>SUM(ENERO:DICIEMBRE!AJ25)</f>
        <v>2</v>
      </c>
      <c r="AK25" s="22">
        <f>SUM(ENERO:DICIEMBRE!AK25)</f>
        <v>0</v>
      </c>
      <c r="AL25" s="22">
        <f>SUM(ENERO:DICIEMBRE!AL25)</f>
        <v>0</v>
      </c>
      <c r="AM25" s="22">
        <f>SUM(ENERO:DICIEMBRE!AM25)</f>
        <v>0</v>
      </c>
      <c r="AN25" s="22">
        <f>SUM(ENERO:DICIEMBRE!AN25)</f>
        <v>0</v>
      </c>
      <c r="AO25" s="22">
        <f>SUM(ENERO:DICIEMBRE!AO25)</f>
        <v>0</v>
      </c>
      <c r="AP25" s="22">
        <f>SUM(ENERO:DICIEMBRE!AP25)</f>
        <v>1</v>
      </c>
      <c r="AQ25" s="22">
        <f>SUM(ENERO:DICIEMBRE!AQ25)</f>
        <v>0</v>
      </c>
      <c r="AR25" s="22">
        <f>SUM(ENERO:DICIEMBRE!AR25)</f>
        <v>14</v>
      </c>
      <c r="AS25" s="22">
        <f>SUM(ENERO:DICIEMBRE!AS25)</f>
        <v>0</v>
      </c>
      <c r="AT25" s="22">
        <f>SUM(ENERO:DICIEMBRE!AT25)</f>
        <v>0</v>
      </c>
      <c r="AU25" s="22">
        <f>SUM(ENERO:DICIEMBRE!AU25)</f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22">
        <f>SUM(ENERO:DICIEMBRE!F26)</f>
        <v>0</v>
      </c>
      <c r="G26" s="22">
        <f>SUM(ENERO:DICIEMBRE!G26)</f>
        <v>0</v>
      </c>
      <c r="H26" s="22">
        <f>SUM(ENERO:DICIEMBRE!H26)</f>
        <v>0</v>
      </c>
      <c r="I26" s="22">
        <f>SUM(ENERO:DICIEMBRE!I26)</f>
        <v>0</v>
      </c>
      <c r="J26" s="22">
        <f>SUM(ENERO:DICIEMBRE!J26)</f>
        <v>0</v>
      </c>
      <c r="K26" s="22">
        <f>SUM(ENERO:DICIEMBRE!K26)</f>
        <v>0</v>
      </c>
      <c r="L26" s="22">
        <f>SUM(ENERO:DICIEMBRE!L26)</f>
        <v>0</v>
      </c>
      <c r="M26" s="22">
        <f>SUM(ENERO:DICIEMBRE!M26)</f>
        <v>0</v>
      </c>
      <c r="N26" s="22">
        <f>SUM(ENERO:DICIEMBRE!N26)</f>
        <v>0</v>
      </c>
      <c r="O26" s="22">
        <f>SUM(ENERO:DICIEMBRE!O26)</f>
        <v>0</v>
      </c>
      <c r="P26" s="22">
        <f>SUM(ENERO:DICIEMBRE!P26)</f>
        <v>0</v>
      </c>
      <c r="Q26" s="22">
        <f>SUM(ENERO:DICIEMBRE!Q26)</f>
        <v>0</v>
      </c>
      <c r="R26" s="22">
        <f>SUM(ENERO:DICIEMBRE!R26)</f>
        <v>0</v>
      </c>
      <c r="S26" s="22">
        <f>SUM(ENERO:DICIEMBRE!S26)</f>
        <v>0</v>
      </c>
      <c r="T26" s="22">
        <f>SUM(ENERO:DICIEMBRE!T26)</f>
        <v>0</v>
      </c>
      <c r="U26" s="22">
        <f>SUM(ENERO:DICIEMBRE!U26)</f>
        <v>0</v>
      </c>
      <c r="V26" s="22">
        <f>SUM(ENERO:DICIEMBRE!V26)</f>
        <v>0</v>
      </c>
      <c r="W26" s="22">
        <f>SUM(ENERO:DICIEMBRE!W26)</f>
        <v>0</v>
      </c>
      <c r="X26" s="22">
        <f>SUM(ENERO:DICIEMBRE!X26)</f>
        <v>0</v>
      </c>
      <c r="Y26" s="22">
        <f>SUM(ENERO:DICIEMBRE!Y26)</f>
        <v>0</v>
      </c>
      <c r="Z26" s="22">
        <f>SUM(ENERO:DICIEMBRE!Z26)</f>
        <v>0</v>
      </c>
      <c r="AA26" s="22">
        <f>SUM(ENERO:DICIEMBRE!AA26)</f>
        <v>0</v>
      </c>
      <c r="AB26" s="22">
        <f>SUM(ENERO:DICIEMBRE!AB26)</f>
        <v>0</v>
      </c>
      <c r="AC26" s="22">
        <f>SUM(ENERO:DICIEMBRE!AC26)</f>
        <v>0</v>
      </c>
      <c r="AD26" s="22">
        <f>SUM(ENERO:DICIEMBRE!AD26)</f>
        <v>0</v>
      </c>
      <c r="AE26" s="22">
        <f>SUM(ENERO:DICIEMBRE!AE26)</f>
        <v>0</v>
      </c>
      <c r="AF26" s="22">
        <f>SUM(ENERO:DICIEMBRE!AF26)</f>
        <v>0</v>
      </c>
      <c r="AG26" s="22">
        <f>SUM(ENERO:DICIEMBRE!AG26)</f>
        <v>0</v>
      </c>
      <c r="AH26" s="22">
        <f>SUM(ENERO:DICIEMBRE!AH26)</f>
        <v>0</v>
      </c>
      <c r="AI26" s="22">
        <f>SUM(ENERO:DICIEMBRE!AI26)</f>
        <v>0</v>
      </c>
      <c r="AJ26" s="22">
        <f>SUM(ENERO:DICIEMBRE!AJ26)</f>
        <v>0</v>
      </c>
      <c r="AK26" s="22">
        <f>SUM(ENERO:DICIEMBRE!AK26)</f>
        <v>0</v>
      </c>
      <c r="AL26" s="22">
        <f>SUM(ENERO:DICIEMBRE!AL26)</f>
        <v>0</v>
      </c>
      <c r="AM26" s="22">
        <f>SUM(ENERO:DICIEMBRE!AM26)</f>
        <v>0</v>
      </c>
      <c r="AN26" s="22">
        <f>SUM(ENERO:DICIEMBRE!AN26)</f>
        <v>0</v>
      </c>
      <c r="AO26" s="22">
        <f>SUM(ENERO:DICIEMBRE!AO26)</f>
        <v>0</v>
      </c>
      <c r="AP26" s="22">
        <f>SUM(ENERO:DICIEMBRE!AP26)</f>
        <v>0</v>
      </c>
      <c r="AQ26" s="22">
        <f>SUM(ENERO:DICIEMBRE!AQ26)</f>
        <v>0</v>
      </c>
      <c r="AR26" s="22">
        <f>SUM(ENERO:DICIEMBRE!AR26)</f>
        <v>0</v>
      </c>
      <c r="AS26" s="22">
        <f>SUM(ENERO:DICIEMBRE!AS26)</f>
        <v>0</v>
      </c>
      <c r="AT26" s="22">
        <f>SUM(ENERO:DICIEMBRE!AT26)</f>
        <v>0</v>
      </c>
      <c r="AU26" s="22">
        <f>SUM(ENERO:DICIEMBRE!AU26)</f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2478</v>
      </c>
      <c r="D27" s="33">
        <f t="shared" si="10"/>
        <v>1917</v>
      </c>
      <c r="E27" s="34">
        <f t="shared" si="10"/>
        <v>561</v>
      </c>
      <c r="F27" s="22">
        <f>SUM(ENERO:DICIEMBRE!F27)</f>
        <v>0</v>
      </c>
      <c r="G27" s="22">
        <f>SUM(ENERO:DICIEMBRE!G27)</f>
        <v>0</v>
      </c>
      <c r="H27" s="22">
        <f>SUM(ENERO:DICIEMBRE!H27)</f>
        <v>0</v>
      </c>
      <c r="I27" s="22">
        <f>SUM(ENERO:DICIEMBRE!I27)</f>
        <v>0</v>
      </c>
      <c r="J27" s="22">
        <f>SUM(ENERO:DICIEMBRE!J27)</f>
        <v>0</v>
      </c>
      <c r="K27" s="22">
        <f>SUM(ENERO:DICIEMBRE!K27)</f>
        <v>1</v>
      </c>
      <c r="L27" s="22">
        <f>SUM(ENERO:DICIEMBRE!L27)</f>
        <v>8</v>
      </c>
      <c r="M27" s="22">
        <f>SUM(ENERO:DICIEMBRE!M27)</f>
        <v>0</v>
      </c>
      <c r="N27" s="22">
        <f>SUM(ENERO:DICIEMBRE!N27)</f>
        <v>110</v>
      </c>
      <c r="O27" s="22">
        <f>SUM(ENERO:DICIEMBRE!O27)</f>
        <v>2</v>
      </c>
      <c r="P27" s="22">
        <f>SUM(ENERO:DICIEMBRE!P27)</f>
        <v>245</v>
      </c>
      <c r="Q27" s="22">
        <f>SUM(ENERO:DICIEMBRE!Q27)</f>
        <v>45</v>
      </c>
      <c r="R27" s="22">
        <f>SUM(ENERO:DICIEMBRE!R27)</f>
        <v>322</v>
      </c>
      <c r="S27" s="22">
        <f>SUM(ENERO:DICIEMBRE!S27)</f>
        <v>93</v>
      </c>
      <c r="T27" s="22">
        <f>SUM(ENERO:DICIEMBRE!T27)</f>
        <v>321</v>
      </c>
      <c r="U27" s="22">
        <f>SUM(ENERO:DICIEMBRE!U27)</f>
        <v>110</v>
      </c>
      <c r="V27" s="22">
        <f>SUM(ENERO:DICIEMBRE!V27)</f>
        <v>237</v>
      </c>
      <c r="W27" s="22">
        <f>SUM(ENERO:DICIEMBRE!W27)</f>
        <v>98</v>
      </c>
      <c r="X27" s="22">
        <f>SUM(ENERO:DICIEMBRE!X27)</f>
        <v>216</v>
      </c>
      <c r="Y27" s="22">
        <f>SUM(ENERO:DICIEMBRE!Y27)</f>
        <v>82</v>
      </c>
      <c r="Z27" s="22">
        <f>SUM(ENERO:DICIEMBRE!Z27)</f>
        <v>155</v>
      </c>
      <c r="AA27" s="22">
        <f>SUM(ENERO:DICIEMBRE!AA27)</f>
        <v>63</v>
      </c>
      <c r="AB27" s="22">
        <f>SUM(ENERO:DICIEMBRE!AB27)</f>
        <v>146</v>
      </c>
      <c r="AC27" s="22">
        <f>SUM(ENERO:DICIEMBRE!AC27)</f>
        <v>49</v>
      </c>
      <c r="AD27" s="22">
        <f>SUM(ENERO:DICIEMBRE!AD27)</f>
        <v>65</v>
      </c>
      <c r="AE27" s="22">
        <f>SUM(ENERO:DICIEMBRE!AE27)</f>
        <v>3</v>
      </c>
      <c r="AF27" s="22">
        <f>SUM(ENERO:DICIEMBRE!AF27)</f>
        <v>30</v>
      </c>
      <c r="AG27" s="22">
        <f>SUM(ENERO:DICIEMBRE!AG27)</f>
        <v>14</v>
      </c>
      <c r="AH27" s="22">
        <f>SUM(ENERO:DICIEMBRE!AH27)</f>
        <v>43</v>
      </c>
      <c r="AI27" s="22">
        <f>SUM(ENERO:DICIEMBRE!AI27)</f>
        <v>1</v>
      </c>
      <c r="AJ27" s="22">
        <f>SUM(ENERO:DICIEMBRE!AJ27)</f>
        <v>14</v>
      </c>
      <c r="AK27" s="22">
        <f>SUM(ENERO:DICIEMBRE!AK27)</f>
        <v>0</v>
      </c>
      <c r="AL27" s="22">
        <f>SUM(ENERO:DICIEMBRE!AL27)</f>
        <v>5</v>
      </c>
      <c r="AM27" s="22">
        <f>SUM(ENERO:DICIEMBRE!AM27)</f>
        <v>0</v>
      </c>
      <c r="AN27" s="22">
        <f>SUM(ENERO:DICIEMBRE!AN27)</f>
        <v>0</v>
      </c>
      <c r="AO27" s="22">
        <f>SUM(ENERO:DICIEMBRE!AO27)</f>
        <v>0</v>
      </c>
      <c r="AP27" s="22">
        <f>SUM(ENERO:DICIEMBRE!AP27)</f>
        <v>26</v>
      </c>
      <c r="AQ27" s="22">
        <f>SUM(ENERO:DICIEMBRE!AQ27)</f>
        <v>20</v>
      </c>
      <c r="AR27" s="22">
        <f>SUM(ENERO:DICIEMBRE!AR27)</f>
        <v>160</v>
      </c>
      <c r="AS27" s="22">
        <f>SUM(ENERO:DICIEMBRE!AS27)</f>
        <v>0</v>
      </c>
      <c r="AT27" s="22">
        <f>SUM(ENERO:DICIEMBRE!AT27)</f>
        <v>0</v>
      </c>
      <c r="AU27" s="22">
        <f>SUM(ENERO:DICIEMBRE!AU27)</f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22">
        <f>SUM(ENERO:DICIEMBRE!F28)</f>
        <v>0</v>
      </c>
      <c r="G28" s="22">
        <f>SUM(ENERO:DICIEMBRE!G28)</f>
        <v>0</v>
      </c>
      <c r="H28" s="22">
        <f>SUM(ENERO:DICIEMBRE!H28)</f>
        <v>0</v>
      </c>
      <c r="I28" s="22">
        <f>SUM(ENERO:DICIEMBRE!I28)</f>
        <v>0</v>
      </c>
      <c r="J28" s="22">
        <f>SUM(ENERO:DICIEMBRE!J28)</f>
        <v>0</v>
      </c>
      <c r="K28" s="22">
        <f>SUM(ENERO:DICIEMBRE!K28)</f>
        <v>0</v>
      </c>
      <c r="L28" s="22">
        <f>SUM(ENERO:DICIEMBRE!L28)</f>
        <v>0</v>
      </c>
      <c r="M28" s="22">
        <f>SUM(ENERO:DICIEMBRE!M28)</f>
        <v>0</v>
      </c>
      <c r="N28" s="22">
        <f>SUM(ENERO:DICIEMBRE!N28)</f>
        <v>0</v>
      </c>
      <c r="O28" s="22">
        <f>SUM(ENERO:DICIEMBRE!O28)</f>
        <v>0</v>
      </c>
      <c r="P28" s="22">
        <f>SUM(ENERO:DICIEMBRE!P28)</f>
        <v>0</v>
      </c>
      <c r="Q28" s="22">
        <f>SUM(ENERO:DICIEMBRE!Q28)</f>
        <v>0</v>
      </c>
      <c r="R28" s="22">
        <f>SUM(ENERO:DICIEMBRE!R28)</f>
        <v>0</v>
      </c>
      <c r="S28" s="22">
        <f>SUM(ENERO:DICIEMBRE!S28)</f>
        <v>0</v>
      </c>
      <c r="T28" s="22">
        <f>SUM(ENERO:DICIEMBRE!T28)</f>
        <v>0</v>
      </c>
      <c r="U28" s="22">
        <f>SUM(ENERO:DICIEMBRE!U28)</f>
        <v>0</v>
      </c>
      <c r="V28" s="22">
        <f>SUM(ENERO:DICIEMBRE!V28)</f>
        <v>0</v>
      </c>
      <c r="W28" s="22">
        <f>SUM(ENERO:DICIEMBRE!W28)</f>
        <v>0</v>
      </c>
      <c r="X28" s="22">
        <f>SUM(ENERO:DICIEMBRE!X28)</f>
        <v>0</v>
      </c>
      <c r="Y28" s="22">
        <f>SUM(ENERO:DICIEMBRE!Y28)</f>
        <v>0</v>
      </c>
      <c r="Z28" s="22">
        <f>SUM(ENERO:DICIEMBRE!Z28)</f>
        <v>0</v>
      </c>
      <c r="AA28" s="22">
        <f>SUM(ENERO:DICIEMBRE!AA28)</f>
        <v>0</v>
      </c>
      <c r="AB28" s="22">
        <f>SUM(ENERO:DICIEMBRE!AB28)</f>
        <v>0</v>
      </c>
      <c r="AC28" s="22">
        <f>SUM(ENERO:DICIEMBRE!AC28)</f>
        <v>0</v>
      </c>
      <c r="AD28" s="22">
        <f>SUM(ENERO:DICIEMBRE!AD28)</f>
        <v>0</v>
      </c>
      <c r="AE28" s="22">
        <f>SUM(ENERO:DICIEMBRE!AE28)</f>
        <v>0</v>
      </c>
      <c r="AF28" s="22">
        <f>SUM(ENERO:DICIEMBRE!AF28)</f>
        <v>0</v>
      </c>
      <c r="AG28" s="22">
        <f>SUM(ENERO:DICIEMBRE!AG28)</f>
        <v>0</v>
      </c>
      <c r="AH28" s="22">
        <f>SUM(ENERO:DICIEMBRE!AH28)</f>
        <v>0</v>
      </c>
      <c r="AI28" s="22">
        <f>SUM(ENERO:DICIEMBRE!AI28)</f>
        <v>0</v>
      </c>
      <c r="AJ28" s="22">
        <f>SUM(ENERO:DICIEMBRE!AJ28)</f>
        <v>0</v>
      </c>
      <c r="AK28" s="22">
        <f>SUM(ENERO:DICIEMBRE!AK28)</f>
        <v>0</v>
      </c>
      <c r="AL28" s="22">
        <f>SUM(ENERO:DICIEMBRE!AL28)</f>
        <v>0</v>
      </c>
      <c r="AM28" s="22">
        <f>SUM(ENERO:DICIEMBRE!AM28)</f>
        <v>0</v>
      </c>
      <c r="AN28" s="22">
        <f>SUM(ENERO:DICIEMBRE!AN28)</f>
        <v>0</v>
      </c>
      <c r="AO28" s="22">
        <f>SUM(ENERO:DICIEMBRE!AO28)</f>
        <v>0</v>
      </c>
      <c r="AP28" s="22">
        <f>SUM(ENERO:DICIEMBRE!AP28)</f>
        <v>0</v>
      </c>
      <c r="AQ28" s="22">
        <f>SUM(ENERO:DICIEMBRE!AQ28)</f>
        <v>0</v>
      </c>
      <c r="AR28" s="22">
        <f>SUM(ENERO:DICIEMBRE!AR28)</f>
        <v>0</v>
      </c>
      <c r="AS28" s="22">
        <f>SUM(ENERO:DICIEMBRE!AS28)</f>
        <v>0</v>
      </c>
      <c r="AT28" s="22">
        <f>SUM(ENERO:DICIEMBRE!AT28)</f>
        <v>0</v>
      </c>
      <c r="AU28" s="22">
        <f>SUM(ENERO:DICIEMBRE!AU28)</f>
        <v>0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22">
        <f>SUM(ENERO:DICIEMBRE!F29)</f>
        <v>0</v>
      </c>
      <c r="G29" s="22">
        <f>SUM(ENERO:DICIEMBRE!G29)</f>
        <v>0</v>
      </c>
      <c r="H29" s="22">
        <f>SUM(ENERO:DICIEMBRE!H29)</f>
        <v>0</v>
      </c>
      <c r="I29" s="22">
        <f>SUM(ENERO:DICIEMBRE!I29)</f>
        <v>0</v>
      </c>
      <c r="J29" s="22">
        <f>SUM(ENERO:DICIEMBRE!J29)</f>
        <v>0</v>
      </c>
      <c r="K29" s="22">
        <f>SUM(ENERO:DICIEMBRE!K29)</f>
        <v>0</v>
      </c>
      <c r="L29" s="22">
        <f>SUM(ENERO:DICIEMBRE!L29)</f>
        <v>0</v>
      </c>
      <c r="M29" s="22">
        <f>SUM(ENERO:DICIEMBRE!M29)</f>
        <v>0</v>
      </c>
      <c r="N29" s="22">
        <f>SUM(ENERO:DICIEMBRE!N29)</f>
        <v>0</v>
      </c>
      <c r="O29" s="22">
        <f>SUM(ENERO:DICIEMBRE!O29)</f>
        <v>0</v>
      </c>
      <c r="P29" s="22">
        <f>SUM(ENERO:DICIEMBRE!P29)</f>
        <v>0</v>
      </c>
      <c r="Q29" s="22">
        <f>SUM(ENERO:DICIEMBRE!Q29)</f>
        <v>0</v>
      </c>
      <c r="R29" s="22">
        <f>SUM(ENERO:DICIEMBRE!R29)</f>
        <v>0</v>
      </c>
      <c r="S29" s="22">
        <f>SUM(ENERO:DICIEMBRE!S29)</f>
        <v>0</v>
      </c>
      <c r="T29" s="22">
        <f>SUM(ENERO:DICIEMBRE!T29)</f>
        <v>0</v>
      </c>
      <c r="U29" s="22">
        <f>SUM(ENERO:DICIEMBRE!U29)</f>
        <v>0</v>
      </c>
      <c r="V29" s="22">
        <f>SUM(ENERO:DICIEMBRE!V29)</f>
        <v>0</v>
      </c>
      <c r="W29" s="22">
        <f>SUM(ENERO:DICIEMBRE!W29)</f>
        <v>0</v>
      </c>
      <c r="X29" s="22">
        <f>SUM(ENERO:DICIEMBRE!X29)</f>
        <v>0</v>
      </c>
      <c r="Y29" s="22">
        <f>SUM(ENERO:DICIEMBRE!Y29)</f>
        <v>0</v>
      </c>
      <c r="Z29" s="22">
        <f>SUM(ENERO:DICIEMBRE!Z29)</f>
        <v>0</v>
      </c>
      <c r="AA29" s="22">
        <f>SUM(ENERO:DICIEMBRE!AA29)</f>
        <v>0</v>
      </c>
      <c r="AB29" s="22">
        <f>SUM(ENERO:DICIEMBRE!AB29)</f>
        <v>0</v>
      </c>
      <c r="AC29" s="22">
        <f>SUM(ENERO:DICIEMBRE!AC29)</f>
        <v>0</v>
      </c>
      <c r="AD29" s="22">
        <f>SUM(ENERO:DICIEMBRE!AD29)</f>
        <v>0</v>
      </c>
      <c r="AE29" s="22">
        <f>SUM(ENERO:DICIEMBRE!AE29)</f>
        <v>0</v>
      </c>
      <c r="AF29" s="22">
        <f>SUM(ENERO:DICIEMBRE!AF29)</f>
        <v>0</v>
      </c>
      <c r="AG29" s="22">
        <f>SUM(ENERO:DICIEMBRE!AG29)</f>
        <v>0</v>
      </c>
      <c r="AH29" s="22">
        <f>SUM(ENERO:DICIEMBRE!AH29)</f>
        <v>0</v>
      </c>
      <c r="AI29" s="22">
        <f>SUM(ENERO:DICIEMBRE!AI29)</f>
        <v>0</v>
      </c>
      <c r="AJ29" s="22">
        <f>SUM(ENERO:DICIEMBRE!AJ29)</f>
        <v>0</v>
      </c>
      <c r="AK29" s="22">
        <f>SUM(ENERO:DICIEMBRE!AK29)</f>
        <v>0</v>
      </c>
      <c r="AL29" s="22">
        <f>SUM(ENERO:DICIEMBRE!AL29)</f>
        <v>0</v>
      </c>
      <c r="AM29" s="22">
        <f>SUM(ENERO:DICIEMBRE!AM29)</f>
        <v>0</v>
      </c>
      <c r="AN29" s="22">
        <f>SUM(ENERO:DICIEMBRE!AN29)</f>
        <v>0</v>
      </c>
      <c r="AO29" s="22">
        <f>SUM(ENERO:DICIEMBRE!AO29)</f>
        <v>0</v>
      </c>
      <c r="AP29" s="22">
        <f>SUM(ENERO:DICIEMBRE!AP29)</f>
        <v>0</v>
      </c>
      <c r="AQ29" s="22">
        <f>SUM(ENERO:DICIEMBRE!AQ29)</f>
        <v>0</v>
      </c>
      <c r="AR29" s="22">
        <f>SUM(ENERO:DICIEMBRE!AR29)</f>
        <v>0</v>
      </c>
      <c r="AS29" s="22">
        <f>SUM(ENERO:DICIEMBRE!AS29)</f>
        <v>0</v>
      </c>
      <c r="AT29" s="22">
        <f>SUM(ENERO:DICIEMBRE!AT29)</f>
        <v>0</v>
      </c>
      <c r="AU29" s="22">
        <f>SUM(ENERO:DICIEMBRE!AU29)</f>
        <v>0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22">
        <f>SUM(ENERO:DICIEMBRE!F30)</f>
        <v>0</v>
      </c>
      <c r="G30" s="22">
        <f>SUM(ENERO:DICIEMBRE!G30)</f>
        <v>0</v>
      </c>
      <c r="H30" s="22">
        <f>SUM(ENERO:DICIEMBRE!H30)</f>
        <v>0</v>
      </c>
      <c r="I30" s="22">
        <f>SUM(ENERO:DICIEMBRE!I30)</f>
        <v>0</v>
      </c>
      <c r="J30" s="22">
        <f>SUM(ENERO:DICIEMBRE!J30)</f>
        <v>0</v>
      </c>
      <c r="K30" s="22">
        <f>SUM(ENERO:DICIEMBRE!K30)</f>
        <v>0</v>
      </c>
      <c r="L30" s="22">
        <f>SUM(ENERO:DICIEMBRE!L30)</f>
        <v>0</v>
      </c>
      <c r="M30" s="22">
        <f>SUM(ENERO:DICIEMBRE!M30)</f>
        <v>0</v>
      </c>
      <c r="N30" s="22">
        <f>SUM(ENERO:DICIEMBRE!N30)</f>
        <v>0</v>
      </c>
      <c r="O30" s="22">
        <f>SUM(ENERO:DICIEMBRE!O30)</f>
        <v>0</v>
      </c>
      <c r="P30" s="22">
        <f>SUM(ENERO:DICIEMBRE!P30)</f>
        <v>0</v>
      </c>
      <c r="Q30" s="22">
        <f>SUM(ENERO:DICIEMBRE!Q30)</f>
        <v>0</v>
      </c>
      <c r="R30" s="22">
        <f>SUM(ENERO:DICIEMBRE!R30)</f>
        <v>0</v>
      </c>
      <c r="S30" s="22">
        <f>SUM(ENERO:DICIEMBRE!S30)</f>
        <v>0</v>
      </c>
      <c r="T30" s="22">
        <f>SUM(ENERO:DICIEMBRE!T30)</f>
        <v>0</v>
      </c>
      <c r="U30" s="22">
        <f>SUM(ENERO:DICIEMBRE!U30)</f>
        <v>0</v>
      </c>
      <c r="V30" s="22">
        <f>SUM(ENERO:DICIEMBRE!V30)</f>
        <v>0</v>
      </c>
      <c r="W30" s="22">
        <f>SUM(ENERO:DICIEMBRE!W30)</f>
        <v>0</v>
      </c>
      <c r="X30" s="22">
        <f>SUM(ENERO:DICIEMBRE!X30)</f>
        <v>0</v>
      </c>
      <c r="Y30" s="22">
        <f>SUM(ENERO:DICIEMBRE!Y30)</f>
        <v>0</v>
      </c>
      <c r="Z30" s="22">
        <f>SUM(ENERO:DICIEMBRE!Z30)</f>
        <v>0</v>
      </c>
      <c r="AA30" s="22">
        <f>SUM(ENERO:DICIEMBRE!AA30)</f>
        <v>0</v>
      </c>
      <c r="AB30" s="22">
        <f>SUM(ENERO:DICIEMBRE!AB30)</f>
        <v>0</v>
      </c>
      <c r="AC30" s="22">
        <f>SUM(ENERO:DICIEMBRE!AC30)</f>
        <v>0</v>
      </c>
      <c r="AD30" s="22">
        <f>SUM(ENERO:DICIEMBRE!AD30)</f>
        <v>0</v>
      </c>
      <c r="AE30" s="22">
        <f>SUM(ENERO:DICIEMBRE!AE30)</f>
        <v>0</v>
      </c>
      <c r="AF30" s="22">
        <f>SUM(ENERO:DICIEMBRE!AF30)</f>
        <v>0</v>
      </c>
      <c r="AG30" s="22">
        <f>SUM(ENERO:DICIEMBRE!AG30)</f>
        <v>0</v>
      </c>
      <c r="AH30" s="22">
        <f>SUM(ENERO:DICIEMBRE!AH30)</f>
        <v>0</v>
      </c>
      <c r="AI30" s="22">
        <f>SUM(ENERO:DICIEMBRE!AI30)</f>
        <v>0</v>
      </c>
      <c r="AJ30" s="22">
        <f>SUM(ENERO:DICIEMBRE!AJ30)</f>
        <v>0</v>
      </c>
      <c r="AK30" s="22">
        <f>SUM(ENERO:DICIEMBRE!AK30)</f>
        <v>0</v>
      </c>
      <c r="AL30" s="22">
        <f>SUM(ENERO:DICIEMBRE!AL30)</f>
        <v>0</v>
      </c>
      <c r="AM30" s="22">
        <f>SUM(ENERO:DICIEMBRE!AM30)</f>
        <v>0</v>
      </c>
      <c r="AN30" s="22">
        <f>SUM(ENERO:DICIEMBRE!AN30)</f>
        <v>0</v>
      </c>
      <c r="AO30" s="22">
        <f>SUM(ENERO:DICIEMBRE!AO30)</f>
        <v>0</v>
      </c>
      <c r="AP30" s="22">
        <f>SUM(ENERO:DICIEMBRE!AP30)</f>
        <v>0</v>
      </c>
      <c r="AQ30" s="22">
        <f>SUM(ENERO:DICIEMBRE!AQ30)</f>
        <v>0</v>
      </c>
      <c r="AR30" s="22">
        <f>SUM(ENERO:DICIEMBRE!AR30)</f>
        <v>0</v>
      </c>
      <c r="AS30" s="22">
        <f>SUM(ENERO:DICIEMBRE!AS30)</f>
        <v>0</v>
      </c>
      <c r="AT30" s="22">
        <f>SUM(ENERO:DICIEMBRE!AT30)</f>
        <v>0</v>
      </c>
      <c r="AU30" s="22">
        <f>SUM(ENERO:DICIEMBRE!AU30)</f>
        <v>0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22">
        <f>SUM(ENERO:DICIEMBRE!F31)</f>
        <v>0</v>
      </c>
      <c r="G31" s="22">
        <f>SUM(ENERO:DICIEMBRE!G31)</f>
        <v>0</v>
      </c>
      <c r="H31" s="22">
        <f>SUM(ENERO:DICIEMBRE!H31)</f>
        <v>0</v>
      </c>
      <c r="I31" s="22">
        <f>SUM(ENERO:DICIEMBRE!I31)</f>
        <v>0</v>
      </c>
      <c r="J31" s="22">
        <f>SUM(ENERO:DICIEMBRE!J31)</f>
        <v>0</v>
      </c>
      <c r="K31" s="22">
        <f>SUM(ENERO:DICIEMBRE!K31)</f>
        <v>0</v>
      </c>
      <c r="L31" s="22">
        <f>SUM(ENERO:DICIEMBRE!L31)</f>
        <v>0</v>
      </c>
      <c r="M31" s="22">
        <f>SUM(ENERO:DICIEMBRE!M31)</f>
        <v>0</v>
      </c>
      <c r="N31" s="22">
        <f>SUM(ENERO:DICIEMBRE!N31)</f>
        <v>0</v>
      </c>
      <c r="O31" s="22">
        <f>SUM(ENERO:DICIEMBRE!O31)</f>
        <v>0</v>
      </c>
      <c r="P31" s="22">
        <f>SUM(ENERO:DICIEMBRE!P31)</f>
        <v>0</v>
      </c>
      <c r="Q31" s="22">
        <f>SUM(ENERO:DICIEMBRE!Q31)</f>
        <v>0</v>
      </c>
      <c r="R31" s="22">
        <f>SUM(ENERO:DICIEMBRE!R31)</f>
        <v>0</v>
      </c>
      <c r="S31" s="22">
        <f>SUM(ENERO:DICIEMBRE!S31)</f>
        <v>0</v>
      </c>
      <c r="T31" s="22">
        <f>SUM(ENERO:DICIEMBRE!T31)</f>
        <v>0</v>
      </c>
      <c r="U31" s="22">
        <f>SUM(ENERO:DICIEMBRE!U31)</f>
        <v>0</v>
      </c>
      <c r="V31" s="22">
        <f>SUM(ENERO:DICIEMBRE!V31)</f>
        <v>0</v>
      </c>
      <c r="W31" s="22">
        <f>SUM(ENERO:DICIEMBRE!W31)</f>
        <v>0</v>
      </c>
      <c r="X31" s="22">
        <f>SUM(ENERO:DICIEMBRE!X31)</f>
        <v>0</v>
      </c>
      <c r="Y31" s="22">
        <f>SUM(ENERO:DICIEMBRE!Y31)</f>
        <v>0</v>
      </c>
      <c r="Z31" s="22">
        <f>SUM(ENERO:DICIEMBRE!Z31)</f>
        <v>0</v>
      </c>
      <c r="AA31" s="22">
        <f>SUM(ENERO:DICIEMBRE!AA31)</f>
        <v>0</v>
      </c>
      <c r="AB31" s="22">
        <f>SUM(ENERO:DICIEMBRE!AB31)</f>
        <v>0</v>
      </c>
      <c r="AC31" s="22">
        <f>SUM(ENERO:DICIEMBRE!AC31)</f>
        <v>0</v>
      </c>
      <c r="AD31" s="22">
        <f>SUM(ENERO:DICIEMBRE!AD31)</f>
        <v>0</v>
      </c>
      <c r="AE31" s="22">
        <f>SUM(ENERO:DICIEMBRE!AE31)</f>
        <v>0</v>
      </c>
      <c r="AF31" s="22">
        <f>SUM(ENERO:DICIEMBRE!AF31)</f>
        <v>0</v>
      </c>
      <c r="AG31" s="22">
        <f>SUM(ENERO:DICIEMBRE!AG31)</f>
        <v>0</v>
      </c>
      <c r="AH31" s="22">
        <f>SUM(ENERO:DICIEMBRE!AH31)</f>
        <v>0</v>
      </c>
      <c r="AI31" s="22">
        <f>SUM(ENERO:DICIEMBRE!AI31)</f>
        <v>0</v>
      </c>
      <c r="AJ31" s="22">
        <f>SUM(ENERO:DICIEMBRE!AJ31)</f>
        <v>0</v>
      </c>
      <c r="AK31" s="22">
        <f>SUM(ENERO:DICIEMBRE!AK31)</f>
        <v>0</v>
      </c>
      <c r="AL31" s="22">
        <f>SUM(ENERO:DICIEMBRE!AL31)</f>
        <v>0</v>
      </c>
      <c r="AM31" s="22">
        <f>SUM(ENERO:DICIEMBRE!AM31)</f>
        <v>0</v>
      </c>
      <c r="AN31" s="22">
        <f>SUM(ENERO:DICIEMBRE!AN31)</f>
        <v>0</v>
      </c>
      <c r="AO31" s="22">
        <f>SUM(ENERO:DICIEMBRE!AO31)</f>
        <v>0</v>
      </c>
      <c r="AP31" s="22">
        <f>SUM(ENERO:DICIEMBRE!AP31)</f>
        <v>0</v>
      </c>
      <c r="AQ31" s="22">
        <f>SUM(ENERO:DICIEMBRE!AQ31)</f>
        <v>0</v>
      </c>
      <c r="AR31" s="22">
        <f>SUM(ENERO:DICIEMBRE!AR31)</f>
        <v>0</v>
      </c>
      <c r="AS31" s="22">
        <f>SUM(ENERO:DICIEMBRE!AS31)</f>
        <v>0</v>
      </c>
      <c r="AT31" s="22">
        <f>SUM(ENERO:DICIEMBRE!AT31)</f>
        <v>0</v>
      </c>
      <c r="AU31" s="22">
        <f>SUM(ENERO:DICIEMBRE!AU31)</f>
        <v>0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22">
        <f>SUM(ENERO:DICIEMBRE!F32)</f>
        <v>0</v>
      </c>
      <c r="G32" s="22">
        <f>SUM(ENERO:DICIEMBRE!G32)</f>
        <v>0</v>
      </c>
      <c r="H32" s="22">
        <f>SUM(ENERO:DICIEMBRE!H32)</f>
        <v>0</v>
      </c>
      <c r="I32" s="22">
        <f>SUM(ENERO:DICIEMBRE!I32)</f>
        <v>0</v>
      </c>
      <c r="J32" s="22">
        <f>SUM(ENERO:DICIEMBRE!J32)</f>
        <v>0</v>
      </c>
      <c r="K32" s="22">
        <f>SUM(ENERO:DICIEMBRE!K32)</f>
        <v>0</v>
      </c>
      <c r="L32" s="22">
        <f>SUM(ENERO:DICIEMBRE!L32)</f>
        <v>0</v>
      </c>
      <c r="M32" s="22">
        <f>SUM(ENERO:DICIEMBRE!M32)</f>
        <v>0</v>
      </c>
      <c r="N32" s="22">
        <f>SUM(ENERO:DICIEMBRE!N32)</f>
        <v>0</v>
      </c>
      <c r="O32" s="22">
        <f>SUM(ENERO:DICIEMBRE!O32)</f>
        <v>0</v>
      </c>
      <c r="P32" s="22">
        <f>SUM(ENERO:DICIEMBRE!P32)</f>
        <v>0</v>
      </c>
      <c r="Q32" s="22">
        <f>SUM(ENERO:DICIEMBRE!Q32)</f>
        <v>0</v>
      </c>
      <c r="R32" s="22">
        <f>SUM(ENERO:DICIEMBRE!R32)</f>
        <v>0</v>
      </c>
      <c r="S32" s="22">
        <f>SUM(ENERO:DICIEMBRE!S32)</f>
        <v>0</v>
      </c>
      <c r="T32" s="22">
        <f>SUM(ENERO:DICIEMBRE!T32)</f>
        <v>0</v>
      </c>
      <c r="U32" s="22">
        <f>SUM(ENERO:DICIEMBRE!U32)</f>
        <v>0</v>
      </c>
      <c r="V32" s="22">
        <f>SUM(ENERO:DICIEMBRE!V32)</f>
        <v>0</v>
      </c>
      <c r="W32" s="22">
        <f>SUM(ENERO:DICIEMBRE!W32)</f>
        <v>0</v>
      </c>
      <c r="X32" s="22">
        <f>SUM(ENERO:DICIEMBRE!X32)</f>
        <v>0</v>
      </c>
      <c r="Y32" s="22">
        <f>SUM(ENERO:DICIEMBRE!Y32)</f>
        <v>0</v>
      </c>
      <c r="Z32" s="22">
        <f>SUM(ENERO:DICIEMBRE!Z32)</f>
        <v>0</v>
      </c>
      <c r="AA32" s="22">
        <f>SUM(ENERO:DICIEMBRE!AA32)</f>
        <v>0</v>
      </c>
      <c r="AB32" s="22">
        <f>SUM(ENERO:DICIEMBRE!AB32)</f>
        <v>0</v>
      </c>
      <c r="AC32" s="22">
        <f>SUM(ENERO:DICIEMBRE!AC32)</f>
        <v>0</v>
      </c>
      <c r="AD32" s="22">
        <f>SUM(ENERO:DICIEMBRE!AD32)</f>
        <v>0</v>
      </c>
      <c r="AE32" s="22">
        <f>SUM(ENERO:DICIEMBRE!AE32)</f>
        <v>0</v>
      </c>
      <c r="AF32" s="22">
        <f>SUM(ENERO:DICIEMBRE!AF32)</f>
        <v>0</v>
      </c>
      <c r="AG32" s="22">
        <f>SUM(ENERO:DICIEMBRE!AG32)</f>
        <v>0</v>
      </c>
      <c r="AH32" s="22">
        <f>SUM(ENERO:DICIEMBRE!AH32)</f>
        <v>0</v>
      </c>
      <c r="AI32" s="22">
        <f>SUM(ENERO:DICIEMBRE!AI32)</f>
        <v>0</v>
      </c>
      <c r="AJ32" s="22">
        <f>SUM(ENERO:DICIEMBRE!AJ32)</f>
        <v>0</v>
      </c>
      <c r="AK32" s="22">
        <f>SUM(ENERO:DICIEMBRE!AK32)</f>
        <v>0</v>
      </c>
      <c r="AL32" s="22">
        <f>SUM(ENERO:DICIEMBRE!AL32)</f>
        <v>0</v>
      </c>
      <c r="AM32" s="22">
        <f>SUM(ENERO:DICIEMBRE!AM32)</f>
        <v>0</v>
      </c>
      <c r="AN32" s="22">
        <f>SUM(ENERO:DICIEMBRE!AN32)</f>
        <v>0</v>
      </c>
      <c r="AO32" s="22">
        <f>SUM(ENERO:DICIEMBRE!AO32)</f>
        <v>0</v>
      </c>
      <c r="AP32" s="22">
        <f>SUM(ENERO:DICIEMBRE!AP32)</f>
        <v>0</v>
      </c>
      <c r="AQ32" s="22">
        <f>SUM(ENERO:DICIEMBRE!AQ32)</f>
        <v>0</v>
      </c>
      <c r="AR32" s="22">
        <f>SUM(ENERO:DICIEMBRE!AR32)</f>
        <v>0</v>
      </c>
      <c r="AS32" s="22">
        <f>SUM(ENERO:DICIEMBRE!AS32)</f>
        <v>0</v>
      </c>
      <c r="AT32" s="22">
        <f>SUM(ENERO:DICIEMBRE!AT32)</f>
        <v>0</v>
      </c>
      <c r="AU32" s="22">
        <f>SUM(ENERO:DICIEMBRE!AU32)</f>
        <v>0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22">
        <f>SUM(ENERO:DICIEMBRE!F33)</f>
        <v>0</v>
      </c>
      <c r="G33" s="22">
        <f>SUM(ENERO:DICIEMBRE!G33)</f>
        <v>0</v>
      </c>
      <c r="H33" s="22">
        <f>SUM(ENERO:DICIEMBRE!H33)</f>
        <v>0</v>
      </c>
      <c r="I33" s="22">
        <f>SUM(ENERO:DICIEMBRE!I33)</f>
        <v>0</v>
      </c>
      <c r="J33" s="22">
        <f>SUM(ENERO:DICIEMBRE!J33)</f>
        <v>0</v>
      </c>
      <c r="K33" s="22">
        <f>SUM(ENERO:DICIEMBRE!K33)</f>
        <v>0</v>
      </c>
      <c r="L33" s="22">
        <f>SUM(ENERO:DICIEMBRE!L33)</f>
        <v>0</v>
      </c>
      <c r="M33" s="22">
        <f>SUM(ENERO:DICIEMBRE!M33)</f>
        <v>0</v>
      </c>
      <c r="N33" s="22">
        <f>SUM(ENERO:DICIEMBRE!N33)</f>
        <v>0</v>
      </c>
      <c r="O33" s="22">
        <f>SUM(ENERO:DICIEMBRE!O33)</f>
        <v>0</v>
      </c>
      <c r="P33" s="22">
        <f>SUM(ENERO:DICIEMBRE!P33)</f>
        <v>0</v>
      </c>
      <c r="Q33" s="22">
        <f>SUM(ENERO:DICIEMBRE!Q33)</f>
        <v>0</v>
      </c>
      <c r="R33" s="22">
        <f>SUM(ENERO:DICIEMBRE!R33)</f>
        <v>0</v>
      </c>
      <c r="S33" s="22">
        <f>SUM(ENERO:DICIEMBRE!S33)</f>
        <v>0</v>
      </c>
      <c r="T33" s="22">
        <f>SUM(ENERO:DICIEMBRE!T33)</f>
        <v>0</v>
      </c>
      <c r="U33" s="22">
        <f>SUM(ENERO:DICIEMBRE!U33)</f>
        <v>0</v>
      </c>
      <c r="V33" s="22">
        <f>SUM(ENERO:DICIEMBRE!V33)</f>
        <v>0</v>
      </c>
      <c r="W33" s="22">
        <f>SUM(ENERO:DICIEMBRE!W33)</f>
        <v>0</v>
      </c>
      <c r="X33" s="22">
        <f>SUM(ENERO:DICIEMBRE!X33)</f>
        <v>0</v>
      </c>
      <c r="Y33" s="22">
        <f>SUM(ENERO:DICIEMBRE!Y33)</f>
        <v>0</v>
      </c>
      <c r="Z33" s="22">
        <f>SUM(ENERO:DICIEMBRE!Z33)</f>
        <v>0</v>
      </c>
      <c r="AA33" s="22">
        <f>SUM(ENERO:DICIEMBRE!AA33)</f>
        <v>0</v>
      </c>
      <c r="AB33" s="22">
        <f>SUM(ENERO:DICIEMBRE!AB33)</f>
        <v>0</v>
      </c>
      <c r="AC33" s="22">
        <f>SUM(ENERO:DICIEMBRE!AC33)</f>
        <v>0</v>
      </c>
      <c r="AD33" s="22">
        <f>SUM(ENERO:DICIEMBRE!AD33)</f>
        <v>0</v>
      </c>
      <c r="AE33" s="22">
        <f>SUM(ENERO:DICIEMBRE!AE33)</f>
        <v>0</v>
      </c>
      <c r="AF33" s="22">
        <f>SUM(ENERO:DICIEMBRE!AF33)</f>
        <v>0</v>
      </c>
      <c r="AG33" s="22">
        <f>SUM(ENERO:DICIEMBRE!AG33)</f>
        <v>0</v>
      </c>
      <c r="AH33" s="22">
        <f>SUM(ENERO:DICIEMBRE!AH33)</f>
        <v>0</v>
      </c>
      <c r="AI33" s="22">
        <f>SUM(ENERO:DICIEMBRE!AI33)</f>
        <v>0</v>
      </c>
      <c r="AJ33" s="22">
        <f>SUM(ENERO:DICIEMBRE!AJ33)</f>
        <v>0</v>
      </c>
      <c r="AK33" s="22">
        <f>SUM(ENERO:DICIEMBRE!AK33)</f>
        <v>0</v>
      </c>
      <c r="AL33" s="22">
        <f>SUM(ENERO:DICIEMBRE!AL33)</f>
        <v>0</v>
      </c>
      <c r="AM33" s="22">
        <f>SUM(ENERO:DICIEMBRE!AM33)</f>
        <v>0</v>
      </c>
      <c r="AN33" s="22">
        <f>SUM(ENERO:DICIEMBRE!AN33)</f>
        <v>0</v>
      </c>
      <c r="AO33" s="22">
        <f>SUM(ENERO:DICIEMBRE!AO33)</f>
        <v>0</v>
      </c>
      <c r="AP33" s="22">
        <f>SUM(ENERO:DICIEMBRE!AP33)</f>
        <v>0</v>
      </c>
      <c r="AQ33" s="22">
        <f>SUM(ENERO:DICIEMBRE!AQ33)</f>
        <v>0</v>
      </c>
      <c r="AR33" s="22">
        <f>SUM(ENERO:DICIEMBRE!AR33)</f>
        <v>0</v>
      </c>
      <c r="AS33" s="22">
        <f>SUM(ENERO:DICIEMBRE!AS33)</f>
        <v>0</v>
      </c>
      <c r="AT33" s="22">
        <f>SUM(ENERO:DICIEMBRE!AT33)</f>
        <v>0</v>
      </c>
      <c r="AU33" s="22">
        <f>SUM(ENERO:DICIEMBRE!AU33)</f>
        <v>0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22">
        <f>SUM(ENERO:DICIEMBRE!F34)</f>
        <v>0</v>
      </c>
      <c r="G34" s="22">
        <f>SUM(ENERO:DICIEMBRE!G34)</f>
        <v>0</v>
      </c>
      <c r="H34" s="22">
        <f>SUM(ENERO:DICIEMBRE!H34)</f>
        <v>0</v>
      </c>
      <c r="I34" s="22">
        <f>SUM(ENERO:DICIEMBRE!I34)</f>
        <v>0</v>
      </c>
      <c r="J34" s="22">
        <f>SUM(ENERO:DICIEMBRE!J34)</f>
        <v>0</v>
      </c>
      <c r="K34" s="22">
        <f>SUM(ENERO:DICIEMBRE!K34)</f>
        <v>0</v>
      </c>
      <c r="L34" s="22">
        <f>SUM(ENERO:DICIEMBRE!L34)</f>
        <v>0</v>
      </c>
      <c r="M34" s="22">
        <f>SUM(ENERO:DICIEMBRE!M34)</f>
        <v>0</v>
      </c>
      <c r="N34" s="22">
        <f>SUM(ENERO:DICIEMBRE!N34)</f>
        <v>0</v>
      </c>
      <c r="O34" s="22">
        <f>SUM(ENERO:DICIEMBRE!O34)</f>
        <v>0</v>
      </c>
      <c r="P34" s="22">
        <f>SUM(ENERO:DICIEMBRE!P34)</f>
        <v>0</v>
      </c>
      <c r="Q34" s="22">
        <f>SUM(ENERO:DICIEMBRE!Q34)</f>
        <v>0</v>
      </c>
      <c r="R34" s="22">
        <f>SUM(ENERO:DICIEMBRE!R34)</f>
        <v>0</v>
      </c>
      <c r="S34" s="22">
        <f>SUM(ENERO:DICIEMBRE!S34)</f>
        <v>0</v>
      </c>
      <c r="T34" s="22">
        <f>SUM(ENERO:DICIEMBRE!T34)</f>
        <v>0</v>
      </c>
      <c r="U34" s="22">
        <f>SUM(ENERO:DICIEMBRE!U34)</f>
        <v>0</v>
      </c>
      <c r="V34" s="22">
        <f>SUM(ENERO:DICIEMBRE!V34)</f>
        <v>0</v>
      </c>
      <c r="W34" s="22">
        <f>SUM(ENERO:DICIEMBRE!W34)</f>
        <v>0</v>
      </c>
      <c r="X34" s="22">
        <f>SUM(ENERO:DICIEMBRE!X34)</f>
        <v>0</v>
      </c>
      <c r="Y34" s="22">
        <f>SUM(ENERO:DICIEMBRE!Y34)</f>
        <v>0</v>
      </c>
      <c r="Z34" s="22">
        <f>SUM(ENERO:DICIEMBRE!Z34)</f>
        <v>0</v>
      </c>
      <c r="AA34" s="22">
        <f>SUM(ENERO:DICIEMBRE!AA34)</f>
        <v>0</v>
      </c>
      <c r="AB34" s="22">
        <f>SUM(ENERO:DICIEMBRE!AB34)</f>
        <v>0</v>
      </c>
      <c r="AC34" s="22">
        <f>SUM(ENERO:DICIEMBRE!AC34)</f>
        <v>0</v>
      </c>
      <c r="AD34" s="22">
        <f>SUM(ENERO:DICIEMBRE!AD34)</f>
        <v>0</v>
      </c>
      <c r="AE34" s="22">
        <f>SUM(ENERO:DICIEMBRE!AE34)</f>
        <v>0</v>
      </c>
      <c r="AF34" s="22">
        <f>SUM(ENERO:DICIEMBRE!AF34)</f>
        <v>0</v>
      </c>
      <c r="AG34" s="22">
        <f>SUM(ENERO:DICIEMBRE!AG34)</f>
        <v>0</v>
      </c>
      <c r="AH34" s="22">
        <f>SUM(ENERO:DICIEMBRE!AH34)</f>
        <v>0</v>
      </c>
      <c r="AI34" s="22">
        <f>SUM(ENERO:DICIEMBRE!AI34)</f>
        <v>0</v>
      </c>
      <c r="AJ34" s="22">
        <f>SUM(ENERO:DICIEMBRE!AJ34)</f>
        <v>0</v>
      </c>
      <c r="AK34" s="22">
        <f>SUM(ENERO:DICIEMBRE!AK34)</f>
        <v>0</v>
      </c>
      <c r="AL34" s="22">
        <f>SUM(ENERO:DICIEMBRE!AL34)</f>
        <v>0</v>
      </c>
      <c r="AM34" s="22">
        <f>SUM(ENERO:DICIEMBRE!AM34)</f>
        <v>0</v>
      </c>
      <c r="AN34" s="22">
        <f>SUM(ENERO:DICIEMBRE!AN34)</f>
        <v>0</v>
      </c>
      <c r="AO34" s="22">
        <f>SUM(ENERO:DICIEMBRE!AO34)</f>
        <v>0</v>
      </c>
      <c r="AP34" s="22">
        <f>SUM(ENERO:DICIEMBRE!AP34)</f>
        <v>0</v>
      </c>
      <c r="AQ34" s="22">
        <f>SUM(ENERO:DICIEMBRE!AQ34)</f>
        <v>0</v>
      </c>
      <c r="AR34" s="22">
        <f>SUM(ENERO:DICIEMBRE!AR34)</f>
        <v>0</v>
      </c>
      <c r="AS34" s="22">
        <f>SUM(ENERO:DICIEMBRE!AS34)</f>
        <v>0</v>
      </c>
      <c r="AT34" s="22">
        <f>SUM(ENERO:DICIEMBRE!AT34)</f>
        <v>0</v>
      </c>
      <c r="AU34" s="22">
        <f>SUM(ENERO:DICIEMBRE!AU34)</f>
        <v>0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22">
        <f>SUM(ENERO:DICIEMBRE!F35)</f>
        <v>0</v>
      </c>
      <c r="G35" s="22">
        <f>SUM(ENERO:DICIEMBRE!G35)</f>
        <v>0</v>
      </c>
      <c r="H35" s="22">
        <f>SUM(ENERO:DICIEMBRE!H35)</f>
        <v>0</v>
      </c>
      <c r="I35" s="22">
        <f>SUM(ENERO:DICIEMBRE!I35)</f>
        <v>0</v>
      </c>
      <c r="J35" s="22">
        <f>SUM(ENERO:DICIEMBRE!J35)</f>
        <v>0</v>
      </c>
      <c r="K35" s="22">
        <f>SUM(ENERO:DICIEMBRE!K35)</f>
        <v>0</v>
      </c>
      <c r="L35" s="22">
        <f>SUM(ENERO:DICIEMBRE!L35)</f>
        <v>0</v>
      </c>
      <c r="M35" s="22">
        <f>SUM(ENERO:DICIEMBRE!M35)</f>
        <v>0</v>
      </c>
      <c r="N35" s="22">
        <f>SUM(ENERO:DICIEMBRE!N35)</f>
        <v>0</v>
      </c>
      <c r="O35" s="22">
        <f>SUM(ENERO:DICIEMBRE!O35)</f>
        <v>0</v>
      </c>
      <c r="P35" s="22">
        <f>SUM(ENERO:DICIEMBRE!P35)</f>
        <v>0</v>
      </c>
      <c r="Q35" s="22">
        <f>SUM(ENERO:DICIEMBRE!Q35)</f>
        <v>0</v>
      </c>
      <c r="R35" s="22">
        <f>SUM(ENERO:DICIEMBRE!R35)</f>
        <v>0</v>
      </c>
      <c r="S35" s="22">
        <f>SUM(ENERO:DICIEMBRE!S35)</f>
        <v>0</v>
      </c>
      <c r="T35" s="22">
        <f>SUM(ENERO:DICIEMBRE!T35)</f>
        <v>0</v>
      </c>
      <c r="U35" s="22">
        <f>SUM(ENERO:DICIEMBRE!U35)</f>
        <v>0</v>
      </c>
      <c r="V35" s="22">
        <f>SUM(ENERO:DICIEMBRE!V35)</f>
        <v>0</v>
      </c>
      <c r="W35" s="22">
        <f>SUM(ENERO:DICIEMBRE!W35)</f>
        <v>0</v>
      </c>
      <c r="X35" s="22">
        <f>SUM(ENERO:DICIEMBRE!X35)</f>
        <v>0</v>
      </c>
      <c r="Y35" s="22">
        <f>SUM(ENERO:DICIEMBRE!Y35)</f>
        <v>0</v>
      </c>
      <c r="Z35" s="22">
        <f>SUM(ENERO:DICIEMBRE!Z35)</f>
        <v>0</v>
      </c>
      <c r="AA35" s="22">
        <f>SUM(ENERO:DICIEMBRE!AA35)</f>
        <v>0</v>
      </c>
      <c r="AB35" s="22">
        <f>SUM(ENERO:DICIEMBRE!AB35)</f>
        <v>0</v>
      </c>
      <c r="AC35" s="22">
        <f>SUM(ENERO:DICIEMBRE!AC35)</f>
        <v>0</v>
      </c>
      <c r="AD35" s="22">
        <f>SUM(ENERO:DICIEMBRE!AD35)</f>
        <v>0</v>
      </c>
      <c r="AE35" s="22">
        <f>SUM(ENERO:DICIEMBRE!AE35)</f>
        <v>0</v>
      </c>
      <c r="AF35" s="22">
        <f>SUM(ENERO:DICIEMBRE!AF35)</f>
        <v>0</v>
      </c>
      <c r="AG35" s="22">
        <f>SUM(ENERO:DICIEMBRE!AG35)</f>
        <v>0</v>
      </c>
      <c r="AH35" s="22">
        <f>SUM(ENERO:DICIEMBRE!AH35)</f>
        <v>0</v>
      </c>
      <c r="AI35" s="22">
        <f>SUM(ENERO:DICIEMBRE!AI35)</f>
        <v>0</v>
      </c>
      <c r="AJ35" s="22">
        <f>SUM(ENERO:DICIEMBRE!AJ35)</f>
        <v>0</v>
      </c>
      <c r="AK35" s="22">
        <f>SUM(ENERO:DICIEMBRE!AK35)</f>
        <v>0</v>
      </c>
      <c r="AL35" s="22">
        <f>SUM(ENERO:DICIEMBRE!AL35)</f>
        <v>0</v>
      </c>
      <c r="AM35" s="22">
        <f>SUM(ENERO:DICIEMBRE!AM35)</f>
        <v>0</v>
      </c>
      <c r="AN35" s="22">
        <f>SUM(ENERO:DICIEMBRE!AN35)</f>
        <v>0</v>
      </c>
      <c r="AO35" s="22">
        <f>SUM(ENERO:DICIEMBRE!AO35)</f>
        <v>0</v>
      </c>
      <c r="AP35" s="22">
        <f>SUM(ENERO:DICIEMBRE!AP35)</f>
        <v>0</v>
      </c>
      <c r="AQ35" s="22">
        <f>SUM(ENERO:DICIEMBRE!AQ35)</f>
        <v>0</v>
      </c>
      <c r="AR35" s="22">
        <f>SUM(ENERO:DICIEMBRE!AR35)</f>
        <v>0</v>
      </c>
      <c r="AS35" s="22">
        <f>SUM(ENERO:DICIEMBRE!AS35)</f>
        <v>0</v>
      </c>
      <c r="AT35" s="22">
        <f>SUM(ENERO:DICIEMBRE!AT35)</f>
        <v>0</v>
      </c>
      <c r="AU35" s="22">
        <f>SUM(ENERO:DICIEMBRE!AU35)</f>
        <v>0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18" t="s">
        <v>38</v>
      </c>
      <c r="C36" s="19">
        <f t="shared" si="0"/>
        <v>209</v>
      </c>
      <c r="D36" s="20">
        <f t="shared" si="10"/>
        <v>165</v>
      </c>
      <c r="E36" s="21">
        <f t="shared" si="10"/>
        <v>44</v>
      </c>
      <c r="F36" s="22">
        <f>SUM(ENERO:DICIEMBRE!F36)</f>
        <v>0</v>
      </c>
      <c r="G36" s="22">
        <f>SUM(ENERO:DICIEMBRE!G36)</f>
        <v>0</v>
      </c>
      <c r="H36" s="22">
        <f>SUM(ENERO:DICIEMBRE!H36)</f>
        <v>0</v>
      </c>
      <c r="I36" s="22">
        <f>SUM(ENERO:DICIEMBRE!I36)</f>
        <v>0</v>
      </c>
      <c r="J36" s="22">
        <f>SUM(ENERO:DICIEMBRE!J36)</f>
        <v>0</v>
      </c>
      <c r="K36" s="22">
        <f>SUM(ENERO:DICIEMBRE!K36)</f>
        <v>0</v>
      </c>
      <c r="L36" s="22">
        <f>SUM(ENERO:DICIEMBRE!L36)</f>
        <v>1</v>
      </c>
      <c r="M36" s="22">
        <f>SUM(ENERO:DICIEMBRE!M36)</f>
        <v>0</v>
      </c>
      <c r="N36" s="22">
        <f>SUM(ENERO:DICIEMBRE!N36)</f>
        <v>9</v>
      </c>
      <c r="O36" s="22">
        <f>SUM(ENERO:DICIEMBRE!O36)</f>
        <v>1</v>
      </c>
      <c r="P36" s="22">
        <f>SUM(ENERO:DICIEMBRE!P36)</f>
        <v>17</v>
      </c>
      <c r="Q36" s="22">
        <f>SUM(ENERO:DICIEMBRE!Q36)</f>
        <v>1</v>
      </c>
      <c r="R36" s="22">
        <f>SUM(ENERO:DICIEMBRE!R36)</f>
        <v>31</v>
      </c>
      <c r="S36" s="22">
        <f>SUM(ENERO:DICIEMBRE!S36)</f>
        <v>3</v>
      </c>
      <c r="T36" s="22">
        <f>SUM(ENERO:DICIEMBRE!T36)</f>
        <v>29</v>
      </c>
      <c r="U36" s="22">
        <f>SUM(ENERO:DICIEMBRE!U36)</f>
        <v>6</v>
      </c>
      <c r="V36" s="22">
        <f>SUM(ENERO:DICIEMBRE!V36)</f>
        <v>12</v>
      </c>
      <c r="W36" s="22">
        <f>SUM(ENERO:DICIEMBRE!W36)</f>
        <v>10</v>
      </c>
      <c r="X36" s="22">
        <f>SUM(ENERO:DICIEMBRE!X36)</f>
        <v>16</v>
      </c>
      <c r="Y36" s="22">
        <f>SUM(ENERO:DICIEMBRE!Y36)</f>
        <v>12</v>
      </c>
      <c r="Z36" s="22">
        <f>SUM(ENERO:DICIEMBRE!Z36)</f>
        <v>17</v>
      </c>
      <c r="AA36" s="22">
        <f>SUM(ENERO:DICIEMBRE!AA36)</f>
        <v>4</v>
      </c>
      <c r="AB36" s="22">
        <f>SUM(ENERO:DICIEMBRE!AB36)</f>
        <v>22</v>
      </c>
      <c r="AC36" s="22">
        <f>SUM(ENERO:DICIEMBRE!AC36)</f>
        <v>4</v>
      </c>
      <c r="AD36" s="22">
        <f>SUM(ENERO:DICIEMBRE!AD36)</f>
        <v>4</v>
      </c>
      <c r="AE36" s="22">
        <f>SUM(ENERO:DICIEMBRE!AE36)</f>
        <v>0</v>
      </c>
      <c r="AF36" s="22">
        <f>SUM(ENERO:DICIEMBRE!AF36)</f>
        <v>2</v>
      </c>
      <c r="AG36" s="22">
        <f>SUM(ENERO:DICIEMBRE!AG36)</f>
        <v>3</v>
      </c>
      <c r="AH36" s="22">
        <f>SUM(ENERO:DICIEMBRE!AH36)</f>
        <v>3</v>
      </c>
      <c r="AI36" s="22">
        <f>SUM(ENERO:DICIEMBRE!AI36)</f>
        <v>0</v>
      </c>
      <c r="AJ36" s="22">
        <f>SUM(ENERO:DICIEMBRE!AJ36)</f>
        <v>2</v>
      </c>
      <c r="AK36" s="22">
        <f>SUM(ENERO:DICIEMBRE!AK36)</f>
        <v>0</v>
      </c>
      <c r="AL36" s="22">
        <f>SUM(ENERO:DICIEMBRE!AL36)</f>
        <v>0</v>
      </c>
      <c r="AM36" s="22">
        <f>SUM(ENERO:DICIEMBRE!AM36)</f>
        <v>0</v>
      </c>
      <c r="AN36" s="22">
        <f>SUM(ENERO:DICIEMBRE!AN36)</f>
        <v>0</v>
      </c>
      <c r="AO36" s="22">
        <f>SUM(ENERO:DICIEMBRE!AO36)</f>
        <v>0</v>
      </c>
      <c r="AP36" s="22">
        <f>SUM(ENERO:DICIEMBRE!AP36)</f>
        <v>1</v>
      </c>
      <c r="AQ36" s="22">
        <f>SUM(ENERO:DICIEMBRE!AQ36)</f>
        <v>0</v>
      </c>
      <c r="AR36" s="22">
        <f>SUM(ENERO:DICIEMBRE!AR36)</f>
        <v>15</v>
      </c>
      <c r="AS36" s="22">
        <f>SUM(ENERO:DICIEMBRE!AS36)</f>
        <v>0</v>
      </c>
      <c r="AT36" s="22">
        <f>SUM(ENERO:DICIEMBRE!AT36)</f>
        <v>0</v>
      </c>
      <c r="AU36" s="22">
        <f>SUM(ENERO:DICIEMBRE!AU36)</f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22">
        <f>SUM(ENERO:DICIEMBRE!F37)</f>
        <v>0</v>
      </c>
      <c r="G37" s="22">
        <f>SUM(ENERO:DICIEMBRE!G37)</f>
        <v>0</v>
      </c>
      <c r="H37" s="22">
        <f>SUM(ENERO:DICIEMBRE!H37)</f>
        <v>0</v>
      </c>
      <c r="I37" s="22">
        <f>SUM(ENERO:DICIEMBRE!I37)</f>
        <v>0</v>
      </c>
      <c r="J37" s="22">
        <f>SUM(ENERO:DICIEMBRE!J37)</f>
        <v>0</v>
      </c>
      <c r="K37" s="22">
        <f>SUM(ENERO:DICIEMBRE!K37)</f>
        <v>0</v>
      </c>
      <c r="L37" s="22">
        <f>SUM(ENERO:DICIEMBRE!L37)</f>
        <v>0</v>
      </c>
      <c r="M37" s="22">
        <f>SUM(ENERO:DICIEMBRE!M37)</f>
        <v>0</v>
      </c>
      <c r="N37" s="22">
        <f>SUM(ENERO:DICIEMBRE!N37)</f>
        <v>0</v>
      </c>
      <c r="O37" s="22">
        <f>SUM(ENERO:DICIEMBRE!O37)</f>
        <v>0</v>
      </c>
      <c r="P37" s="22">
        <f>SUM(ENERO:DICIEMBRE!P37)</f>
        <v>0</v>
      </c>
      <c r="Q37" s="22">
        <f>SUM(ENERO:DICIEMBRE!Q37)</f>
        <v>0</v>
      </c>
      <c r="R37" s="22">
        <f>SUM(ENERO:DICIEMBRE!R37)</f>
        <v>0</v>
      </c>
      <c r="S37" s="22">
        <f>SUM(ENERO:DICIEMBRE!S37)</f>
        <v>0</v>
      </c>
      <c r="T37" s="22">
        <f>SUM(ENERO:DICIEMBRE!T37)</f>
        <v>0</v>
      </c>
      <c r="U37" s="22">
        <f>SUM(ENERO:DICIEMBRE!U37)</f>
        <v>0</v>
      </c>
      <c r="V37" s="22">
        <f>SUM(ENERO:DICIEMBRE!V37)</f>
        <v>0</v>
      </c>
      <c r="W37" s="22">
        <f>SUM(ENERO:DICIEMBRE!W37)</f>
        <v>0</v>
      </c>
      <c r="X37" s="22">
        <f>SUM(ENERO:DICIEMBRE!X37)</f>
        <v>0</v>
      </c>
      <c r="Y37" s="22">
        <f>SUM(ENERO:DICIEMBRE!Y37)</f>
        <v>0</v>
      </c>
      <c r="Z37" s="22">
        <f>SUM(ENERO:DICIEMBRE!Z37)</f>
        <v>0</v>
      </c>
      <c r="AA37" s="22">
        <f>SUM(ENERO:DICIEMBRE!AA37)</f>
        <v>0</v>
      </c>
      <c r="AB37" s="22">
        <f>SUM(ENERO:DICIEMBRE!AB37)</f>
        <v>0</v>
      </c>
      <c r="AC37" s="22">
        <f>SUM(ENERO:DICIEMBRE!AC37)</f>
        <v>0</v>
      </c>
      <c r="AD37" s="22">
        <f>SUM(ENERO:DICIEMBRE!AD37)</f>
        <v>0</v>
      </c>
      <c r="AE37" s="22">
        <f>SUM(ENERO:DICIEMBRE!AE37)</f>
        <v>0</v>
      </c>
      <c r="AF37" s="22">
        <f>SUM(ENERO:DICIEMBRE!AF37)</f>
        <v>0</v>
      </c>
      <c r="AG37" s="22">
        <f>SUM(ENERO:DICIEMBRE!AG37)</f>
        <v>0</v>
      </c>
      <c r="AH37" s="22">
        <f>SUM(ENERO:DICIEMBRE!AH37)</f>
        <v>0</v>
      </c>
      <c r="AI37" s="22">
        <f>SUM(ENERO:DICIEMBRE!AI37)</f>
        <v>0</v>
      </c>
      <c r="AJ37" s="22">
        <f>SUM(ENERO:DICIEMBRE!AJ37)</f>
        <v>0</v>
      </c>
      <c r="AK37" s="22">
        <f>SUM(ENERO:DICIEMBRE!AK37)</f>
        <v>0</v>
      </c>
      <c r="AL37" s="22">
        <f>SUM(ENERO:DICIEMBRE!AL37)</f>
        <v>0</v>
      </c>
      <c r="AM37" s="22">
        <f>SUM(ENERO:DICIEMBRE!AM37)</f>
        <v>0</v>
      </c>
      <c r="AN37" s="22">
        <f>SUM(ENERO:DICIEMBRE!AN37)</f>
        <v>0</v>
      </c>
      <c r="AO37" s="22">
        <f>SUM(ENERO:DICIEMBRE!AO37)</f>
        <v>0</v>
      </c>
      <c r="AP37" s="22">
        <f>SUM(ENERO:DICIEMBRE!AP37)</f>
        <v>0</v>
      </c>
      <c r="AQ37" s="22">
        <f>SUM(ENERO:DICIEMBRE!AQ37)</f>
        <v>0</v>
      </c>
      <c r="AR37" s="22">
        <f>SUM(ENERO:DICIEMBRE!AR37)</f>
        <v>0</v>
      </c>
      <c r="AS37" s="22">
        <f>SUM(ENERO:DICIEMBRE!AS37)</f>
        <v>0</v>
      </c>
      <c r="AT37" s="22">
        <f>SUM(ENERO:DICIEMBRE!AT37)</f>
        <v>0</v>
      </c>
      <c r="AU37" s="22">
        <f>SUM(ENERO:DICIEMBRE!AU37)</f>
        <v>0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2478</v>
      </c>
      <c r="D38" s="33">
        <f t="shared" si="10"/>
        <v>1917</v>
      </c>
      <c r="E38" s="34">
        <f t="shared" si="10"/>
        <v>561</v>
      </c>
      <c r="F38" s="22">
        <f>SUM(ENERO:DICIEMBRE!F38)</f>
        <v>0</v>
      </c>
      <c r="G38" s="22">
        <f>SUM(ENERO:DICIEMBRE!G38)</f>
        <v>0</v>
      </c>
      <c r="H38" s="22">
        <f>SUM(ENERO:DICIEMBRE!H38)</f>
        <v>0</v>
      </c>
      <c r="I38" s="22">
        <f>SUM(ENERO:DICIEMBRE!I38)</f>
        <v>0</v>
      </c>
      <c r="J38" s="22">
        <f>SUM(ENERO:DICIEMBRE!J38)</f>
        <v>0</v>
      </c>
      <c r="K38" s="22">
        <f>SUM(ENERO:DICIEMBRE!K38)</f>
        <v>1</v>
      </c>
      <c r="L38" s="22">
        <f>SUM(ENERO:DICIEMBRE!L38)</f>
        <v>8</v>
      </c>
      <c r="M38" s="22">
        <f>SUM(ENERO:DICIEMBRE!M38)</f>
        <v>0</v>
      </c>
      <c r="N38" s="22">
        <f>SUM(ENERO:DICIEMBRE!N38)</f>
        <v>110</v>
      </c>
      <c r="O38" s="22">
        <f>SUM(ENERO:DICIEMBRE!O38)</f>
        <v>2</v>
      </c>
      <c r="P38" s="22">
        <f>SUM(ENERO:DICIEMBRE!P38)</f>
        <v>245</v>
      </c>
      <c r="Q38" s="22">
        <f>SUM(ENERO:DICIEMBRE!Q38)</f>
        <v>45</v>
      </c>
      <c r="R38" s="22">
        <f>SUM(ENERO:DICIEMBRE!R38)</f>
        <v>322</v>
      </c>
      <c r="S38" s="22">
        <f>SUM(ENERO:DICIEMBRE!S38)</f>
        <v>93</v>
      </c>
      <c r="T38" s="22">
        <f>SUM(ENERO:DICIEMBRE!T38)</f>
        <v>321</v>
      </c>
      <c r="U38" s="22">
        <f>SUM(ENERO:DICIEMBRE!U38)</f>
        <v>110</v>
      </c>
      <c r="V38" s="22">
        <f>SUM(ENERO:DICIEMBRE!V38)</f>
        <v>237</v>
      </c>
      <c r="W38" s="22">
        <f>SUM(ENERO:DICIEMBRE!W38)</f>
        <v>98</v>
      </c>
      <c r="X38" s="22">
        <f>SUM(ENERO:DICIEMBRE!X38)</f>
        <v>216</v>
      </c>
      <c r="Y38" s="22">
        <f>SUM(ENERO:DICIEMBRE!Y38)</f>
        <v>82</v>
      </c>
      <c r="Z38" s="22">
        <f>SUM(ENERO:DICIEMBRE!Z38)</f>
        <v>155</v>
      </c>
      <c r="AA38" s="22">
        <f>SUM(ENERO:DICIEMBRE!AA38)</f>
        <v>63</v>
      </c>
      <c r="AB38" s="22">
        <f>SUM(ENERO:DICIEMBRE!AB38)</f>
        <v>146</v>
      </c>
      <c r="AC38" s="22">
        <f>SUM(ENERO:DICIEMBRE!AC38)</f>
        <v>49</v>
      </c>
      <c r="AD38" s="22">
        <f>SUM(ENERO:DICIEMBRE!AD38)</f>
        <v>65</v>
      </c>
      <c r="AE38" s="22">
        <f>SUM(ENERO:DICIEMBRE!AE38)</f>
        <v>3</v>
      </c>
      <c r="AF38" s="22">
        <f>SUM(ENERO:DICIEMBRE!AF38)</f>
        <v>30</v>
      </c>
      <c r="AG38" s="22">
        <f>SUM(ENERO:DICIEMBRE!AG38)</f>
        <v>14</v>
      </c>
      <c r="AH38" s="22">
        <f>SUM(ENERO:DICIEMBRE!AH38)</f>
        <v>43</v>
      </c>
      <c r="AI38" s="22">
        <f>SUM(ENERO:DICIEMBRE!AI38)</f>
        <v>1</v>
      </c>
      <c r="AJ38" s="22">
        <f>SUM(ENERO:DICIEMBRE!AJ38)</f>
        <v>14</v>
      </c>
      <c r="AK38" s="22">
        <f>SUM(ENERO:DICIEMBRE!AK38)</f>
        <v>0</v>
      </c>
      <c r="AL38" s="22">
        <f>SUM(ENERO:DICIEMBRE!AL38)</f>
        <v>5</v>
      </c>
      <c r="AM38" s="22">
        <f>SUM(ENERO:DICIEMBRE!AM38)</f>
        <v>0</v>
      </c>
      <c r="AN38" s="22">
        <f>SUM(ENERO:DICIEMBRE!AN38)</f>
        <v>0</v>
      </c>
      <c r="AO38" s="22">
        <f>SUM(ENERO:DICIEMBRE!AO38)</f>
        <v>0</v>
      </c>
      <c r="AP38" s="22">
        <f>SUM(ENERO:DICIEMBRE!AP38)</f>
        <v>24</v>
      </c>
      <c r="AQ38" s="22">
        <f>SUM(ENERO:DICIEMBRE!AQ38)</f>
        <v>20</v>
      </c>
      <c r="AR38" s="22">
        <f>SUM(ENERO:DICIEMBRE!AR38)</f>
        <v>160</v>
      </c>
      <c r="AS38" s="22">
        <f>SUM(ENERO:DICIEMBRE!AS38)</f>
        <v>0</v>
      </c>
      <c r="AT38" s="22">
        <f>SUM(ENERO:DICIEMBRE!AT38)</f>
        <v>0</v>
      </c>
      <c r="AU38" s="22">
        <f>SUM(ENERO:DICIEMBRE!AU38)</f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22">
        <f>SUM(ENERO:DICIEMBRE!F39)</f>
        <v>0</v>
      </c>
      <c r="G39" s="22">
        <f>SUM(ENERO:DICIEMBRE!G39)</f>
        <v>0</v>
      </c>
      <c r="H39" s="22">
        <f>SUM(ENERO:DICIEMBRE!H39)</f>
        <v>0</v>
      </c>
      <c r="I39" s="22">
        <f>SUM(ENERO:DICIEMBRE!I39)</f>
        <v>0</v>
      </c>
      <c r="J39" s="22">
        <f>SUM(ENERO:DICIEMBRE!J39)</f>
        <v>0</v>
      </c>
      <c r="K39" s="22">
        <f>SUM(ENERO:DICIEMBRE!K39)</f>
        <v>0</v>
      </c>
      <c r="L39" s="22">
        <f>SUM(ENERO:DICIEMBRE!L39)</f>
        <v>0</v>
      </c>
      <c r="M39" s="22">
        <f>SUM(ENERO:DICIEMBRE!M39)</f>
        <v>0</v>
      </c>
      <c r="N39" s="22">
        <f>SUM(ENERO:DICIEMBRE!N39)</f>
        <v>0</v>
      </c>
      <c r="O39" s="22">
        <f>SUM(ENERO:DICIEMBRE!O39)</f>
        <v>0</v>
      </c>
      <c r="P39" s="22">
        <f>SUM(ENERO:DICIEMBRE!P39)</f>
        <v>0</v>
      </c>
      <c r="Q39" s="22">
        <f>SUM(ENERO:DICIEMBRE!Q39)</f>
        <v>0</v>
      </c>
      <c r="R39" s="22">
        <f>SUM(ENERO:DICIEMBRE!R39)</f>
        <v>0</v>
      </c>
      <c r="S39" s="22">
        <f>SUM(ENERO:DICIEMBRE!S39)</f>
        <v>0</v>
      </c>
      <c r="T39" s="22">
        <f>SUM(ENERO:DICIEMBRE!T39)</f>
        <v>0</v>
      </c>
      <c r="U39" s="22">
        <f>SUM(ENERO:DICIEMBRE!U39)</f>
        <v>0</v>
      </c>
      <c r="V39" s="22">
        <f>SUM(ENERO:DICIEMBRE!V39)</f>
        <v>0</v>
      </c>
      <c r="W39" s="22">
        <f>SUM(ENERO:DICIEMBRE!W39)</f>
        <v>0</v>
      </c>
      <c r="X39" s="22">
        <f>SUM(ENERO:DICIEMBRE!X39)</f>
        <v>0</v>
      </c>
      <c r="Y39" s="22">
        <f>SUM(ENERO:DICIEMBRE!Y39)</f>
        <v>0</v>
      </c>
      <c r="Z39" s="22">
        <f>SUM(ENERO:DICIEMBRE!Z39)</f>
        <v>0</v>
      </c>
      <c r="AA39" s="22">
        <f>SUM(ENERO:DICIEMBRE!AA39)</f>
        <v>0</v>
      </c>
      <c r="AB39" s="22">
        <f>SUM(ENERO:DICIEMBRE!AB39)</f>
        <v>0</v>
      </c>
      <c r="AC39" s="22">
        <f>SUM(ENERO:DICIEMBRE!AC39)</f>
        <v>0</v>
      </c>
      <c r="AD39" s="22">
        <f>SUM(ENERO:DICIEMBRE!AD39)</f>
        <v>0</v>
      </c>
      <c r="AE39" s="22">
        <f>SUM(ENERO:DICIEMBRE!AE39)</f>
        <v>0</v>
      </c>
      <c r="AF39" s="22">
        <f>SUM(ENERO:DICIEMBRE!AF39)</f>
        <v>0</v>
      </c>
      <c r="AG39" s="22">
        <f>SUM(ENERO:DICIEMBRE!AG39)</f>
        <v>0</v>
      </c>
      <c r="AH39" s="22">
        <f>SUM(ENERO:DICIEMBRE!AH39)</f>
        <v>0</v>
      </c>
      <c r="AI39" s="22">
        <f>SUM(ENERO:DICIEMBRE!AI39)</f>
        <v>0</v>
      </c>
      <c r="AJ39" s="22">
        <f>SUM(ENERO:DICIEMBRE!AJ39)</f>
        <v>0</v>
      </c>
      <c r="AK39" s="22">
        <f>SUM(ENERO:DICIEMBRE!AK39)</f>
        <v>0</v>
      </c>
      <c r="AL39" s="22">
        <f>SUM(ENERO:DICIEMBRE!AL39)</f>
        <v>0</v>
      </c>
      <c r="AM39" s="22">
        <f>SUM(ENERO:DICIEMBRE!AM39)</f>
        <v>0</v>
      </c>
      <c r="AN39" s="22">
        <f>SUM(ENERO:DICIEMBRE!AN39)</f>
        <v>0</v>
      </c>
      <c r="AO39" s="22">
        <f>SUM(ENERO:DICIEMBRE!AO39)</f>
        <v>0</v>
      </c>
      <c r="AP39" s="22">
        <f>SUM(ENERO:DICIEMBRE!AP39)</f>
        <v>0</v>
      </c>
      <c r="AQ39" s="22">
        <f>SUM(ENERO:DICIEMBRE!AQ39)</f>
        <v>0</v>
      </c>
      <c r="AR39" s="22">
        <f>SUM(ENERO:DICIEMBRE!AR39)</f>
        <v>0</v>
      </c>
      <c r="AS39" s="22">
        <f>SUM(ENERO:DICIEMBRE!AS39)</f>
        <v>0</v>
      </c>
      <c r="AT39" s="22">
        <f>SUM(ENERO:DICIEMBRE!AT39)</f>
        <v>0</v>
      </c>
      <c r="AU39" s="22">
        <f>SUM(ENERO:DICIEMBRE!AU39)</f>
        <v>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22">
        <f>SUM(ENERO:DICIEMBRE!F40)</f>
        <v>0</v>
      </c>
      <c r="G40" s="22">
        <f>SUM(ENERO:DICIEMBRE!G40)</f>
        <v>0</v>
      </c>
      <c r="H40" s="22">
        <f>SUM(ENERO:DICIEMBRE!H40)</f>
        <v>0</v>
      </c>
      <c r="I40" s="22">
        <f>SUM(ENERO:DICIEMBRE!I40)</f>
        <v>0</v>
      </c>
      <c r="J40" s="22">
        <f>SUM(ENERO:DICIEMBRE!J40)</f>
        <v>0</v>
      </c>
      <c r="K40" s="22">
        <f>SUM(ENERO:DICIEMBRE!K40)</f>
        <v>0</v>
      </c>
      <c r="L40" s="22">
        <f>SUM(ENERO:DICIEMBRE!L40)</f>
        <v>0</v>
      </c>
      <c r="M40" s="22">
        <f>SUM(ENERO:DICIEMBRE!M40)</f>
        <v>0</v>
      </c>
      <c r="N40" s="22">
        <f>SUM(ENERO:DICIEMBRE!N40)</f>
        <v>0</v>
      </c>
      <c r="O40" s="22">
        <f>SUM(ENERO:DICIEMBRE!O40)</f>
        <v>0</v>
      </c>
      <c r="P40" s="22">
        <f>SUM(ENERO:DICIEMBRE!P40)</f>
        <v>0</v>
      </c>
      <c r="Q40" s="22">
        <f>SUM(ENERO:DICIEMBRE!Q40)</f>
        <v>0</v>
      </c>
      <c r="R40" s="22">
        <f>SUM(ENERO:DICIEMBRE!R40)</f>
        <v>0</v>
      </c>
      <c r="S40" s="22">
        <f>SUM(ENERO:DICIEMBRE!S40)</f>
        <v>0</v>
      </c>
      <c r="T40" s="22">
        <f>SUM(ENERO:DICIEMBRE!T40)</f>
        <v>0</v>
      </c>
      <c r="U40" s="22">
        <f>SUM(ENERO:DICIEMBRE!U40)</f>
        <v>0</v>
      </c>
      <c r="V40" s="22">
        <f>SUM(ENERO:DICIEMBRE!V40)</f>
        <v>0</v>
      </c>
      <c r="W40" s="22">
        <f>SUM(ENERO:DICIEMBRE!W40)</f>
        <v>0</v>
      </c>
      <c r="X40" s="22">
        <f>SUM(ENERO:DICIEMBRE!X40)</f>
        <v>0</v>
      </c>
      <c r="Y40" s="22">
        <f>SUM(ENERO:DICIEMBRE!Y40)</f>
        <v>0</v>
      </c>
      <c r="Z40" s="22">
        <f>SUM(ENERO:DICIEMBRE!Z40)</f>
        <v>0</v>
      </c>
      <c r="AA40" s="22">
        <f>SUM(ENERO:DICIEMBRE!AA40)</f>
        <v>0</v>
      </c>
      <c r="AB40" s="22">
        <f>SUM(ENERO:DICIEMBRE!AB40)</f>
        <v>0</v>
      </c>
      <c r="AC40" s="22">
        <f>SUM(ENERO:DICIEMBRE!AC40)</f>
        <v>0</v>
      </c>
      <c r="AD40" s="22">
        <f>SUM(ENERO:DICIEMBRE!AD40)</f>
        <v>0</v>
      </c>
      <c r="AE40" s="22">
        <f>SUM(ENERO:DICIEMBRE!AE40)</f>
        <v>0</v>
      </c>
      <c r="AF40" s="22">
        <f>SUM(ENERO:DICIEMBRE!AF40)</f>
        <v>0</v>
      </c>
      <c r="AG40" s="22">
        <f>SUM(ENERO:DICIEMBRE!AG40)</f>
        <v>0</v>
      </c>
      <c r="AH40" s="22">
        <f>SUM(ENERO:DICIEMBRE!AH40)</f>
        <v>0</v>
      </c>
      <c r="AI40" s="22">
        <f>SUM(ENERO:DICIEMBRE!AI40)</f>
        <v>0</v>
      </c>
      <c r="AJ40" s="22">
        <f>SUM(ENERO:DICIEMBRE!AJ40)</f>
        <v>0</v>
      </c>
      <c r="AK40" s="22">
        <f>SUM(ENERO:DICIEMBRE!AK40)</f>
        <v>0</v>
      </c>
      <c r="AL40" s="22">
        <f>SUM(ENERO:DICIEMBRE!AL40)</f>
        <v>0</v>
      </c>
      <c r="AM40" s="22">
        <f>SUM(ENERO:DICIEMBRE!AM40)</f>
        <v>0</v>
      </c>
      <c r="AN40" s="22">
        <f>SUM(ENERO:DICIEMBRE!AN40)</f>
        <v>0</v>
      </c>
      <c r="AO40" s="22">
        <f>SUM(ENERO:DICIEMBRE!AO40)</f>
        <v>0</v>
      </c>
      <c r="AP40" s="22">
        <f>SUM(ENERO:DICIEMBRE!AP40)</f>
        <v>0</v>
      </c>
      <c r="AQ40" s="22">
        <f>SUM(ENERO:DICIEMBRE!AQ40)</f>
        <v>0</v>
      </c>
      <c r="AR40" s="22">
        <f>SUM(ENERO:DICIEMBRE!AR40)</f>
        <v>0</v>
      </c>
      <c r="AS40" s="22">
        <f>SUM(ENERO:DICIEMBRE!AS40)</f>
        <v>0</v>
      </c>
      <c r="AT40" s="22">
        <f>SUM(ENERO:DICIEMBRE!AT40)</f>
        <v>0</v>
      </c>
      <c r="AU40" s="22">
        <f>SUM(ENERO:DICIEMBRE!AU40)</f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22">
        <f>SUM(ENERO:DICIEMBRE!F41)</f>
        <v>0</v>
      </c>
      <c r="G41" s="22">
        <f>SUM(ENERO:DICIEMBRE!G41)</f>
        <v>0</v>
      </c>
      <c r="H41" s="22">
        <f>SUM(ENERO:DICIEMBRE!H41)</f>
        <v>0</v>
      </c>
      <c r="I41" s="22">
        <f>SUM(ENERO:DICIEMBRE!I41)</f>
        <v>0</v>
      </c>
      <c r="J41" s="22">
        <f>SUM(ENERO:DICIEMBRE!J41)</f>
        <v>0</v>
      </c>
      <c r="K41" s="22">
        <f>SUM(ENERO:DICIEMBRE!K41)</f>
        <v>0</v>
      </c>
      <c r="L41" s="22">
        <f>SUM(ENERO:DICIEMBRE!L41)</f>
        <v>0</v>
      </c>
      <c r="M41" s="22">
        <f>SUM(ENERO:DICIEMBRE!M41)</f>
        <v>0</v>
      </c>
      <c r="N41" s="22">
        <f>SUM(ENERO:DICIEMBRE!N41)</f>
        <v>0</v>
      </c>
      <c r="O41" s="22">
        <f>SUM(ENERO:DICIEMBRE!O41)</f>
        <v>0</v>
      </c>
      <c r="P41" s="22">
        <f>SUM(ENERO:DICIEMBRE!P41)</f>
        <v>0</v>
      </c>
      <c r="Q41" s="22">
        <f>SUM(ENERO:DICIEMBRE!Q41)</f>
        <v>0</v>
      </c>
      <c r="R41" s="22">
        <f>SUM(ENERO:DICIEMBRE!R41)</f>
        <v>0</v>
      </c>
      <c r="S41" s="22">
        <f>SUM(ENERO:DICIEMBRE!S41)</f>
        <v>0</v>
      </c>
      <c r="T41" s="22">
        <f>SUM(ENERO:DICIEMBRE!T41)</f>
        <v>0</v>
      </c>
      <c r="U41" s="22">
        <f>SUM(ENERO:DICIEMBRE!U41)</f>
        <v>0</v>
      </c>
      <c r="V41" s="22">
        <f>SUM(ENERO:DICIEMBRE!V41)</f>
        <v>0</v>
      </c>
      <c r="W41" s="22">
        <f>SUM(ENERO:DICIEMBRE!W41)</f>
        <v>0</v>
      </c>
      <c r="X41" s="22">
        <f>SUM(ENERO:DICIEMBRE!X41)</f>
        <v>0</v>
      </c>
      <c r="Y41" s="22">
        <f>SUM(ENERO:DICIEMBRE!Y41)</f>
        <v>0</v>
      </c>
      <c r="Z41" s="22">
        <f>SUM(ENERO:DICIEMBRE!Z41)</f>
        <v>0</v>
      </c>
      <c r="AA41" s="22">
        <f>SUM(ENERO:DICIEMBRE!AA41)</f>
        <v>0</v>
      </c>
      <c r="AB41" s="22">
        <f>SUM(ENERO:DICIEMBRE!AB41)</f>
        <v>0</v>
      </c>
      <c r="AC41" s="22">
        <f>SUM(ENERO:DICIEMBRE!AC41)</f>
        <v>0</v>
      </c>
      <c r="AD41" s="22">
        <f>SUM(ENERO:DICIEMBRE!AD41)</f>
        <v>0</v>
      </c>
      <c r="AE41" s="22">
        <f>SUM(ENERO:DICIEMBRE!AE41)</f>
        <v>0</v>
      </c>
      <c r="AF41" s="22">
        <f>SUM(ENERO:DICIEMBRE!AF41)</f>
        <v>0</v>
      </c>
      <c r="AG41" s="22">
        <f>SUM(ENERO:DICIEMBRE!AG41)</f>
        <v>0</v>
      </c>
      <c r="AH41" s="22">
        <f>SUM(ENERO:DICIEMBRE!AH41)</f>
        <v>0</v>
      </c>
      <c r="AI41" s="22">
        <f>SUM(ENERO:DICIEMBRE!AI41)</f>
        <v>0</v>
      </c>
      <c r="AJ41" s="22">
        <f>SUM(ENERO:DICIEMBRE!AJ41)</f>
        <v>0</v>
      </c>
      <c r="AK41" s="22">
        <f>SUM(ENERO:DICIEMBRE!AK41)</f>
        <v>0</v>
      </c>
      <c r="AL41" s="22">
        <f>SUM(ENERO:DICIEMBRE!AL41)</f>
        <v>0</v>
      </c>
      <c r="AM41" s="22">
        <f>SUM(ENERO:DICIEMBRE!AM41)</f>
        <v>0</v>
      </c>
      <c r="AN41" s="22">
        <f>SUM(ENERO:DICIEMBRE!AN41)</f>
        <v>0</v>
      </c>
      <c r="AO41" s="22">
        <f>SUM(ENERO:DICIEMBRE!AO41)</f>
        <v>0</v>
      </c>
      <c r="AP41" s="22">
        <f>SUM(ENERO:DICIEMBRE!AP41)</f>
        <v>0</v>
      </c>
      <c r="AQ41" s="22">
        <f>SUM(ENERO:DICIEMBRE!AQ41)</f>
        <v>0</v>
      </c>
      <c r="AR41" s="22">
        <f>SUM(ENERO:DICIEMBRE!AR41)</f>
        <v>0</v>
      </c>
      <c r="AS41" s="22">
        <f>SUM(ENERO:DICIEMBRE!AS41)</f>
        <v>0</v>
      </c>
      <c r="AT41" s="22">
        <f>SUM(ENERO:DICIEMBRE!AT41)</f>
        <v>0</v>
      </c>
      <c r="AU41" s="22">
        <f>SUM(ENERO:DICIEMBRE!AU41)</f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22">
        <f>SUM(ENERO:DICIEMBRE!F42)</f>
        <v>0</v>
      </c>
      <c r="G42" s="22">
        <f>SUM(ENERO:DICIEMBRE!G42)</f>
        <v>0</v>
      </c>
      <c r="H42" s="22">
        <f>SUM(ENERO:DICIEMBRE!H42)</f>
        <v>0</v>
      </c>
      <c r="I42" s="22">
        <f>SUM(ENERO:DICIEMBRE!I42)</f>
        <v>0</v>
      </c>
      <c r="J42" s="22">
        <f>SUM(ENERO:DICIEMBRE!J42)</f>
        <v>0</v>
      </c>
      <c r="K42" s="22">
        <f>SUM(ENERO:DICIEMBRE!K42)</f>
        <v>0</v>
      </c>
      <c r="L42" s="22">
        <f>SUM(ENERO:DICIEMBRE!L42)</f>
        <v>0</v>
      </c>
      <c r="M42" s="22">
        <f>SUM(ENERO:DICIEMBRE!M42)</f>
        <v>0</v>
      </c>
      <c r="N42" s="22">
        <f>SUM(ENERO:DICIEMBRE!N42)</f>
        <v>0</v>
      </c>
      <c r="O42" s="22">
        <f>SUM(ENERO:DICIEMBRE!O42)</f>
        <v>0</v>
      </c>
      <c r="P42" s="22">
        <f>SUM(ENERO:DICIEMBRE!P42)</f>
        <v>0</v>
      </c>
      <c r="Q42" s="22">
        <f>SUM(ENERO:DICIEMBRE!Q42)</f>
        <v>0</v>
      </c>
      <c r="R42" s="22">
        <f>SUM(ENERO:DICIEMBRE!R42)</f>
        <v>0</v>
      </c>
      <c r="S42" s="22">
        <f>SUM(ENERO:DICIEMBRE!S42)</f>
        <v>0</v>
      </c>
      <c r="T42" s="22">
        <f>SUM(ENERO:DICIEMBRE!T42)</f>
        <v>0</v>
      </c>
      <c r="U42" s="22">
        <f>SUM(ENERO:DICIEMBRE!U42)</f>
        <v>0</v>
      </c>
      <c r="V42" s="22">
        <f>SUM(ENERO:DICIEMBRE!V42)</f>
        <v>0</v>
      </c>
      <c r="W42" s="22">
        <f>SUM(ENERO:DICIEMBRE!W42)</f>
        <v>0</v>
      </c>
      <c r="X42" s="22">
        <f>SUM(ENERO:DICIEMBRE!X42)</f>
        <v>0</v>
      </c>
      <c r="Y42" s="22">
        <f>SUM(ENERO:DICIEMBRE!Y42)</f>
        <v>0</v>
      </c>
      <c r="Z42" s="22">
        <f>SUM(ENERO:DICIEMBRE!Z42)</f>
        <v>0</v>
      </c>
      <c r="AA42" s="22">
        <f>SUM(ENERO:DICIEMBRE!AA42)</f>
        <v>0</v>
      </c>
      <c r="AB42" s="22">
        <f>SUM(ENERO:DICIEMBRE!AB42)</f>
        <v>0</v>
      </c>
      <c r="AC42" s="22">
        <f>SUM(ENERO:DICIEMBRE!AC42)</f>
        <v>0</v>
      </c>
      <c r="AD42" s="22">
        <f>SUM(ENERO:DICIEMBRE!AD42)</f>
        <v>0</v>
      </c>
      <c r="AE42" s="22">
        <f>SUM(ENERO:DICIEMBRE!AE42)</f>
        <v>0</v>
      </c>
      <c r="AF42" s="22">
        <f>SUM(ENERO:DICIEMBRE!AF42)</f>
        <v>0</v>
      </c>
      <c r="AG42" s="22">
        <f>SUM(ENERO:DICIEMBRE!AG42)</f>
        <v>0</v>
      </c>
      <c r="AH42" s="22">
        <f>SUM(ENERO:DICIEMBRE!AH42)</f>
        <v>0</v>
      </c>
      <c r="AI42" s="22">
        <f>SUM(ENERO:DICIEMBRE!AI42)</f>
        <v>0</v>
      </c>
      <c r="AJ42" s="22">
        <f>SUM(ENERO:DICIEMBRE!AJ42)</f>
        <v>0</v>
      </c>
      <c r="AK42" s="22">
        <f>SUM(ENERO:DICIEMBRE!AK42)</f>
        <v>0</v>
      </c>
      <c r="AL42" s="22">
        <f>SUM(ENERO:DICIEMBRE!AL42)</f>
        <v>0</v>
      </c>
      <c r="AM42" s="22">
        <f>SUM(ENERO:DICIEMBRE!AM42)</f>
        <v>0</v>
      </c>
      <c r="AN42" s="22">
        <f>SUM(ENERO:DICIEMBRE!AN42)</f>
        <v>0</v>
      </c>
      <c r="AO42" s="22">
        <f>SUM(ENERO:DICIEMBRE!AO42)</f>
        <v>0</v>
      </c>
      <c r="AP42" s="22">
        <f>SUM(ENERO:DICIEMBRE!AP42)</f>
        <v>0</v>
      </c>
      <c r="AQ42" s="22">
        <f>SUM(ENERO:DICIEMBRE!AQ42)</f>
        <v>0</v>
      </c>
      <c r="AR42" s="22">
        <f>SUM(ENERO:DICIEMBRE!AR42)</f>
        <v>0</v>
      </c>
      <c r="AS42" s="22">
        <f>SUM(ENERO:DICIEMBRE!AS42)</f>
        <v>0</v>
      </c>
      <c r="AT42" s="22">
        <f>SUM(ENERO:DICIEMBRE!AT42)</f>
        <v>0</v>
      </c>
      <c r="AU42" s="22">
        <f>SUM(ENERO:DICIEMBRE!AU42)</f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22">
        <f>SUM(ENERO:DICIEMBRE!F43)</f>
        <v>0</v>
      </c>
      <c r="G43" s="22">
        <f>SUM(ENERO:DICIEMBRE!G43)</f>
        <v>0</v>
      </c>
      <c r="H43" s="22">
        <f>SUM(ENERO:DICIEMBRE!H43)</f>
        <v>0</v>
      </c>
      <c r="I43" s="22">
        <f>SUM(ENERO:DICIEMBRE!I43)</f>
        <v>0</v>
      </c>
      <c r="J43" s="22">
        <f>SUM(ENERO:DICIEMBRE!J43)</f>
        <v>0</v>
      </c>
      <c r="K43" s="22">
        <f>SUM(ENERO:DICIEMBRE!K43)</f>
        <v>0</v>
      </c>
      <c r="L43" s="22">
        <f>SUM(ENERO:DICIEMBRE!L43)</f>
        <v>0</v>
      </c>
      <c r="M43" s="22">
        <f>SUM(ENERO:DICIEMBRE!M43)</f>
        <v>0</v>
      </c>
      <c r="N43" s="22">
        <f>SUM(ENERO:DICIEMBRE!N43)</f>
        <v>0</v>
      </c>
      <c r="O43" s="22">
        <f>SUM(ENERO:DICIEMBRE!O43)</f>
        <v>0</v>
      </c>
      <c r="P43" s="22">
        <f>SUM(ENERO:DICIEMBRE!P43)</f>
        <v>0</v>
      </c>
      <c r="Q43" s="22">
        <f>SUM(ENERO:DICIEMBRE!Q43)</f>
        <v>0</v>
      </c>
      <c r="R43" s="22">
        <f>SUM(ENERO:DICIEMBRE!R43)</f>
        <v>0</v>
      </c>
      <c r="S43" s="22">
        <f>SUM(ENERO:DICIEMBRE!S43)</f>
        <v>0</v>
      </c>
      <c r="T43" s="22">
        <f>SUM(ENERO:DICIEMBRE!T43)</f>
        <v>0</v>
      </c>
      <c r="U43" s="22">
        <f>SUM(ENERO:DICIEMBRE!U43)</f>
        <v>0</v>
      </c>
      <c r="V43" s="22">
        <f>SUM(ENERO:DICIEMBRE!V43)</f>
        <v>0</v>
      </c>
      <c r="W43" s="22">
        <f>SUM(ENERO:DICIEMBRE!W43)</f>
        <v>0</v>
      </c>
      <c r="X43" s="22">
        <f>SUM(ENERO:DICIEMBRE!X43)</f>
        <v>0</v>
      </c>
      <c r="Y43" s="22">
        <f>SUM(ENERO:DICIEMBRE!Y43)</f>
        <v>0</v>
      </c>
      <c r="Z43" s="22">
        <f>SUM(ENERO:DICIEMBRE!Z43)</f>
        <v>0</v>
      </c>
      <c r="AA43" s="22">
        <f>SUM(ENERO:DICIEMBRE!AA43)</f>
        <v>0</v>
      </c>
      <c r="AB43" s="22">
        <f>SUM(ENERO:DICIEMBRE!AB43)</f>
        <v>0</v>
      </c>
      <c r="AC43" s="22">
        <f>SUM(ENERO:DICIEMBRE!AC43)</f>
        <v>0</v>
      </c>
      <c r="AD43" s="22">
        <f>SUM(ENERO:DICIEMBRE!AD43)</f>
        <v>0</v>
      </c>
      <c r="AE43" s="22">
        <f>SUM(ENERO:DICIEMBRE!AE43)</f>
        <v>0</v>
      </c>
      <c r="AF43" s="22">
        <f>SUM(ENERO:DICIEMBRE!AF43)</f>
        <v>0</v>
      </c>
      <c r="AG43" s="22">
        <f>SUM(ENERO:DICIEMBRE!AG43)</f>
        <v>0</v>
      </c>
      <c r="AH43" s="22">
        <f>SUM(ENERO:DICIEMBRE!AH43)</f>
        <v>0</v>
      </c>
      <c r="AI43" s="22">
        <f>SUM(ENERO:DICIEMBRE!AI43)</f>
        <v>0</v>
      </c>
      <c r="AJ43" s="22">
        <f>SUM(ENERO:DICIEMBRE!AJ43)</f>
        <v>0</v>
      </c>
      <c r="AK43" s="22">
        <f>SUM(ENERO:DICIEMBRE!AK43)</f>
        <v>0</v>
      </c>
      <c r="AL43" s="22">
        <f>SUM(ENERO:DICIEMBRE!AL43)</f>
        <v>0</v>
      </c>
      <c r="AM43" s="22">
        <f>SUM(ENERO:DICIEMBRE!AM43)</f>
        <v>0</v>
      </c>
      <c r="AN43" s="22">
        <f>SUM(ENERO:DICIEMBRE!AN43)</f>
        <v>0</v>
      </c>
      <c r="AO43" s="22">
        <f>SUM(ENERO:DICIEMBRE!AO43)</f>
        <v>0</v>
      </c>
      <c r="AP43" s="22">
        <f>SUM(ENERO:DICIEMBRE!AP43)</f>
        <v>0</v>
      </c>
      <c r="AQ43" s="22">
        <f>SUM(ENERO:DICIEMBRE!AQ43)</f>
        <v>0</v>
      </c>
      <c r="AR43" s="22">
        <f>SUM(ENERO:DICIEMBRE!AR43)</f>
        <v>0</v>
      </c>
      <c r="AS43" s="22">
        <f>SUM(ENERO:DICIEMBRE!AS43)</f>
        <v>0</v>
      </c>
      <c r="AT43" s="22">
        <f>SUM(ENERO:DICIEMBRE!AT43)</f>
        <v>0</v>
      </c>
      <c r="AU43" s="22">
        <f>SUM(ENERO:DICIEMBRE!AU43)</f>
        <v>0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22">
        <f>SUM(ENERO:DICIEMBRE!F44)</f>
        <v>0</v>
      </c>
      <c r="G44" s="22">
        <f>SUM(ENERO:DICIEMBRE!G44)</f>
        <v>0</v>
      </c>
      <c r="H44" s="22">
        <f>SUM(ENERO:DICIEMBRE!H44)</f>
        <v>0</v>
      </c>
      <c r="I44" s="22">
        <f>SUM(ENERO:DICIEMBRE!I44)</f>
        <v>0</v>
      </c>
      <c r="J44" s="22">
        <f>SUM(ENERO:DICIEMBRE!J44)</f>
        <v>0</v>
      </c>
      <c r="K44" s="22">
        <f>SUM(ENERO:DICIEMBRE!K44)</f>
        <v>0</v>
      </c>
      <c r="L44" s="22">
        <f>SUM(ENERO:DICIEMBRE!L44)</f>
        <v>0</v>
      </c>
      <c r="M44" s="22">
        <f>SUM(ENERO:DICIEMBRE!M44)</f>
        <v>0</v>
      </c>
      <c r="N44" s="22">
        <f>SUM(ENERO:DICIEMBRE!N44)</f>
        <v>0</v>
      </c>
      <c r="O44" s="22">
        <f>SUM(ENERO:DICIEMBRE!O44)</f>
        <v>0</v>
      </c>
      <c r="P44" s="22">
        <f>SUM(ENERO:DICIEMBRE!P44)</f>
        <v>0</v>
      </c>
      <c r="Q44" s="22">
        <f>SUM(ENERO:DICIEMBRE!Q44)</f>
        <v>0</v>
      </c>
      <c r="R44" s="22">
        <f>SUM(ENERO:DICIEMBRE!R44)</f>
        <v>0</v>
      </c>
      <c r="S44" s="22">
        <f>SUM(ENERO:DICIEMBRE!S44)</f>
        <v>0</v>
      </c>
      <c r="T44" s="22">
        <f>SUM(ENERO:DICIEMBRE!T44)</f>
        <v>0</v>
      </c>
      <c r="U44" s="22">
        <f>SUM(ENERO:DICIEMBRE!U44)</f>
        <v>0</v>
      </c>
      <c r="V44" s="22">
        <f>SUM(ENERO:DICIEMBRE!V44)</f>
        <v>0</v>
      </c>
      <c r="W44" s="22">
        <f>SUM(ENERO:DICIEMBRE!W44)</f>
        <v>0</v>
      </c>
      <c r="X44" s="22">
        <f>SUM(ENERO:DICIEMBRE!X44)</f>
        <v>0</v>
      </c>
      <c r="Y44" s="22">
        <f>SUM(ENERO:DICIEMBRE!Y44)</f>
        <v>0</v>
      </c>
      <c r="Z44" s="22">
        <f>SUM(ENERO:DICIEMBRE!Z44)</f>
        <v>0</v>
      </c>
      <c r="AA44" s="22">
        <f>SUM(ENERO:DICIEMBRE!AA44)</f>
        <v>0</v>
      </c>
      <c r="AB44" s="22">
        <f>SUM(ENERO:DICIEMBRE!AB44)</f>
        <v>0</v>
      </c>
      <c r="AC44" s="22">
        <f>SUM(ENERO:DICIEMBRE!AC44)</f>
        <v>0</v>
      </c>
      <c r="AD44" s="22">
        <f>SUM(ENERO:DICIEMBRE!AD44)</f>
        <v>0</v>
      </c>
      <c r="AE44" s="22">
        <f>SUM(ENERO:DICIEMBRE!AE44)</f>
        <v>0</v>
      </c>
      <c r="AF44" s="22">
        <f>SUM(ENERO:DICIEMBRE!AF44)</f>
        <v>0</v>
      </c>
      <c r="AG44" s="22">
        <f>SUM(ENERO:DICIEMBRE!AG44)</f>
        <v>0</v>
      </c>
      <c r="AH44" s="22">
        <f>SUM(ENERO:DICIEMBRE!AH44)</f>
        <v>0</v>
      </c>
      <c r="AI44" s="22">
        <f>SUM(ENERO:DICIEMBRE!AI44)</f>
        <v>0</v>
      </c>
      <c r="AJ44" s="22">
        <f>SUM(ENERO:DICIEMBRE!AJ44)</f>
        <v>0</v>
      </c>
      <c r="AK44" s="22">
        <f>SUM(ENERO:DICIEMBRE!AK44)</f>
        <v>0</v>
      </c>
      <c r="AL44" s="22">
        <f>SUM(ENERO:DICIEMBRE!AL44)</f>
        <v>0</v>
      </c>
      <c r="AM44" s="22">
        <f>SUM(ENERO:DICIEMBRE!AM44)</f>
        <v>0</v>
      </c>
      <c r="AN44" s="22">
        <f>SUM(ENERO:DICIEMBRE!AN44)</f>
        <v>0</v>
      </c>
      <c r="AO44" s="22">
        <f>SUM(ENERO:DICIEMBRE!AO44)</f>
        <v>0</v>
      </c>
      <c r="AP44" s="22">
        <f>SUM(ENERO:DICIEMBRE!AP44)</f>
        <v>0</v>
      </c>
      <c r="AQ44" s="22">
        <f>SUM(ENERO:DICIEMBRE!AQ44)</f>
        <v>0</v>
      </c>
      <c r="AR44" s="22">
        <f>SUM(ENERO:DICIEMBRE!AR44)</f>
        <v>0</v>
      </c>
      <c r="AS44" s="22">
        <f>SUM(ENERO:DICIEMBRE!AS44)</f>
        <v>0</v>
      </c>
      <c r="AT44" s="22">
        <f>SUM(ENERO:DICIEMBRE!AT44)</f>
        <v>0</v>
      </c>
      <c r="AU44" s="22">
        <f>SUM(ENERO:DICIEMBRE!AU44)</f>
        <v>0</v>
      </c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22">
        <f>SUM(ENERO:DICIEMBRE!F45)</f>
        <v>0</v>
      </c>
      <c r="G45" s="22">
        <f>SUM(ENERO:DICIEMBRE!G45)</f>
        <v>0</v>
      </c>
      <c r="H45" s="22">
        <f>SUM(ENERO:DICIEMBRE!H45)</f>
        <v>0</v>
      </c>
      <c r="I45" s="22">
        <f>SUM(ENERO:DICIEMBRE!I45)</f>
        <v>0</v>
      </c>
      <c r="J45" s="22">
        <f>SUM(ENERO:DICIEMBRE!J45)</f>
        <v>0</v>
      </c>
      <c r="K45" s="22">
        <f>SUM(ENERO:DICIEMBRE!K45)</f>
        <v>0</v>
      </c>
      <c r="L45" s="22">
        <f>SUM(ENERO:DICIEMBRE!L45)</f>
        <v>0</v>
      </c>
      <c r="M45" s="22">
        <f>SUM(ENERO:DICIEMBRE!M45)</f>
        <v>0</v>
      </c>
      <c r="N45" s="22">
        <f>SUM(ENERO:DICIEMBRE!N45)</f>
        <v>0</v>
      </c>
      <c r="O45" s="22">
        <f>SUM(ENERO:DICIEMBRE!O45)</f>
        <v>0</v>
      </c>
      <c r="P45" s="22">
        <f>SUM(ENERO:DICIEMBRE!P45)</f>
        <v>0</v>
      </c>
      <c r="Q45" s="22">
        <f>SUM(ENERO:DICIEMBRE!Q45)</f>
        <v>0</v>
      </c>
      <c r="R45" s="22">
        <f>SUM(ENERO:DICIEMBRE!R45)</f>
        <v>0</v>
      </c>
      <c r="S45" s="22">
        <f>SUM(ENERO:DICIEMBRE!S45)</f>
        <v>0</v>
      </c>
      <c r="T45" s="22">
        <f>SUM(ENERO:DICIEMBRE!T45)</f>
        <v>0</v>
      </c>
      <c r="U45" s="22">
        <f>SUM(ENERO:DICIEMBRE!U45)</f>
        <v>0</v>
      </c>
      <c r="V45" s="22">
        <f>SUM(ENERO:DICIEMBRE!V45)</f>
        <v>0</v>
      </c>
      <c r="W45" s="22">
        <f>SUM(ENERO:DICIEMBRE!W45)</f>
        <v>0</v>
      </c>
      <c r="X45" s="22">
        <f>SUM(ENERO:DICIEMBRE!X45)</f>
        <v>0</v>
      </c>
      <c r="Y45" s="22">
        <f>SUM(ENERO:DICIEMBRE!Y45)</f>
        <v>0</v>
      </c>
      <c r="Z45" s="22">
        <f>SUM(ENERO:DICIEMBRE!Z45)</f>
        <v>0</v>
      </c>
      <c r="AA45" s="22">
        <f>SUM(ENERO:DICIEMBRE!AA45)</f>
        <v>0</v>
      </c>
      <c r="AB45" s="22">
        <f>SUM(ENERO:DICIEMBRE!AB45)</f>
        <v>0</v>
      </c>
      <c r="AC45" s="22">
        <f>SUM(ENERO:DICIEMBRE!AC45)</f>
        <v>0</v>
      </c>
      <c r="AD45" s="22">
        <f>SUM(ENERO:DICIEMBRE!AD45)</f>
        <v>0</v>
      </c>
      <c r="AE45" s="22">
        <f>SUM(ENERO:DICIEMBRE!AE45)</f>
        <v>0</v>
      </c>
      <c r="AF45" s="22">
        <f>SUM(ENERO:DICIEMBRE!AF45)</f>
        <v>0</v>
      </c>
      <c r="AG45" s="22">
        <f>SUM(ENERO:DICIEMBRE!AG45)</f>
        <v>0</v>
      </c>
      <c r="AH45" s="22">
        <f>SUM(ENERO:DICIEMBRE!AH45)</f>
        <v>0</v>
      </c>
      <c r="AI45" s="22">
        <f>SUM(ENERO:DICIEMBRE!AI45)</f>
        <v>0</v>
      </c>
      <c r="AJ45" s="22">
        <f>SUM(ENERO:DICIEMBRE!AJ45)</f>
        <v>0</v>
      </c>
      <c r="AK45" s="22">
        <f>SUM(ENERO:DICIEMBRE!AK45)</f>
        <v>0</v>
      </c>
      <c r="AL45" s="22">
        <f>SUM(ENERO:DICIEMBRE!AL45)</f>
        <v>0</v>
      </c>
      <c r="AM45" s="22">
        <f>SUM(ENERO:DICIEMBRE!AM45)</f>
        <v>0</v>
      </c>
      <c r="AN45" s="22">
        <f>SUM(ENERO:DICIEMBRE!AN45)</f>
        <v>0</v>
      </c>
      <c r="AO45" s="22">
        <f>SUM(ENERO:DICIEMBRE!AO45)</f>
        <v>0</v>
      </c>
      <c r="AP45" s="22">
        <f>SUM(ENERO:DICIEMBRE!AP45)</f>
        <v>0</v>
      </c>
      <c r="AQ45" s="22">
        <f>SUM(ENERO:DICIEMBRE!AQ45)</f>
        <v>0</v>
      </c>
      <c r="AR45" s="22">
        <f>SUM(ENERO:DICIEMBRE!AR45)</f>
        <v>0</v>
      </c>
      <c r="AS45" s="22">
        <f>SUM(ENERO:DICIEMBRE!AS45)</f>
        <v>0</v>
      </c>
      <c r="AT45" s="22">
        <f>SUM(ENERO:DICIEMBRE!AT45)</f>
        <v>0</v>
      </c>
      <c r="AU45" s="22">
        <f>SUM(ENERO:DICIEMBRE!AU45)</f>
        <v>0</v>
      </c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22">
        <f>SUM(ENERO:DICIEMBRE!F46)</f>
        <v>0</v>
      </c>
      <c r="G46" s="22">
        <f>SUM(ENERO:DICIEMBRE!G46)</f>
        <v>0</v>
      </c>
      <c r="H46" s="22">
        <f>SUM(ENERO:DICIEMBRE!H46)</f>
        <v>0</v>
      </c>
      <c r="I46" s="22">
        <f>SUM(ENERO:DICIEMBRE!I46)</f>
        <v>0</v>
      </c>
      <c r="J46" s="22">
        <f>SUM(ENERO:DICIEMBRE!J46)</f>
        <v>0</v>
      </c>
      <c r="K46" s="22">
        <f>SUM(ENERO:DICIEMBRE!K46)</f>
        <v>0</v>
      </c>
      <c r="L46" s="22">
        <f>SUM(ENERO:DICIEMBRE!L46)</f>
        <v>0</v>
      </c>
      <c r="M46" s="22">
        <f>SUM(ENERO:DICIEMBRE!M46)</f>
        <v>0</v>
      </c>
      <c r="N46" s="22">
        <f>SUM(ENERO:DICIEMBRE!N46)</f>
        <v>0</v>
      </c>
      <c r="O46" s="22">
        <f>SUM(ENERO:DICIEMBRE!O46)</f>
        <v>0</v>
      </c>
      <c r="P46" s="22">
        <f>SUM(ENERO:DICIEMBRE!P46)</f>
        <v>0</v>
      </c>
      <c r="Q46" s="22">
        <f>SUM(ENERO:DICIEMBRE!Q46)</f>
        <v>0</v>
      </c>
      <c r="R46" s="22">
        <f>SUM(ENERO:DICIEMBRE!R46)</f>
        <v>0</v>
      </c>
      <c r="S46" s="22">
        <f>SUM(ENERO:DICIEMBRE!S46)</f>
        <v>0</v>
      </c>
      <c r="T46" s="22">
        <f>SUM(ENERO:DICIEMBRE!T46)</f>
        <v>0</v>
      </c>
      <c r="U46" s="22">
        <f>SUM(ENERO:DICIEMBRE!U46)</f>
        <v>0</v>
      </c>
      <c r="V46" s="22">
        <f>SUM(ENERO:DICIEMBRE!V46)</f>
        <v>0</v>
      </c>
      <c r="W46" s="22">
        <f>SUM(ENERO:DICIEMBRE!W46)</f>
        <v>0</v>
      </c>
      <c r="X46" s="22">
        <f>SUM(ENERO:DICIEMBRE!X46)</f>
        <v>0</v>
      </c>
      <c r="Y46" s="22">
        <f>SUM(ENERO:DICIEMBRE!Y46)</f>
        <v>0</v>
      </c>
      <c r="Z46" s="22">
        <f>SUM(ENERO:DICIEMBRE!Z46)</f>
        <v>0</v>
      </c>
      <c r="AA46" s="22">
        <f>SUM(ENERO:DICIEMBRE!AA46)</f>
        <v>0</v>
      </c>
      <c r="AB46" s="22">
        <f>SUM(ENERO:DICIEMBRE!AB46)</f>
        <v>0</v>
      </c>
      <c r="AC46" s="22">
        <f>SUM(ENERO:DICIEMBRE!AC46)</f>
        <v>0</v>
      </c>
      <c r="AD46" s="22">
        <f>SUM(ENERO:DICIEMBRE!AD46)</f>
        <v>0</v>
      </c>
      <c r="AE46" s="22">
        <f>SUM(ENERO:DICIEMBRE!AE46)</f>
        <v>0</v>
      </c>
      <c r="AF46" s="22">
        <f>SUM(ENERO:DICIEMBRE!AF46)</f>
        <v>0</v>
      </c>
      <c r="AG46" s="22">
        <f>SUM(ENERO:DICIEMBRE!AG46)</f>
        <v>0</v>
      </c>
      <c r="AH46" s="22">
        <f>SUM(ENERO:DICIEMBRE!AH46)</f>
        <v>0</v>
      </c>
      <c r="AI46" s="22">
        <f>SUM(ENERO:DICIEMBRE!AI46)</f>
        <v>0</v>
      </c>
      <c r="AJ46" s="22">
        <f>SUM(ENERO:DICIEMBRE!AJ46)</f>
        <v>0</v>
      </c>
      <c r="AK46" s="22">
        <f>SUM(ENERO:DICIEMBRE!AK46)</f>
        <v>0</v>
      </c>
      <c r="AL46" s="22">
        <f>SUM(ENERO:DICIEMBRE!AL46)</f>
        <v>0</v>
      </c>
      <c r="AM46" s="22">
        <f>SUM(ENERO:DICIEMBRE!AM46)</f>
        <v>0</v>
      </c>
      <c r="AN46" s="22">
        <f>SUM(ENERO:DICIEMBRE!AN46)</f>
        <v>0</v>
      </c>
      <c r="AO46" s="22">
        <f>SUM(ENERO:DICIEMBRE!AO46)</f>
        <v>0</v>
      </c>
      <c r="AP46" s="22">
        <f>SUM(ENERO:DICIEMBRE!AP46)</f>
        <v>0</v>
      </c>
      <c r="AQ46" s="22">
        <f>SUM(ENERO:DICIEMBRE!AQ46)</f>
        <v>0</v>
      </c>
      <c r="AR46" s="22">
        <f>SUM(ENERO:DICIEMBRE!AR46)</f>
        <v>0</v>
      </c>
      <c r="AS46" s="22">
        <f>SUM(ENERO:DICIEMBRE!AS46)</f>
        <v>0</v>
      </c>
      <c r="AT46" s="22">
        <f>SUM(ENERO:DICIEMBRE!AT46)</f>
        <v>0</v>
      </c>
      <c r="AU46" s="22">
        <f>SUM(ENERO:DICIEMBRE!AU46)</f>
        <v>0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x14ac:dyDescent="0.25">
      <c r="A47" s="791" t="s">
        <v>51</v>
      </c>
      <c r="B47" s="18" t="s">
        <v>38</v>
      </c>
      <c r="C47" s="19">
        <f t="shared" si="0"/>
        <v>209</v>
      </c>
      <c r="D47" s="20">
        <f>SUM(J47+L47+N47+P47+R47+T47+V47+X47+Z47+AB47+AD47+AF47+AH47+AJ47+AL47)</f>
        <v>165</v>
      </c>
      <c r="E47" s="21">
        <f>SUM(K47+M47+O47+Q47+S47+U47+W47+Y47+AA47+AC47+AE47+AG47+AI47+AK47+AM47)</f>
        <v>44</v>
      </c>
      <c r="F47" s="22">
        <f>SUM(ENERO:DICIEMBRE!F47)</f>
        <v>0</v>
      </c>
      <c r="G47" s="22">
        <f>SUM(ENERO:DICIEMBRE!G47)</f>
        <v>0</v>
      </c>
      <c r="H47" s="22">
        <f>SUM(ENERO:DICIEMBRE!H47)</f>
        <v>0</v>
      </c>
      <c r="I47" s="22">
        <f>SUM(ENERO:DICIEMBRE!I47)</f>
        <v>0</v>
      </c>
      <c r="J47" s="22">
        <f>SUM(ENERO:DICIEMBRE!J47)</f>
        <v>0</v>
      </c>
      <c r="K47" s="22">
        <f>SUM(ENERO:DICIEMBRE!K47)</f>
        <v>0</v>
      </c>
      <c r="L47" s="22">
        <f>SUM(ENERO:DICIEMBRE!L47)</f>
        <v>1</v>
      </c>
      <c r="M47" s="22">
        <f>SUM(ENERO:DICIEMBRE!M47)</f>
        <v>0</v>
      </c>
      <c r="N47" s="22">
        <f>SUM(ENERO:DICIEMBRE!N47)</f>
        <v>9</v>
      </c>
      <c r="O47" s="22">
        <f>SUM(ENERO:DICIEMBRE!O47)</f>
        <v>1</v>
      </c>
      <c r="P47" s="22">
        <f>SUM(ENERO:DICIEMBRE!P47)</f>
        <v>17</v>
      </c>
      <c r="Q47" s="22">
        <f>SUM(ENERO:DICIEMBRE!Q47)</f>
        <v>1</v>
      </c>
      <c r="R47" s="22">
        <f>SUM(ENERO:DICIEMBRE!R47)</f>
        <v>31</v>
      </c>
      <c r="S47" s="22">
        <f>SUM(ENERO:DICIEMBRE!S47)</f>
        <v>3</v>
      </c>
      <c r="T47" s="22">
        <f>SUM(ENERO:DICIEMBRE!T47)</f>
        <v>29</v>
      </c>
      <c r="U47" s="22">
        <f>SUM(ENERO:DICIEMBRE!U47)</f>
        <v>6</v>
      </c>
      <c r="V47" s="22">
        <f>SUM(ENERO:DICIEMBRE!V47)</f>
        <v>12</v>
      </c>
      <c r="W47" s="22">
        <f>SUM(ENERO:DICIEMBRE!W47)</f>
        <v>10</v>
      </c>
      <c r="X47" s="22">
        <f>SUM(ENERO:DICIEMBRE!X47)</f>
        <v>16</v>
      </c>
      <c r="Y47" s="22">
        <f>SUM(ENERO:DICIEMBRE!Y47)</f>
        <v>12</v>
      </c>
      <c r="Z47" s="22">
        <f>SUM(ENERO:DICIEMBRE!Z47)</f>
        <v>17</v>
      </c>
      <c r="AA47" s="22">
        <f>SUM(ENERO:DICIEMBRE!AA47)</f>
        <v>4</v>
      </c>
      <c r="AB47" s="22">
        <f>SUM(ENERO:DICIEMBRE!AB47)</f>
        <v>22</v>
      </c>
      <c r="AC47" s="22">
        <f>SUM(ENERO:DICIEMBRE!AC47)</f>
        <v>4</v>
      </c>
      <c r="AD47" s="22">
        <f>SUM(ENERO:DICIEMBRE!AD47)</f>
        <v>4</v>
      </c>
      <c r="AE47" s="22">
        <f>SUM(ENERO:DICIEMBRE!AE47)</f>
        <v>0</v>
      </c>
      <c r="AF47" s="22">
        <f>SUM(ENERO:DICIEMBRE!AF47)</f>
        <v>2</v>
      </c>
      <c r="AG47" s="22">
        <f>SUM(ENERO:DICIEMBRE!AG47)</f>
        <v>3</v>
      </c>
      <c r="AH47" s="22">
        <f>SUM(ENERO:DICIEMBRE!AH47)</f>
        <v>3</v>
      </c>
      <c r="AI47" s="22">
        <f>SUM(ENERO:DICIEMBRE!AI47)</f>
        <v>0</v>
      </c>
      <c r="AJ47" s="22">
        <f>SUM(ENERO:DICIEMBRE!AJ47)</f>
        <v>2</v>
      </c>
      <c r="AK47" s="22">
        <f>SUM(ENERO:DICIEMBRE!AK47)</f>
        <v>0</v>
      </c>
      <c r="AL47" s="22">
        <f>SUM(ENERO:DICIEMBRE!AL47)</f>
        <v>0</v>
      </c>
      <c r="AM47" s="22">
        <f>SUM(ENERO:DICIEMBRE!AM47)</f>
        <v>0</v>
      </c>
      <c r="AN47" s="22">
        <f>SUM(ENERO:DICIEMBRE!AN47)</f>
        <v>0</v>
      </c>
      <c r="AO47" s="22">
        <f>SUM(ENERO:DICIEMBRE!AO47)</f>
        <v>0</v>
      </c>
      <c r="AP47" s="22">
        <f>SUM(ENERO:DICIEMBRE!AP47)</f>
        <v>1</v>
      </c>
      <c r="AQ47" s="22">
        <f>SUM(ENERO:DICIEMBRE!AQ47)</f>
        <v>0</v>
      </c>
      <c r="AR47" s="22">
        <f>SUM(ENERO:DICIEMBRE!AR47)</f>
        <v>15</v>
      </c>
      <c r="AS47" s="22">
        <f>SUM(ENERO:DICIEMBRE!AS47)</f>
        <v>0</v>
      </c>
      <c r="AT47" s="22">
        <f>SUM(ENERO:DICIEMBRE!AT47)</f>
        <v>0</v>
      </c>
      <c r="AU47" s="22">
        <f>SUM(ENERO:DICIEMBRE!AU47)</f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22">
        <f>SUM(ENERO:DICIEMBRE!F48)</f>
        <v>0</v>
      </c>
      <c r="G48" s="22">
        <f>SUM(ENERO:DICIEMBRE!G48)</f>
        <v>0</v>
      </c>
      <c r="H48" s="22">
        <f>SUM(ENERO:DICIEMBRE!H48)</f>
        <v>0</v>
      </c>
      <c r="I48" s="22">
        <f>SUM(ENERO:DICIEMBRE!I48)</f>
        <v>0</v>
      </c>
      <c r="J48" s="22">
        <f>SUM(ENERO:DICIEMBRE!J48)</f>
        <v>0</v>
      </c>
      <c r="K48" s="22">
        <f>SUM(ENERO:DICIEMBRE!K48)</f>
        <v>0</v>
      </c>
      <c r="L48" s="22">
        <f>SUM(ENERO:DICIEMBRE!L48)</f>
        <v>0</v>
      </c>
      <c r="M48" s="22">
        <f>SUM(ENERO:DICIEMBRE!M48)</f>
        <v>0</v>
      </c>
      <c r="N48" s="22">
        <f>SUM(ENERO:DICIEMBRE!N48)</f>
        <v>0</v>
      </c>
      <c r="O48" s="22">
        <f>SUM(ENERO:DICIEMBRE!O48)</f>
        <v>0</v>
      </c>
      <c r="P48" s="22">
        <f>SUM(ENERO:DICIEMBRE!P48)</f>
        <v>0</v>
      </c>
      <c r="Q48" s="22">
        <f>SUM(ENERO:DICIEMBRE!Q48)</f>
        <v>0</v>
      </c>
      <c r="R48" s="22">
        <f>SUM(ENERO:DICIEMBRE!R48)</f>
        <v>0</v>
      </c>
      <c r="S48" s="22">
        <f>SUM(ENERO:DICIEMBRE!S48)</f>
        <v>0</v>
      </c>
      <c r="T48" s="22">
        <f>SUM(ENERO:DICIEMBRE!T48)</f>
        <v>0</v>
      </c>
      <c r="U48" s="22">
        <f>SUM(ENERO:DICIEMBRE!U48)</f>
        <v>0</v>
      </c>
      <c r="V48" s="22">
        <f>SUM(ENERO:DICIEMBRE!V48)</f>
        <v>0</v>
      </c>
      <c r="W48" s="22">
        <f>SUM(ENERO:DICIEMBRE!W48)</f>
        <v>0</v>
      </c>
      <c r="X48" s="22">
        <f>SUM(ENERO:DICIEMBRE!X48)</f>
        <v>0</v>
      </c>
      <c r="Y48" s="22">
        <f>SUM(ENERO:DICIEMBRE!Y48)</f>
        <v>0</v>
      </c>
      <c r="Z48" s="22">
        <f>SUM(ENERO:DICIEMBRE!Z48)</f>
        <v>0</v>
      </c>
      <c r="AA48" s="22">
        <f>SUM(ENERO:DICIEMBRE!AA48)</f>
        <v>0</v>
      </c>
      <c r="AB48" s="22">
        <f>SUM(ENERO:DICIEMBRE!AB48)</f>
        <v>0</v>
      </c>
      <c r="AC48" s="22">
        <f>SUM(ENERO:DICIEMBRE!AC48)</f>
        <v>0</v>
      </c>
      <c r="AD48" s="22">
        <f>SUM(ENERO:DICIEMBRE!AD48)</f>
        <v>0</v>
      </c>
      <c r="AE48" s="22">
        <f>SUM(ENERO:DICIEMBRE!AE48)</f>
        <v>0</v>
      </c>
      <c r="AF48" s="22">
        <f>SUM(ENERO:DICIEMBRE!AF48)</f>
        <v>0</v>
      </c>
      <c r="AG48" s="22">
        <f>SUM(ENERO:DICIEMBRE!AG48)</f>
        <v>0</v>
      </c>
      <c r="AH48" s="22">
        <f>SUM(ENERO:DICIEMBRE!AH48)</f>
        <v>0</v>
      </c>
      <c r="AI48" s="22">
        <f>SUM(ENERO:DICIEMBRE!AI48)</f>
        <v>0</v>
      </c>
      <c r="AJ48" s="22">
        <f>SUM(ENERO:DICIEMBRE!AJ48)</f>
        <v>0</v>
      </c>
      <c r="AK48" s="22">
        <f>SUM(ENERO:DICIEMBRE!AK48)</f>
        <v>0</v>
      </c>
      <c r="AL48" s="22">
        <f>SUM(ENERO:DICIEMBRE!AL48)</f>
        <v>0</v>
      </c>
      <c r="AM48" s="22">
        <f>SUM(ENERO:DICIEMBRE!AM48)</f>
        <v>0</v>
      </c>
      <c r="AN48" s="22">
        <f>SUM(ENERO:DICIEMBRE!AN48)</f>
        <v>0</v>
      </c>
      <c r="AO48" s="22">
        <f>SUM(ENERO:DICIEMBRE!AO48)</f>
        <v>0</v>
      </c>
      <c r="AP48" s="22">
        <f>SUM(ENERO:DICIEMBRE!AP48)</f>
        <v>0</v>
      </c>
      <c r="AQ48" s="22">
        <f>SUM(ENERO:DICIEMBRE!AQ48)</f>
        <v>0</v>
      </c>
      <c r="AR48" s="22">
        <f>SUM(ENERO:DICIEMBRE!AR48)</f>
        <v>0</v>
      </c>
      <c r="AS48" s="22">
        <f>SUM(ENERO:DICIEMBRE!AS48)</f>
        <v>0</v>
      </c>
      <c r="AT48" s="22">
        <f>SUM(ENERO:DICIEMBRE!AT48)</f>
        <v>0</v>
      </c>
      <c r="AU48" s="22">
        <f>SUM(ENERO:DICIEMBRE!AU48)</f>
        <v>0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2477</v>
      </c>
      <c r="D49" s="33">
        <f>SUM(J49+L49+N49+P49+R49+T49+V49+X49+Z49+AB49+AD49+AF49+AH49+AJ49+AL49)</f>
        <v>1916</v>
      </c>
      <c r="E49" s="34">
        <f>SUM(K49+M49+O49+Q49+S49+U49+W49+Y49+AA49+AC49+AE49+AG49+AI49+AK49+AM49)</f>
        <v>561</v>
      </c>
      <c r="F49" s="22">
        <f>SUM(ENERO:DICIEMBRE!F49)</f>
        <v>0</v>
      </c>
      <c r="G49" s="22">
        <f>SUM(ENERO:DICIEMBRE!G49)</f>
        <v>0</v>
      </c>
      <c r="H49" s="22">
        <f>SUM(ENERO:DICIEMBRE!H49)</f>
        <v>0</v>
      </c>
      <c r="I49" s="22">
        <f>SUM(ENERO:DICIEMBRE!I49)</f>
        <v>0</v>
      </c>
      <c r="J49" s="22">
        <f>SUM(ENERO:DICIEMBRE!J49)</f>
        <v>0</v>
      </c>
      <c r="K49" s="22">
        <f>SUM(ENERO:DICIEMBRE!K49)</f>
        <v>1</v>
      </c>
      <c r="L49" s="22">
        <f>SUM(ENERO:DICIEMBRE!L49)</f>
        <v>7</v>
      </c>
      <c r="M49" s="22">
        <f>SUM(ENERO:DICIEMBRE!M49)</f>
        <v>0</v>
      </c>
      <c r="N49" s="22">
        <f>SUM(ENERO:DICIEMBRE!N49)</f>
        <v>110</v>
      </c>
      <c r="O49" s="22">
        <f>SUM(ENERO:DICIEMBRE!O49)</f>
        <v>2</v>
      </c>
      <c r="P49" s="22">
        <f>SUM(ENERO:DICIEMBRE!P49)</f>
        <v>245</v>
      </c>
      <c r="Q49" s="22">
        <f>SUM(ENERO:DICIEMBRE!Q49)</f>
        <v>45</v>
      </c>
      <c r="R49" s="22">
        <f>SUM(ENERO:DICIEMBRE!R49)</f>
        <v>322</v>
      </c>
      <c r="S49" s="22">
        <f>SUM(ENERO:DICIEMBRE!S49)</f>
        <v>93</v>
      </c>
      <c r="T49" s="22">
        <f>SUM(ENERO:DICIEMBRE!T49)</f>
        <v>321</v>
      </c>
      <c r="U49" s="22">
        <f>SUM(ENERO:DICIEMBRE!U49)</f>
        <v>110</v>
      </c>
      <c r="V49" s="22">
        <f>SUM(ENERO:DICIEMBRE!V49)</f>
        <v>237</v>
      </c>
      <c r="W49" s="22">
        <f>SUM(ENERO:DICIEMBRE!W49)</f>
        <v>98</v>
      </c>
      <c r="X49" s="22">
        <f>SUM(ENERO:DICIEMBRE!X49)</f>
        <v>216</v>
      </c>
      <c r="Y49" s="22">
        <f>SUM(ENERO:DICIEMBRE!Y49)</f>
        <v>82</v>
      </c>
      <c r="Z49" s="22">
        <f>SUM(ENERO:DICIEMBRE!Z49)</f>
        <v>155</v>
      </c>
      <c r="AA49" s="22">
        <f>SUM(ENERO:DICIEMBRE!AA49)</f>
        <v>63</v>
      </c>
      <c r="AB49" s="22">
        <f>SUM(ENERO:DICIEMBRE!AB49)</f>
        <v>146</v>
      </c>
      <c r="AC49" s="22">
        <f>SUM(ENERO:DICIEMBRE!AC49)</f>
        <v>49</v>
      </c>
      <c r="AD49" s="22">
        <f>SUM(ENERO:DICIEMBRE!AD49)</f>
        <v>65</v>
      </c>
      <c r="AE49" s="22">
        <f>SUM(ENERO:DICIEMBRE!AE49)</f>
        <v>3</v>
      </c>
      <c r="AF49" s="22">
        <f>SUM(ENERO:DICIEMBRE!AF49)</f>
        <v>30</v>
      </c>
      <c r="AG49" s="22">
        <f>SUM(ENERO:DICIEMBRE!AG49)</f>
        <v>14</v>
      </c>
      <c r="AH49" s="22">
        <f>SUM(ENERO:DICIEMBRE!AH49)</f>
        <v>43</v>
      </c>
      <c r="AI49" s="22">
        <f>SUM(ENERO:DICIEMBRE!AI49)</f>
        <v>1</v>
      </c>
      <c r="AJ49" s="22">
        <f>SUM(ENERO:DICIEMBRE!AJ49)</f>
        <v>14</v>
      </c>
      <c r="AK49" s="22">
        <f>SUM(ENERO:DICIEMBRE!AK49)</f>
        <v>0</v>
      </c>
      <c r="AL49" s="22">
        <f>SUM(ENERO:DICIEMBRE!AL49)</f>
        <v>5</v>
      </c>
      <c r="AM49" s="22">
        <f>SUM(ENERO:DICIEMBRE!AM49)</f>
        <v>0</v>
      </c>
      <c r="AN49" s="22">
        <f>SUM(ENERO:DICIEMBRE!AN49)</f>
        <v>0</v>
      </c>
      <c r="AO49" s="22">
        <f>SUM(ENERO:DICIEMBRE!AO49)</f>
        <v>0</v>
      </c>
      <c r="AP49" s="22">
        <f>SUM(ENERO:DICIEMBRE!AP49)</f>
        <v>24</v>
      </c>
      <c r="AQ49" s="22">
        <f>SUM(ENERO:DICIEMBRE!AQ49)</f>
        <v>20</v>
      </c>
      <c r="AR49" s="22">
        <f>SUM(ENERO:DICIEMBRE!AR49)</f>
        <v>160</v>
      </c>
      <c r="AS49" s="22">
        <f>SUM(ENERO:DICIEMBRE!AS49)</f>
        <v>0</v>
      </c>
      <c r="AT49" s="22">
        <f>SUM(ENERO:DICIEMBRE!AT49)</f>
        <v>0</v>
      </c>
      <c r="AU49" s="22">
        <f>SUM(ENERO:DICIEMBRE!AU49)</f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22">
        <f>SUM(ENERO:DICIEMBRE!F50)</f>
        <v>0</v>
      </c>
      <c r="G50" s="22">
        <f>SUM(ENERO:DICIEMBRE!G50)</f>
        <v>0</v>
      </c>
      <c r="H50" s="22">
        <f>SUM(ENERO:DICIEMBRE!H50)</f>
        <v>0</v>
      </c>
      <c r="I50" s="22">
        <f>SUM(ENERO:DICIEMBRE!I50)</f>
        <v>0</v>
      </c>
      <c r="J50" s="22">
        <f>SUM(ENERO:DICIEMBRE!J50)</f>
        <v>0</v>
      </c>
      <c r="K50" s="22">
        <f>SUM(ENERO:DICIEMBRE!K50)</f>
        <v>0</v>
      </c>
      <c r="L50" s="22">
        <f>SUM(ENERO:DICIEMBRE!L50)</f>
        <v>0</v>
      </c>
      <c r="M50" s="22">
        <f>SUM(ENERO:DICIEMBRE!M50)</f>
        <v>0</v>
      </c>
      <c r="N50" s="22">
        <f>SUM(ENERO:DICIEMBRE!N50)</f>
        <v>0</v>
      </c>
      <c r="O50" s="22">
        <f>SUM(ENERO:DICIEMBRE!O50)</f>
        <v>0</v>
      </c>
      <c r="P50" s="22">
        <f>SUM(ENERO:DICIEMBRE!P50)</f>
        <v>0</v>
      </c>
      <c r="Q50" s="22">
        <f>SUM(ENERO:DICIEMBRE!Q50)</f>
        <v>0</v>
      </c>
      <c r="R50" s="22">
        <f>SUM(ENERO:DICIEMBRE!R50)</f>
        <v>0</v>
      </c>
      <c r="S50" s="22">
        <f>SUM(ENERO:DICIEMBRE!S50)</f>
        <v>0</v>
      </c>
      <c r="T50" s="22">
        <f>SUM(ENERO:DICIEMBRE!T50)</f>
        <v>0</v>
      </c>
      <c r="U50" s="22">
        <f>SUM(ENERO:DICIEMBRE!U50)</f>
        <v>0</v>
      </c>
      <c r="V50" s="22">
        <f>SUM(ENERO:DICIEMBRE!V50)</f>
        <v>0</v>
      </c>
      <c r="W50" s="22">
        <f>SUM(ENERO:DICIEMBRE!W50)</f>
        <v>0</v>
      </c>
      <c r="X50" s="22">
        <f>SUM(ENERO:DICIEMBRE!X50)</f>
        <v>0</v>
      </c>
      <c r="Y50" s="22">
        <f>SUM(ENERO:DICIEMBRE!Y50)</f>
        <v>0</v>
      </c>
      <c r="Z50" s="22">
        <f>SUM(ENERO:DICIEMBRE!Z50)</f>
        <v>0</v>
      </c>
      <c r="AA50" s="22">
        <f>SUM(ENERO:DICIEMBRE!AA50)</f>
        <v>0</v>
      </c>
      <c r="AB50" s="22">
        <f>SUM(ENERO:DICIEMBRE!AB50)</f>
        <v>0</v>
      </c>
      <c r="AC50" s="22">
        <f>SUM(ENERO:DICIEMBRE!AC50)</f>
        <v>0</v>
      </c>
      <c r="AD50" s="22">
        <f>SUM(ENERO:DICIEMBRE!AD50)</f>
        <v>0</v>
      </c>
      <c r="AE50" s="22">
        <f>SUM(ENERO:DICIEMBRE!AE50)</f>
        <v>0</v>
      </c>
      <c r="AF50" s="22">
        <f>SUM(ENERO:DICIEMBRE!AF50)</f>
        <v>0</v>
      </c>
      <c r="AG50" s="22">
        <f>SUM(ENERO:DICIEMBRE!AG50)</f>
        <v>0</v>
      </c>
      <c r="AH50" s="22">
        <f>SUM(ENERO:DICIEMBRE!AH50)</f>
        <v>0</v>
      </c>
      <c r="AI50" s="22">
        <f>SUM(ENERO:DICIEMBRE!AI50)</f>
        <v>0</v>
      </c>
      <c r="AJ50" s="22">
        <f>SUM(ENERO:DICIEMBRE!AJ50)</f>
        <v>0</v>
      </c>
      <c r="AK50" s="22">
        <f>SUM(ENERO:DICIEMBRE!AK50)</f>
        <v>0</v>
      </c>
      <c r="AL50" s="22">
        <f>SUM(ENERO:DICIEMBRE!AL50)</f>
        <v>0</v>
      </c>
      <c r="AM50" s="22">
        <f>SUM(ENERO:DICIEMBRE!AM50)</f>
        <v>0</v>
      </c>
      <c r="AN50" s="22">
        <f>SUM(ENERO:DICIEMBRE!AN50)</f>
        <v>0</v>
      </c>
      <c r="AO50" s="22">
        <f>SUM(ENERO:DICIEMBRE!AO50)</f>
        <v>0</v>
      </c>
      <c r="AP50" s="22">
        <f>SUM(ENERO:DICIEMBRE!AP50)</f>
        <v>0</v>
      </c>
      <c r="AQ50" s="22">
        <f>SUM(ENERO:DICIEMBRE!AQ50)</f>
        <v>0</v>
      </c>
      <c r="AR50" s="22">
        <f>SUM(ENERO:DICIEMBRE!AR50)</f>
        <v>0</v>
      </c>
      <c r="AS50" s="22">
        <f>SUM(ENERO:DICIEMBRE!AS50)</f>
        <v>0</v>
      </c>
      <c r="AT50" s="22">
        <f>SUM(ENERO:DICIEMBRE!AT50)</f>
        <v>0</v>
      </c>
      <c r="AU50" s="22">
        <f>SUM(ENERO:DICIEMBRE!AU50)</f>
        <v>0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22">
        <f>SUM(ENERO:DICIEMBRE!F51)</f>
        <v>0</v>
      </c>
      <c r="G51" s="22">
        <f>SUM(ENERO:DICIEMBRE!G51)</f>
        <v>0</v>
      </c>
      <c r="H51" s="22">
        <f>SUM(ENERO:DICIEMBRE!H51)</f>
        <v>0</v>
      </c>
      <c r="I51" s="22">
        <f>SUM(ENERO:DICIEMBRE!I51)</f>
        <v>0</v>
      </c>
      <c r="J51" s="22">
        <f>SUM(ENERO:DICIEMBRE!J51)</f>
        <v>0</v>
      </c>
      <c r="K51" s="22">
        <f>SUM(ENERO:DICIEMBRE!K51)</f>
        <v>0</v>
      </c>
      <c r="L51" s="22">
        <f>SUM(ENERO:DICIEMBRE!L51)</f>
        <v>0</v>
      </c>
      <c r="M51" s="22">
        <f>SUM(ENERO:DICIEMBRE!M51)</f>
        <v>0</v>
      </c>
      <c r="N51" s="22">
        <f>SUM(ENERO:DICIEMBRE!N51)</f>
        <v>0</v>
      </c>
      <c r="O51" s="22">
        <f>SUM(ENERO:DICIEMBRE!O51)</f>
        <v>0</v>
      </c>
      <c r="P51" s="22">
        <f>SUM(ENERO:DICIEMBRE!P51)</f>
        <v>0</v>
      </c>
      <c r="Q51" s="22">
        <f>SUM(ENERO:DICIEMBRE!Q51)</f>
        <v>0</v>
      </c>
      <c r="R51" s="22">
        <f>SUM(ENERO:DICIEMBRE!R51)</f>
        <v>0</v>
      </c>
      <c r="S51" s="22">
        <f>SUM(ENERO:DICIEMBRE!S51)</f>
        <v>0</v>
      </c>
      <c r="T51" s="22">
        <f>SUM(ENERO:DICIEMBRE!T51)</f>
        <v>0</v>
      </c>
      <c r="U51" s="22">
        <f>SUM(ENERO:DICIEMBRE!U51)</f>
        <v>0</v>
      </c>
      <c r="V51" s="22">
        <f>SUM(ENERO:DICIEMBRE!V51)</f>
        <v>0</v>
      </c>
      <c r="W51" s="22">
        <f>SUM(ENERO:DICIEMBRE!W51)</f>
        <v>0</v>
      </c>
      <c r="X51" s="22">
        <f>SUM(ENERO:DICIEMBRE!X51)</f>
        <v>0</v>
      </c>
      <c r="Y51" s="22">
        <f>SUM(ENERO:DICIEMBRE!Y51)</f>
        <v>0</v>
      </c>
      <c r="Z51" s="22">
        <f>SUM(ENERO:DICIEMBRE!Z51)</f>
        <v>0</v>
      </c>
      <c r="AA51" s="22">
        <f>SUM(ENERO:DICIEMBRE!AA51)</f>
        <v>0</v>
      </c>
      <c r="AB51" s="22">
        <f>SUM(ENERO:DICIEMBRE!AB51)</f>
        <v>0</v>
      </c>
      <c r="AC51" s="22">
        <f>SUM(ENERO:DICIEMBRE!AC51)</f>
        <v>0</v>
      </c>
      <c r="AD51" s="22">
        <f>SUM(ENERO:DICIEMBRE!AD51)</f>
        <v>0</v>
      </c>
      <c r="AE51" s="22">
        <f>SUM(ENERO:DICIEMBRE!AE51)</f>
        <v>0</v>
      </c>
      <c r="AF51" s="22">
        <f>SUM(ENERO:DICIEMBRE!AF51)</f>
        <v>0</v>
      </c>
      <c r="AG51" s="22">
        <f>SUM(ENERO:DICIEMBRE!AG51)</f>
        <v>0</v>
      </c>
      <c r="AH51" s="22">
        <f>SUM(ENERO:DICIEMBRE!AH51)</f>
        <v>0</v>
      </c>
      <c r="AI51" s="22">
        <f>SUM(ENERO:DICIEMBRE!AI51)</f>
        <v>0</v>
      </c>
      <c r="AJ51" s="22">
        <f>SUM(ENERO:DICIEMBRE!AJ51)</f>
        <v>0</v>
      </c>
      <c r="AK51" s="22">
        <f>SUM(ENERO:DICIEMBRE!AK51)</f>
        <v>0</v>
      </c>
      <c r="AL51" s="22">
        <f>SUM(ENERO:DICIEMBRE!AL51)</f>
        <v>0</v>
      </c>
      <c r="AM51" s="22">
        <f>SUM(ENERO:DICIEMBRE!AM51)</f>
        <v>0</v>
      </c>
      <c r="AN51" s="22">
        <f>SUM(ENERO:DICIEMBRE!AN51)</f>
        <v>0</v>
      </c>
      <c r="AO51" s="22">
        <f>SUM(ENERO:DICIEMBRE!AO51)</f>
        <v>0</v>
      </c>
      <c r="AP51" s="22">
        <f>SUM(ENERO:DICIEMBRE!AP51)</f>
        <v>0</v>
      </c>
      <c r="AQ51" s="22">
        <f>SUM(ENERO:DICIEMBRE!AQ51)</f>
        <v>0</v>
      </c>
      <c r="AR51" s="22">
        <f>SUM(ENERO:DICIEMBRE!AR51)</f>
        <v>0</v>
      </c>
      <c r="AS51" s="22">
        <f>SUM(ENERO:DICIEMBRE!AS51)</f>
        <v>0</v>
      </c>
      <c r="AT51" s="22">
        <f>SUM(ENERO:DICIEMBRE!AT51)</f>
        <v>0</v>
      </c>
      <c r="AU51" s="22">
        <f>SUM(ENERO:DICIEMBRE!AU51)</f>
        <v>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22">
        <f>SUM(ENERO:DICIEMBRE!F52)</f>
        <v>0</v>
      </c>
      <c r="G52" s="22">
        <f>SUM(ENERO:DICIEMBRE!G52)</f>
        <v>0</v>
      </c>
      <c r="H52" s="22">
        <f>SUM(ENERO:DICIEMBRE!H52)</f>
        <v>0</v>
      </c>
      <c r="I52" s="22">
        <f>SUM(ENERO:DICIEMBRE!I52)</f>
        <v>0</v>
      </c>
      <c r="J52" s="22">
        <f>SUM(ENERO:DICIEMBRE!J52)</f>
        <v>0</v>
      </c>
      <c r="K52" s="22">
        <f>SUM(ENERO:DICIEMBRE!K52)</f>
        <v>0</v>
      </c>
      <c r="L52" s="22">
        <f>SUM(ENERO:DICIEMBRE!L52)</f>
        <v>0</v>
      </c>
      <c r="M52" s="22">
        <f>SUM(ENERO:DICIEMBRE!M52)</f>
        <v>0</v>
      </c>
      <c r="N52" s="22">
        <f>SUM(ENERO:DICIEMBRE!N52)</f>
        <v>0</v>
      </c>
      <c r="O52" s="22">
        <f>SUM(ENERO:DICIEMBRE!O52)</f>
        <v>0</v>
      </c>
      <c r="P52" s="22">
        <f>SUM(ENERO:DICIEMBRE!P52)</f>
        <v>0</v>
      </c>
      <c r="Q52" s="22">
        <f>SUM(ENERO:DICIEMBRE!Q52)</f>
        <v>0</v>
      </c>
      <c r="R52" s="22">
        <f>SUM(ENERO:DICIEMBRE!R52)</f>
        <v>0</v>
      </c>
      <c r="S52" s="22">
        <f>SUM(ENERO:DICIEMBRE!S52)</f>
        <v>0</v>
      </c>
      <c r="T52" s="22">
        <f>SUM(ENERO:DICIEMBRE!T52)</f>
        <v>0</v>
      </c>
      <c r="U52" s="22">
        <f>SUM(ENERO:DICIEMBRE!U52)</f>
        <v>0</v>
      </c>
      <c r="V52" s="22">
        <f>SUM(ENERO:DICIEMBRE!V52)</f>
        <v>0</v>
      </c>
      <c r="W52" s="22">
        <f>SUM(ENERO:DICIEMBRE!W52)</f>
        <v>0</v>
      </c>
      <c r="X52" s="22">
        <f>SUM(ENERO:DICIEMBRE!X52)</f>
        <v>0</v>
      </c>
      <c r="Y52" s="22">
        <f>SUM(ENERO:DICIEMBRE!Y52)</f>
        <v>0</v>
      </c>
      <c r="Z52" s="22">
        <f>SUM(ENERO:DICIEMBRE!Z52)</f>
        <v>0</v>
      </c>
      <c r="AA52" s="22">
        <f>SUM(ENERO:DICIEMBRE!AA52)</f>
        <v>0</v>
      </c>
      <c r="AB52" s="22">
        <f>SUM(ENERO:DICIEMBRE!AB52)</f>
        <v>0</v>
      </c>
      <c r="AC52" s="22">
        <f>SUM(ENERO:DICIEMBRE!AC52)</f>
        <v>0</v>
      </c>
      <c r="AD52" s="22">
        <f>SUM(ENERO:DICIEMBRE!AD52)</f>
        <v>0</v>
      </c>
      <c r="AE52" s="22">
        <f>SUM(ENERO:DICIEMBRE!AE52)</f>
        <v>0</v>
      </c>
      <c r="AF52" s="22">
        <f>SUM(ENERO:DICIEMBRE!AF52)</f>
        <v>0</v>
      </c>
      <c r="AG52" s="22">
        <f>SUM(ENERO:DICIEMBRE!AG52)</f>
        <v>0</v>
      </c>
      <c r="AH52" s="22">
        <f>SUM(ENERO:DICIEMBRE!AH52)</f>
        <v>0</v>
      </c>
      <c r="AI52" s="22">
        <f>SUM(ENERO:DICIEMBRE!AI52)</f>
        <v>0</v>
      </c>
      <c r="AJ52" s="22">
        <f>SUM(ENERO:DICIEMBRE!AJ52)</f>
        <v>0</v>
      </c>
      <c r="AK52" s="22">
        <f>SUM(ENERO:DICIEMBRE!AK52)</f>
        <v>0</v>
      </c>
      <c r="AL52" s="22">
        <f>SUM(ENERO:DICIEMBRE!AL52)</f>
        <v>0</v>
      </c>
      <c r="AM52" s="22">
        <f>SUM(ENERO:DICIEMBRE!AM52)</f>
        <v>0</v>
      </c>
      <c r="AN52" s="22">
        <f>SUM(ENERO:DICIEMBRE!AN52)</f>
        <v>0</v>
      </c>
      <c r="AO52" s="22">
        <f>SUM(ENERO:DICIEMBRE!AO52)</f>
        <v>0</v>
      </c>
      <c r="AP52" s="22">
        <f>SUM(ENERO:DICIEMBRE!AP52)</f>
        <v>0</v>
      </c>
      <c r="AQ52" s="22">
        <f>SUM(ENERO:DICIEMBRE!AQ52)</f>
        <v>0</v>
      </c>
      <c r="AR52" s="22">
        <f>SUM(ENERO:DICIEMBRE!AR52)</f>
        <v>0</v>
      </c>
      <c r="AS52" s="22">
        <f>SUM(ENERO:DICIEMBRE!AS52)</f>
        <v>0</v>
      </c>
      <c r="AT52" s="22">
        <f>SUM(ENERO:DICIEMBRE!AT52)</f>
        <v>0</v>
      </c>
      <c r="AU52" s="22">
        <f>SUM(ENERO:DICIEMBRE!AU52)</f>
        <v>0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x14ac:dyDescent="0.25">
      <c r="A53" s="791" t="s">
        <v>52</v>
      </c>
      <c r="B53" s="18" t="s">
        <v>38</v>
      </c>
      <c r="C53" s="19">
        <f t="shared" si="0"/>
        <v>194</v>
      </c>
      <c r="D53" s="20">
        <f t="shared" ref="D53:E56" si="13">SUM(J53+L53+N53+P53+R53+T53+V53+X53+Z53+AB53)</f>
        <v>154</v>
      </c>
      <c r="E53" s="21">
        <f t="shared" si="13"/>
        <v>40</v>
      </c>
      <c r="F53" s="22">
        <f>SUM(ENERO:DICIEMBRE!F53)</f>
        <v>0</v>
      </c>
      <c r="G53" s="22">
        <f>SUM(ENERO:DICIEMBRE!G53)</f>
        <v>0</v>
      </c>
      <c r="H53" s="22">
        <f>SUM(ENERO:DICIEMBRE!H53)</f>
        <v>0</v>
      </c>
      <c r="I53" s="22">
        <f>SUM(ENERO:DICIEMBRE!I53)</f>
        <v>0</v>
      </c>
      <c r="J53" s="22">
        <f>SUM(ENERO:DICIEMBRE!J53)</f>
        <v>0</v>
      </c>
      <c r="K53" s="22">
        <f>SUM(ENERO:DICIEMBRE!K53)</f>
        <v>0</v>
      </c>
      <c r="L53" s="22">
        <f>SUM(ENERO:DICIEMBRE!L53)</f>
        <v>1</v>
      </c>
      <c r="M53" s="22">
        <f>SUM(ENERO:DICIEMBRE!M53)</f>
        <v>0</v>
      </c>
      <c r="N53" s="22">
        <f>SUM(ENERO:DICIEMBRE!N53)</f>
        <v>9</v>
      </c>
      <c r="O53" s="22">
        <f>SUM(ENERO:DICIEMBRE!O53)</f>
        <v>1</v>
      </c>
      <c r="P53" s="22">
        <f>SUM(ENERO:DICIEMBRE!P53)</f>
        <v>17</v>
      </c>
      <c r="Q53" s="22">
        <f>SUM(ENERO:DICIEMBRE!Q53)</f>
        <v>1</v>
      </c>
      <c r="R53" s="22">
        <f>SUM(ENERO:DICIEMBRE!R53)</f>
        <v>31</v>
      </c>
      <c r="S53" s="22">
        <f>SUM(ENERO:DICIEMBRE!S53)</f>
        <v>3</v>
      </c>
      <c r="T53" s="22">
        <f>SUM(ENERO:DICIEMBRE!T53)</f>
        <v>29</v>
      </c>
      <c r="U53" s="22">
        <f>SUM(ENERO:DICIEMBRE!U53)</f>
        <v>6</v>
      </c>
      <c r="V53" s="22">
        <f>SUM(ENERO:DICIEMBRE!V53)</f>
        <v>12</v>
      </c>
      <c r="W53" s="22">
        <f>SUM(ENERO:DICIEMBRE!W53)</f>
        <v>10</v>
      </c>
      <c r="X53" s="22">
        <f>SUM(ENERO:DICIEMBRE!X53)</f>
        <v>16</v>
      </c>
      <c r="Y53" s="22">
        <f>SUM(ENERO:DICIEMBRE!Y53)</f>
        <v>11</v>
      </c>
      <c r="Z53" s="22">
        <f>SUM(ENERO:DICIEMBRE!Z53)</f>
        <v>17</v>
      </c>
      <c r="AA53" s="22">
        <f>SUM(ENERO:DICIEMBRE!AA53)</f>
        <v>4</v>
      </c>
      <c r="AB53" s="22">
        <f>SUM(ENERO:DICIEMBRE!AB53)</f>
        <v>22</v>
      </c>
      <c r="AC53" s="22">
        <f>SUM(ENERO:DICIEMBRE!AC53)</f>
        <v>4</v>
      </c>
      <c r="AD53" s="22">
        <f>SUM(ENERO:DICIEMBRE!AD53)</f>
        <v>0</v>
      </c>
      <c r="AE53" s="22">
        <f>SUM(ENERO:DICIEMBRE!AE53)</f>
        <v>0</v>
      </c>
      <c r="AF53" s="22">
        <f>SUM(ENERO:DICIEMBRE!AF53)</f>
        <v>0</v>
      </c>
      <c r="AG53" s="22">
        <f>SUM(ENERO:DICIEMBRE!AG53)</f>
        <v>0</v>
      </c>
      <c r="AH53" s="22">
        <f>SUM(ENERO:DICIEMBRE!AH53)</f>
        <v>0</v>
      </c>
      <c r="AI53" s="22">
        <f>SUM(ENERO:DICIEMBRE!AI53)</f>
        <v>0</v>
      </c>
      <c r="AJ53" s="22">
        <f>SUM(ENERO:DICIEMBRE!AJ53)</f>
        <v>0</v>
      </c>
      <c r="AK53" s="22">
        <f>SUM(ENERO:DICIEMBRE!AK53)</f>
        <v>0</v>
      </c>
      <c r="AL53" s="22">
        <f>SUM(ENERO:DICIEMBRE!AL53)</f>
        <v>0</v>
      </c>
      <c r="AM53" s="22">
        <f>SUM(ENERO:DICIEMBRE!AM53)</f>
        <v>0</v>
      </c>
      <c r="AN53" s="22">
        <f>SUM(ENERO:DICIEMBRE!AN53)</f>
        <v>0</v>
      </c>
      <c r="AO53" s="22">
        <f>SUM(ENERO:DICIEMBRE!AO53)</f>
        <v>0</v>
      </c>
      <c r="AP53" s="22">
        <f>SUM(ENERO:DICIEMBRE!AP53)</f>
        <v>1</v>
      </c>
      <c r="AQ53" s="22">
        <f>SUM(ENERO:DICIEMBRE!AQ53)</f>
        <v>0</v>
      </c>
      <c r="AR53" s="22">
        <f>SUM(ENERO:DICIEMBRE!AR53)</f>
        <v>14</v>
      </c>
      <c r="AS53" s="22">
        <f>SUM(ENERO:DICIEMBRE!AS53)</f>
        <v>0</v>
      </c>
      <c r="AT53" s="22">
        <f>SUM(ENERO:DICIEMBRE!AT53)</f>
        <v>0</v>
      </c>
      <c r="AU53" s="22">
        <f>SUM(ENERO:DICIEMBRE!AU53)</f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2302</v>
      </c>
      <c r="D54" s="33">
        <f t="shared" si="13"/>
        <v>1759</v>
      </c>
      <c r="E54" s="34">
        <f t="shared" si="13"/>
        <v>543</v>
      </c>
      <c r="F54" s="22">
        <f>SUM(ENERO:DICIEMBRE!F54)</f>
        <v>0</v>
      </c>
      <c r="G54" s="22">
        <f>SUM(ENERO:DICIEMBRE!G54)</f>
        <v>0</v>
      </c>
      <c r="H54" s="22">
        <f>SUM(ENERO:DICIEMBRE!H54)</f>
        <v>0</v>
      </c>
      <c r="I54" s="22">
        <f>SUM(ENERO:DICIEMBRE!I54)</f>
        <v>0</v>
      </c>
      <c r="J54" s="22">
        <f>SUM(ENERO:DICIEMBRE!J54)</f>
        <v>0</v>
      </c>
      <c r="K54" s="22">
        <f>SUM(ENERO:DICIEMBRE!K54)</f>
        <v>1</v>
      </c>
      <c r="L54" s="22">
        <f>SUM(ENERO:DICIEMBRE!L54)</f>
        <v>7</v>
      </c>
      <c r="M54" s="22">
        <f>SUM(ENERO:DICIEMBRE!M54)</f>
        <v>0</v>
      </c>
      <c r="N54" s="22">
        <f>SUM(ENERO:DICIEMBRE!N54)</f>
        <v>110</v>
      </c>
      <c r="O54" s="22">
        <f>SUM(ENERO:DICIEMBRE!O54)</f>
        <v>2</v>
      </c>
      <c r="P54" s="22">
        <f>SUM(ENERO:DICIEMBRE!P54)</f>
        <v>245</v>
      </c>
      <c r="Q54" s="22">
        <f>SUM(ENERO:DICIEMBRE!Q54)</f>
        <v>45</v>
      </c>
      <c r="R54" s="22">
        <f>SUM(ENERO:DICIEMBRE!R54)</f>
        <v>322</v>
      </c>
      <c r="S54" s="22">
        <f>SUM(ENERO:DICIEMBRE!S54)</f>
        <v>93</v>
      </c>
      <c r="T54" s="22">
        <f>SUM(ENERO:DICIEMBRE!T54)</f>
        <v>321</v>
      </c>
      <c r="U54" s="22">
        <f>SUM(ENERO:DICIEMBRE!U54)</f>
        <v>110</v>
      </c>
      <c r="V54" s="22">
        <f>SUM(ENERO:DICIEMBRE!V54)</f>
        <v>237</v>
      </c>
      <c r="W54" s="22">
        <f>SUM(ENERO:DICIEMBRE!W54)</f>
        <v>98</v>
      </c>
      <c r="X54" s="22">
        <f>SUM(ENERO:DICIEMBRE!X54)</f>
        <v>216</v>
      </c>
      <c r="Y54" s="22">
        <f>SUM(ENERO:DICIEMBRE!Y54)</f>
        <v>82</v>
      </c>
      <c r="Z54" s="22">
        <f>SUM(ENERO:DICIEMBRE!Z54)</f>
        <v>155</v>
      </c>
      <c r="AA54" s="22">
        <f>SUM(ENERO:DICIEMBRE!AA54)</f>
        <v>63</v>
      </c>
      <c r="AB54" s="22">
        <f>SUM(ENERO:DICIEMBRE!AB54)</f>
        <v>146</v>
      </c>
      <c r="AC54" s="22">
        <f>SUM(ENERO:DICIEMBRE!AC54)</f>
        <v>49</v>
      </c>
      <c r="AD54" s="22">
        <f>SUM(ENERO:DICIEMBRE!AD54)</f>
        <v>0</v>
      </c>
      <c r="AE54" s="22">
        <f>SUM(ENERO:DICIEMBRE!AE54)</f>
        <v>0</v>
      </c>
      <c r="AF54" s="22">
        <f>SUM(ENERO:DICIEMBRE!AF54)</f>
        <v>0</v>
      </c>
      <c r="AG54" s="22">
        <f>SUM(ENERO:DICIEMBRE!AG54)</f>
        <v>0</v>
      </c>
      <c r="AH54" s="22">
        <f>SUM(ENERO:DICIEMBRE!AH54)</f>
        <v>0</v>
      </c>
      <c r="AI54" s="22">
        <f>SUM(ENERO:DICIEMBRE!AI54)</f>
        <v>0</v>
      </c>
      <c r="AJ54" s="22">
        <f>SUM(ENERO:DICIEMBRE!AJ54)</f>
        <v>0</v>
      </c>
      <c r="AK54" s="22">
        <f>SUM(ENERO:DICIEMBRE!AK54)</f>
        <v>0</v>
      </c>
      <c r="AL54" s="22">
        <f>SUM(ENERO:DICIEMBRE!AL54)</f>
        <v>0</v>
      </c>
      <c r="AM54" s="22">
        <f>SUM(ENERO:DICIEMBRE!AM54)</f>
        <v>0</v>
      </c>
      <c r="AN54" s="22">
        <f>SUM(ENERO:DICIEMBRE!AN54)</f>
        <v>0</v>
      </c>
      <c r="AO54" s="22">
        <f>SUM(ENERO:DICIEMBRE!AO54)</f>
        <v>0</v>
      </c>
      <c r="AP54" s="22">
        <f>SUM(ENERO:DICIEMBRE!AP54)</f>
        <v>24</v>
      </c>
      <c r="AQ54" s="22">
        <f>SUM(ENERO:DICIEMBRE!AQ54)</f>
        <v>20</v>
      </c>
      <c r="AR54" s="22">
        <f>SUM(ENERO:DICIEMBRE!AR54)</f>
        <v>160</v>
      </c>
      <c r="AS54" s="22">
        <f>SUM(ENERO:DICIEMBRE!AS54)</f>
        <v>0</v>
      </c>
      <c r="AT54" s="22">
        <f>SUM(ENERO:DICIEMBRE!AT54)</f>
        <v>0</v>
      </c>
      <c r="AU54" s="22">
        <f>SUM(ENERO:DICIEMBRE!AU54)</f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22">
        <f>SUM(ENERO:DICIEMBRE!F55)</f>
        <v>0</v>
      </c>
      <c r="G55" s="22">
        <f>SUM(ENERO:DICIEMBRE!G55)</f>
        <v>0</v>
      </c>
      <c r="H55" s="22">
        <f>SUM(ENERO:DICIEMBRE!H55)</f>
        <v>0</v>
      </c>
      <c r="I55" s="22">
        <f>SUM(ENERO:DICIEMBRE!I55)</f>
        <v>0</v>
      </c>
      <c r="J55" s="22">
        <f>SUM(ENERO:DICIEMBRE!J55)</f>
        <v>0</v>
      </c>
      <c r="K55" s="22">
        <f>SUM(ENERO:DICIEMBRE!K55)</f>
        <v>0</v>
      </c>
      <c r="L55" s="22">
        <f>SUM(ENERO:DICIEMBRE!L55)</f>
        <v>0</v>
      </c>
      <c r="M55" s="22">
        <f>SUM(ENERO:DICIEMBRE!M55)</f>
        <v>0</v>
      </c>
      <c r="N55" s="22">
        <f>SUM(ENERO:DICIEMBRE!N55)</f>
        <v>0</v>
      </c>
      <c r="O55" s="22">
        <f>SUM(ENERO:DICIEMBRE!O55)</f>
        <v>0</v>
      </c>
      <c r="P55" s="22">
        <f>SUM(ENERO:DICIEMBRE!P55)</f>
        <v>0</v>
      </c>
      <c r="Q55" s="22">
        <f>SUM(ENERO:DICIEMBRE!Q55)</f>
        <v>0</v>
      </c>
      <c r="R55" s="22">
        <f>SUM(ENERO:DICIEMBRE!R55)</f>
        <v>0</v>
      </c>
      <c r="S55" s="22">
        <f>SUM(ENERO:DICIEMBRE!S55)</f>
        <v>0</v>
      </c>
      <c r="T55" s="22">
        <f>SUM(ENERO:DICIEMBRE!T55)</f>
        <v>0</v>
      </c>
      <c r="U55" s="22">
        <f>SUM(ENERO:DICIEMBRE!U55)</f>
        <v>0</v>
      </c>
      <c r="V55" s="22">
        <f>SUM(ENERO:DICIEMBRE!V55)</f>
        <v>0</v>
      </c>
      <c r="W55" s="22">
        <f>SUM(ENERO:DICIEMBRE!W55)</f>
        <v>0</v>
      </c>
      <c r="X55" s="22">
        <f>SUM(ENERO:DICIEMBRE!X55)</f>
        <v>0</v>
      </c>
      <c r="Y55" s="22">
        <f>SUM(ENERO:DICIEMBRE!Y55)</f>
        <v>0</v>
      </c>
      <c r="Z55" s="22">
        <f>SUM(ENERO:DICIEMBRE!Z55)</f>
        <v>0</v>
      </c>
      <c r="AA55" s="22">
        <f>SUM(ENERO:DICIEMBRE!AA55)</f>
        <v>0</v>
      </c>
      <c r="AB55" s="22">
        <f>SUM(ENERO:DICIEMBRE!AB55)</f>
        <v>0</v>
      </c>
      <c r="AC55" s="22">
        <f>SUM(ENERO:DICIEMBRE!AC55)</f>
        <v>0</v>
      </c>
      <c r="AD55" s="22">
        <f>SUM(ENERO:DICIEMBRE!AD55)</f>
        <v>0</v>
      </c>
      <c r="AE55" s="22">
        <f>SUM(ENERO:DICIEMBRE!AE55)</f>
        <v>0</v>
      </c>
      <c r="AF55" s="22">
        <f>SUM(ENERO:DICIEMBRE!AF55)</f>
        <v>0</v>
      </c>
      <c r="AG55" s="22">
        <f>SUM(ENERO:DICIEMBRE!AG55)</f>
        <v>0</v>
      </c>
      <c r="AH55" s="22">
        <f>SUM(ENERO:DICIEMBRE!AH55)</f>
        <v>0</v>
      </c>
      <c r="AI55" s="22">
        <f>SUM(ENERO:DICIEMBRE!AI55)</f>
        <v>0</v>
      </c>
      <c r="AJ55" s="22">
        <f>SUM(ENERO:DICIEMBRE!AJ55)</f>
        <v>0</v>
      </c>
      <c r="AK55" s="22">
        <f>SUM(ENERO:DICIEMBRE!AK55)</f>
        <v>0</v>
      </c>
      <c r="AL55" s="22">
        <f>SUM(ENERO:DICIEMBRE!AL55)</f>
        <v>0</v>
      </c>
      <c r="AM55" s="22">
        <f>SUM(ENERO:DICIEMBRE!AM55)</f>
        <v>0</v>
      </c>
      <c r="AN55" s="22">
        <f>SUM(ENERO:DICIEMBRE!AN55)</f>
        <v>0</v>
      </c>
      <c r="AO55" s="22">
        <f>SUM(ENERO:DICIEMBRE!AO55)</f>
        <v>0</v>
      </c>
      <c r="AP55" s="22">
        <f>SUM(ENERO:DICIEMBRE!AP55)</f>
        <v>0</v>
      </c>
      <c r="AQ55" s="22">
        <f>SUM(ENERO:DICIEMBRE!AQ55)</f>
        <v>0</v>
      </c>
      <c r="AR55" s="22">
        <f>SUM(ENERO:DICIEMBRE!AR55)</f>
        <v>0</v>
      </c>
      <c r="AS55" s="22">
        <f>SUM(ENERO:DICIEMBRE!AS55)</f>
        <v>0</v>
      </c>
      <c r="AT55" s="22">
        <f>SUM(ENERO:DICIEMBRE!AT55)</f>
        <v>0</v>
      </c>
      <c r="AU55" s="22">
        <f>SUM(ENERO:DICIEMBRE!AU55)</f>
        <v>0</v>
      </c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22">
        <f>SUM(ENERO:DICIEMBRE!F56)</f>
        <v>0</v>
      </c>
      <c r="G56" s="22">
        <f>SUM(ENERO:DICIEMBRE!G56)</f>
        <v>0</v>
      </c>
      <c r="H56" s="22">
        <f>SUM(ENERO:DICIEMBRE!H56)</f>
        <v>0</v>
      </c>
      <c r="I56" s="22">
        <f>SUM(ENERO:DICIEMBRE!I56)</f>
        <v>0</v>
      </c>
      <c r="J56" s="22">
        <f>SUM(ENERO:DICIEMBRE!J56)</f>
        <v>0</v>
      </c>
      <c r="K56" s="22">
        <f>SUM(ENERO:DICIEMBRE!K56)</f>
        <v>0</v>
      </c>
      <c r="L56" s="22">
        <f>SUM(ENERO:DICIEMBRE!L56)</f>
        <v>0</v>
      </c>
      <c r="M56" s="22">
        <f>SUM(ENERO:DICIEMBRE!M56)</f>
        <v>0</v>
      </c>
      <c r="N56" s="22">
        <f>SUM(ENERO:DICIEMBRE!N56)</f>
        <v>0</v>
      </c>
      <c r="O56" s="22">
        <f>SUM(ENERO:DICIEMBRE!O56)</f>
        <v>0</v>
      </c>
      <c r="P56" s="22">
        <f>SUM(ENERO:DICIEMBRE!P56)</f>
        <v>0</v>
      </c>
      <c r="Q56" s="22">
        <f>SUM(ENERO:DICIEMBRE!Q56)</f>
        <v>0</v>
      </c>
      <c r="R56" s="22">
        <f>SUM(ENERO:DICIEMBRE!R56)</f>
        <v>0</v>
      </c>
      <c r="S56" s="22">
        <f>SUM(ENERO:DICIEMBRE!S56)</f>
        <v>0</v>
      </c>
      <c r="T56" s="22">
        <f>SUM(ENERO:DICIEMBRE!T56)</f>
        <v>0</v>
      </c>
      <c r="U56" s="22">
        <f>SUM(ENERO:DICIEMBRE!U56)</f>
        <v>0</v>
      </c>
      <c r="V56" s="22">
        <f>SUM(ENERO:DICIEMBRE!V56)</f>
        <v>0</v>
      </c>
      <c r="W56" s="22">
        <f>SUM(ENERO:DICIEMBRE!W56)</f>
        <v>0</v>
      </c>
      <c r="X56" s="22">
        <f>SUM(ENERO:DICIEMBRE!X56)</f>
        <v>0</v>
      </c>
      <c r="Y56" s="22">
        <f>SUM(ENERO:DICIEMBRE!Y56)</f>
        <v>0</v>
      </c>
      <c r="Z56" s="22">
        <f>SUM(ENERO:DICIEMBRE!Z56)</f>
        <v>0</v>
      </c>
      <c r="AA56" s="22">
        <f>SUM(ENERO:DICIEMBRE!AA56)</f>
        <v>0</v>
      </c>
      <c r="AB56" s="22">
        <f>SUM(ENERO:DICIEMBRE!AB56)</f>
        <v>0</v>
      </c>
      <c r="AC56" s="22">
        <f>SUM(ENERO:DICIEMBRE!AC56)</f>
        <v>0</v>
      </c>
      <c r="AD56" s="22">
        <f>SUM(ENERO:DICIEMBRE!AD56)</f>
        <v>0</v>
      </c>
      <c r="AE56" s="22">
        <f>SUM(ENERO:DICIEMBRE!AE56)</f>
        <v>0</v>
      </c>
      <c r="AF56" s="22">
        <f>SUM(ENERO:DICIEMBRE!AF56)</f>
        <v>0</v>
      </c>
      <c r="AG56" s="22">
        <f>SUM(ENERO:DICIEMBRE!AG56)</f>
        <v>0</v>
      </c>
      <c r="AH56" s="22">
        <f>SUM(ENERO:DICIEMBRE!AH56)</f>
        <v>0</v>
      </c>
      <c r="AI56" s="22">
        <f>SUM(ENERO:DICIEMBRE!AI56)</f>
        <v>0</v>
      </c>
      <c r="AJ56" s="22">
        <f>SUM(ENERO:DICIEMBRE!AJ56)</f>
        <v>0</v>
      </c>
      <c r="AK56" s="22">
        <f>SUM(ENERO:DICIEMBRE!AK56)</f>
        <v>0</v>
      </c>
      <c r="AL56" s="22">
        <f>SUM(ENERO:DICIEMBRE!AL56)</f>
        <v>0</v>
      </c>
      <c r="AM56" s="22">
        <f>SUM(ENERO:DICIEMBRE!AM56)</f>
        <v>0</v>
      </c>
      <c r="AN56" s="22">
        <f>SUM(ENERO:DICIEMBRE!AN56)</f>
        <v>0</v>
      </c>
      <c r="AO56" s="22">
        <f>SUM(ENERO:DICIEMBRE!AO56)</f>
        <v>0</v>
      </c>
      <c r="AP56" s="22">
        <f>SUM(ENERO:DICIEMBRE!AP56)</f>
        <v>0</v>
      </c>
      <c r="AQ56" s="22">
        <f>SUM(ENERO:DICIEMBRE!AQ56)</f>
        <v>0</v>
      </c>
      <c r="AR56" s="22">
        <f>SUM(ENERO:DICIEMBRE!AR56)</f>
        <v>0</v>
      </c>
      <c r="AS56" s="22">
        <f>SUM(ENERO:DICIEMBRE!AS56)</f>
        <v>0</v>
      </c>
      <c r="AT56" s="22">
        <f>SUM(ENERO:DICIEMBRE!AT56)</f>
        <v>0</v>
      </c>
      <c r="AU56" s="22">
        <f>SUM(ENERO:DICIEMBRE!AU56)</f>
        <v>0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x14ac:dyDescent="0.25">
      <c r="A57" s="791" t="s">
        <v>53</v>
      </c>
      <c r="B57" s="18" t="s">
        <v>38</v>
      </c>
      <c r="C57" s="19">
        <f t="shared" si="0"/>
        <v>209</v>
      </c>
      <c r="D57" s="20">
        <f>SUM(J57+L57+N57+P57+R57+T57+V57+X57+Z57+AB57+AD57+AF57+AH57+AJ57+AL57)</f>
        <v>165</v>
      </c>
      <c r="E57" s="21">
        <f>SUM(K57+M57+O57+Q57+S57+U57+W57+Y57+AA57+AC57+AE57+AG57+AI57+AK57+AM57)</f>
        <v>44</v>
      </c>
      <c r="F57" s="22">
        <f>SUM(ENERO:DICIEMBRE!F57)</f>
        <v>0</v>
      </c>
      <c r="G57" s="22">
        <f>SUM(ENERO:DICIEMBRE!G57)</f>
        <v>0</v>
      </c>
      <c r="H57" s="22">
        <f>SUM(ENERO:DICIEMBRE!H57)</f>
        <v>0</v>
      </c>
      <c r="I57" s="22">
        <f>SUM(ENERO:DICIEMBRE!I57)</f>
        <v>0</v>
      </c>
      <c r="J57" s="22">
        <f>SUM(ENERO:DICIEMBRE!J57)</f>
        <v>0</v>
      </c>
      <c r="K57" s="22">
        <f>SUM(ENERO:DICIEMBRE!K57)</f>
        <v>0</v>
      </c>
      <c r="L57" s="22">
        <f>SUM(ENERO:DICIEMBRE!L57)</f>
        <v>1</v>
      </c>
      <c r="M57" s="22">
        <f>SUM(ENERO:DICIEMBRE!M57)</f>
        <v>0</v>
      </c>
      <c r="N57" s="22">
        <f>SUM(ENERO:DICIEMBRE!N57)</f>
        <v>9</v>
      </c>
      <c r="O57" s="22">
        <f>SUM(ENERO:DICIEMBRE!O57)</f>
        <v>1</v>
      </c>
      <c r="P57" s="22">
        <f>SUM(ENERO:DICIEMBRE!P57)</f>
        <v>17</v>
      </c>
      <c r="Q57" s="22">
        <f>SUM(ENERO:DICIEMBRE!Q57)</f>
        <v>1</v>
      </c>
      <c r="R57" s="22">
        <f>SUM(ENERO:DICIEMBRE!R57)</f>
        <v>31</v>
      </c>
      <c r="S57" s="22">
        <f>SUM(ENERO:DICIEMBRE!S57)</f>
        <v>3</v>
      </c>
      <c r="T57" s="22">
        <f>SUM(ENERO:DICIEMBRE!T57)</f>
        <v>29</v>
      </c>
      <c r="U57" s="22">
        <f>SUM(ENERO:DICIEMBRE!U57)</f>
        <v>6</v>
      </c>
      <c r="V57" s="22">
        <f>SUM(ENERO:DICIEMBRE!V57)</f>
        <v>12</v>
      </c>
      <c r="W57" s="22">
        <f>SUM(ENERO:DICIEMBRE!W57)</f>
        <v>10</v>
      </c>
      <c r="X57" s="22">
        <f>SUM(ENERO:DICIEMBRE!X57)</f>
        <v>16</v>
      </c>
      <c r="Y57" s="22">
        <f>SUM(ENERO:DICIEMBRE!Y57)</f>
        <v>12</v>
      </c>
      <c r="Z57" s="22">
        <f>SUM(ENERO:DICIEMBRE!Z57)</f>
        <v>17</v>
      </c>
      <c r="AA57" s="22">
        <f>SUM(ENERO:DICIEMBRE!AA57)</f>
        <v>4</v>
      </c>
      <c r="AB57" s="22">
        <f>SUM(ENERO:DICIEMBRE!AB57)</f>
        <v>22</v>
      </c>
      <c r="AC57" s="22">
        <f>SUM(ENERO:DICIEMBRE!AC57)</f>
        <v>4</v>
      </c>
      <c r="AD57" s="22">
        <f>SUM(ENERO:DICIEMBRE!AD57)</f>
        <v>4</v>
      </c>
      <c r="AE57" s="22">
        <f>SUM(ENERO:DICIEMBRE!AE57)</f>
        <v>0</v>
      </c>
      <c r="AF57" s="22">
        <f>SUM(ENERO:DICIEMBRE!AF57)</f>
        <v>2</v>
      </c>
      <c r="AG57" s="22">
        <f>SUM(ENERO:DICIEMBRE!AG57)</f>
        <v>3</v>
      </c>
      <c r="AH57" s="22">
        <f>SUM(ENERO:DICIEMBRE!AH57)</f>
        <v>3</v>
      </c>
      <c r="AI57" s="22">
        <f>SUM(ENERO:DICIEMBRE!AI57)</f>
        <v>0</v>
      </c>
      <c r="AJ57" s="22">
        <f>SUM(ENERO:DICIEMBRE!AJ57)</f>
        <v>2</v>
      </c>
      <c r="AK57" s="22">
        <f>SUM(ENERO:DICIEMBRE!AK57)</f>
        <v>0</v>
      </c>
      <c r="AL57" s="22">
        <f>SUM(ENERO:DICIEMBRE!AL57)</f>
        <v>0</v>
      </c>
      <c r="AM57" s="22">
        <f>SUM(ENERO:DICIEMBRE!AM57)</f>
        <v>0</v>
      </c>
      <c r="AN57" s="22">
        <f>SUM(ENERO:DICIEMBRE!AN57)</f>
        <v>0</v>
      </c>
      <c r="AO57" s="22">
        <f>SUM(ENERO:DICIEMBRE!AO57)</f>
        <v>0</v>
      </c>
      <c r="AP57" s="22">
        <f>SUM(ENERO:DICIEMBRE!AP57)</f>
        <v>1</v>
      </c>
      <c r="AQ57" s="22">
        <f>SUM(ENERO:DICIEMBRE!AQ57)</f>
        <v>0</v>
      </c>
      <c r="AR57" s="22">
        <f>SUM(ENERO:DICIEMBRE!AR57)</f>
        <v>15</v>
      </c>
      <c r="AS57" s="22">
        <f>SUM(ENERO:DICIEMBRE!AS57)</f>
        <v>0</v>
      </c>
      <c r="AT57" s="22">
        <f>SUM(ENERO:DICIEMBRE!AT57)</f>
        <v>0</v>
      </c>
      <c r="AU57" s="22">
        <f>SUM(ENERO:DICIEMBRE!AU57)</f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22">
        <f>SUM(ENERO:DICIEMBRE!F58)</f>
        <v>0</v>
      </c>
      <c r="G58" s="22">
        <f>SUM(ENERO:DICIEMBRE!G58)</f>
        <v>0</v>
      </c>
      <c r="H58" s="22">
        <f>SUM(ENERO:DICIEMBRE!H58)</f>
        <v>0</v>
      </c>
      <c r="I58" s="22">
        <f>SUM(ENERO:DICIEMBRE!I58)</f>
        <v>0</v>
      </c>
      <c r="J58" s="22">
        <f>SUM(ENERO:DICIEMBRE!J58)</f>
        <v>0</v>
      </c>
      <c r="K58" s="22">
        <f>SUM(ENERO:DICIEMBRE!K58)</f>
        <v>0</v>
      </c>
      <c r="L58" s="22">
        <f>SUM(ENERO:DICIEMBRE!L58)</f>
        <v>0</v>
      </c>
      <c r="M58" s="22">
        <f>SUM(ENERO:DICIEMBRE!M58)</f>
        <v>0</v>
      </c>
      <c r="N58" s="22">
        <f>SUM(ENERO:DICIEMBRE!N58)</f>
        <v>0</v>
      </c>
      <c r="O58" s="22">
        <f>SUM(ENERO:DICIEMBRE!O58)</f>
        <v>0</v>
      </c>
      <c r="P58" s="22">
        <f>SUM(ENERO:DICIEMBRE!P58)</f>
        <v>0</v>
      </c>
      <c r="Q58" s="22">
        <f>SUM(ENERO:DICIEMBRE!Q58)</f>
        <v>0</v>
      </c>
      <c r="R58" s="22">
        <f>SUM(ENERO:DICIEMBRE!R58)</f>
        <v>0</v>
      </c>
      <c r="S58" s="22">
        <f>SUM(ENERO:DICIEMBRE!S58)</f>
        <v>0</v>
      </c>
      <c r="T58" s="22">
        <f>SUM(ENERO:DICIEMBRE!T58)</f>
        <v>0</v>
      </c>
      <c r="U58" s="22">
        <f>SUM(ENERO:DICIEMBRE!U58)</f>
        <v>0</v>
      </c>
      <c r="V58" s="22">
        <f>SUM(ENERO:DICIEMBRE!V58)</f>
        <v>0</v>
      </c>
      <c r="W58" s="22">
        <f>SUM(ENERO:DICIEMBRE!W58)</f>
        <v>0</v>
      </c>
      <c r="X58" s="22">
        <f>SUM(ENERO:DICIEMBRE!X58)</f>
        <v>0</v>
      </c>
      <c r="Y58" s="22">
        <f>SUM(ENERO:DICIEMBRE!Y58)</f>
        <v>0</v>
      </c>
      <c r="Z58" s="22">
        <f>SUM(ENERO:DICIEMBRE!Z58)</f>
        <v>0</v>
      </c>
      <c r="AA58" s="22">
        <f>SUM(ENERO:DICIEMBRE!AA58)</f>
        <v>0</v>
      </c>
      <c r="AB58" s="22">
        <f>SUM(ENERO:DICIEMBRE!AB58)</f>
        <v>0</v>
      </c>
      <c r="AC58" s="22">
        <f>SUM(ENERO:DICIEMBRE!AC58)</f>
        <v>0</v>
      </c>
      <c r="AD58" s="22">
        <f>SUM(ENERO:DICIEMBRE!AD58)</f>
        <v>0</v>
      </c>
      <c r="AE58" s="22">
        <f>SUM(ENERO:DICIEMBRE!AE58)</f>
        <v>0</v>
      </c>
      <c r="AF58" s="22">
        <f>SUM(ENERO:DICIEMBRE!AF58)</f>
        <v>0</v>
      </c>
      <c r="AG58" s="22">
        <f>SUM(ENERO:DICIEMBRE!AG58)</f>
        <v>0</v>
      </c>
      <c r="AH58" s="22">
        <f>SUM(ENERO:DICIEMBRE!AH58)</f>
        <v>0</v>
      </c>
      <c r="AI58" s="22">
        <f>SUM(ENERO:DICIEMBRE!AI58)</f>
        <v>0</v>
      </c>
      <c r="AJ58" s="22">
        <f>SUM(ENERO:DICIEMBRE!AJ58)</f>
        <v>0</v>
      </c>
      <c r="AK58" s="22">
        <f>SUM(ENERO:DICIEMBRE!AK58)</f>
        <v>0</v>
      </c>
      <c r="AL58" s="22">
        <f>SUM(ENERO:DICIEMBRE!AL58)</f>
        <v>0</v>
      </c>
      <c r="AM58" s="22">
        <f>SUM(ENERO:DICIEMBRE!AM58)</f>
        <v>0</v>
      </c>
      <c r="AN58" s="22">
        <f>SUM(ENERO:DICIEMBRE!AN58)</f>
        <v>0</v>
      </c>
      <c r="AO58" s="22">
        <f>SUM(ENERO:DICIEMBRE!AO58)</f>
        <v>0</v>
      </c>
      <c r="AP58" s="22">
        <f>SUM(ENERO:DICIEMBRE!AP58)</f>
        <v>0</v>
      </c>
      <c r="AQ58" s="22">
        <f>SUM(ENERO:DICIEMBRE!AQ58)</f>
        <v>0</v>
      </c>
      <c r="AR58" s="22">
        <f>SUM(ENERO:DICIEMBRE!AR58)</f>
        <v>0</v>
      </c>
      <c r="AS58" s="22">
        <f>SUM(ENERO:DICIEMBRE!AS58)</f>
        <v>0</v>
      </c>
      <c r="AT58" s="22">
        <f>SUM(ENERO:DICIEMBRE!AT58)</f>
        <v>0</v>
      </c>
      <c r="AU58" s="22">
        <f>SUM(ENERO:DICIEMBRE!AU58)</f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2579</v>
      </c>
      <c r="D59" s="33">
        <f t="shared" si="14"/>
        <v>1914</v>
      </c>
      <c r="E59" s="34">
        <f t="shared" si="14"/>
        <v>665</v>
      </c>
      <c r="F59" s="22">
        <f>SUM(ENERO:DICIEMBRE!F59)</f>
        <v>0</v>
      </c>
      <c r="G59" s="22">
        <f>SUM(ENERO:DICIEMBRE!G59)</f>
        <v>0</v>
      </c>
      <c r="H59" s="22">
        <f>SUM(ENERO:DICIEMBRE!H59)</f>
        <v>0</v>
      </c>
      <c r="I59" s="22">
        <f>SUM(ENERO:DICIEMBRE!I59)</f>
        <v>0</v>
      </c>
      <c r="J59" s="22">
        <f>SUM(ENERO:DICIEMBRE!J59)</f>
        <v>0</v>
      </c>
      <c r="K59" s="22">
        <f>SUM(ENERO:DICIEMBRE!K59)</f>
        <v>1</v>
      </c>
      <c r="L59" s="22">
        <f>SUM(ENERO:DICIEMBRE!L59)</f>
        <v>7</v>
      </c>
      <c r="M59" s="22">
        <f>SUM(ENERO:DICIEMBRE!M59)</f>
        <v>4</v>
      </c>
      <c r="N59" s="22">
        <f>SUM(ENERO:DICIEMBRE!N59)</f>
        <v>110</v>
      </c>
      <c r="O59" s="22">
        <f>SUM(ENERO:DICIEMBRE!O59)</f>
        <v>18</v>
      </c>
      <c r="P59" s="22">
        <f>SUM(ENERO:DICIEMBRE!P59)</f>
        <v>245</v>
      </c>
      <c r="Q59" s="22">
        <f>SUM(ENERO:DICIEMBRE!Q59)</f>
        <v>61</v>
      </c>
      <c r="R59" s="22">
        <f>SUM(ENERO:DICIEMBRE!R59)</f>
        <v>322</v>
      </c>
      <c r="S59" s="22">
        <f>SUM(ENERO:DICIEMBRE!S59)</f>
        <v>121</v>
      </c>
      <c r="T59" s="22">
        <f>SUM(ENERO:DICIEMBRE!T59)</f>
        <v>321</v>
      </c>
      <c r="U59" s="22">
        <f>SUM(ENERO:DICIEMBRE!U59)</f>
        <v>132</v>
      </c>
      <c r="V59" s="22">
        <f>SUM(ENERO:DICIEMBRE!V59)</f>
        <v>237</v>
      </c>
      <c r="W59" s="22">
        <f>SUM(ENERO:DICIEMBRE!W59)</f>
        <v>111</v>
      </c>
      <c r="X59" s="22">
        <f>SUM(ENERO:DICIEMBRE!X59)</f>
        <v>216</v>
      </c>
      <c r="Y59" s="22">
        <f>SUM(ENERO:DICIEMBRE!Y59)</f>
        <v>84</v>
      </c>
      <c r="Z59" s="22">
        <f>SUM(ENERO:DICIEMBRE!Z59)</f>
        <v>155</v>
      </c>
      <c r="AA59" s="22">
        <f>SUM(ENERO:DICIEMBRE!AA59)</f>
        <v>64</v>
      </c>
      <c r="AB59" s="22">
        <f>SUM(ENERO:DICIEMBRE!AB59)</f>
        <v>146</v>
      </c>
      <c r="AC59" s="22">
        <f>SUM(ENERO:DICIEMBRE!AC59)</f>
        <v>49</v>
      </c>
      <c r="AD59" s="22">
        <f>SUM(ENERO:DICIEMBRE!AD59)</f>
        <v>65</v>
      </c>
      <c r="AE59" s="22">
        <f>SUM(ENERO:DICIEMBRE!AE59)</f>
        <v>3</v>
      </c>
      <c r="AF59" s="22">
        <f>SUM(ENERO:DICIEMBRE!AF59)</f>
        <v>30</v>
      </c>
      <c r="AG59" s="22">
        <f>SUM(ENERO:DICIEMBRE!AG59)</f>
        <v>14</v>
      </c>
      <c r="AH59" s="22">
        <f>SUM(ENERO:DICIEMBRE!AH59)</f>
        <v>41</v>
      </c>
      <c r="AI59" s="22">
        <f>SUM(ENERO:DICIEMBRE!AI59)</f>
        <v>3</v>
      </c>
      <c r="AJ59" s="22">
        <f>SUM(ENERO:DICIEMBRE!AJ59)</f>
        <v>14</v>
      </c>
      <c r="AK59" s="22">
        <f>SUM(ENERO:DICIEMBRE!AK59)</f>
        <v>0</v>
      </c>
      <c r="AL59" s="22">
        <f>SUM(ENERO:DICIEMBRE!AL59)</f>
        <v>5</v>
      </c>
      <c r="AM59" s="22">
        <f>SUM(ENERO:DICIEMBRE!AM59)</f>
        <v>0</v>
      </c>
      <c r="AN59" s="22">
        <f>SUM(ENERO:DICIEMBRE!AN59)</f>
        <v>0</v>
      </c>
      <c r="AO59" s="22">
        <f>SUM(ENERO:DICIEMBRE!AO59)</f>
        <v>0</v>
      </c>
      <c r="AP59" s="22">
        <f>SUM(ENERO:DICIEMBRE!AP59)</f>
        <v>24</v>
      </c>
      <c r="AQ59" s="22">
        <f>SUM(ENERO:DICIEMBRE!AQ59)</f>
        <v>20</v>
      </c>
      <c r="AR59" s="22">
        <f>SUM(ENERO:DICIEMBRE!AR59)</f>
        <v>160</v>
      </c>
      <c r="AS59" s="22">
        <f>SUM(ENERO:DICIEMBRE!AS59)</f>
        <v>0</v>
      </c>
      <c r="AT59" s="22">
        <f>SUM(ENERO:DICIEMBRE!AT59)</f>
        <v>0</v>
      </c>
      <c r="AU59" s="22">
        <f>SUM(ENERO:DICIEMBRE!AU59)</f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22">
        <f>SUM(ENERO:DICIEMBRE!F60)</f>
        <v>0</v>
      </c>
      <c r="G60" s="22">
        <f>SUM(ENERO:DICIEMBRE!G60)</f>
        <v>0</v>
      </c>
      <c r="H60" s="22">
        <f>SUM(ENERO:DICIEMBRE!H60)</f>
        <v>0</v>
      </c>
      <c r="I60" s="22">
        <f>SUM(ENERO:DICIEMBRE!I60)</f>
        <v>0</v>
      </c>
      <c r="J60" s="22">
        <f>SUM(ENERO:DICIEMBRE!J60)</f>
        <v>0</v>
      </c>
      <c r="K60" s="22">
        <f>SUM(ENERO:DICIEMBRE!K60)</f>
        <v>0</v>
      </c>
      <c r="L60" s="22">
        <f>SUM(ENERO:DICIEMBRE!L60)</f>
        <v>0</v>
      </c>
      <c r="M60" s="22">
        <f>SUM(ENERO:DICIEMBRE!M60)</f>
        <v>0</v>
      </c>
      <c r="N60" s="22">
        <f>SUM(ENERO:DICIEMBRE!N60)</f>
        <v>0</v>
      </c>
      <c r="O60" s="22">
        <f>SUM(ENERO:DICIEMBRE!O60)</f>
        <v>0</v>
      </c>
      <c r="P60" s="22">
        <f>SUM(ENERO:DICIEMBRE!P60)</f>
        <v>0</v>
      </c>
      <c r="Q60" s="22">
        <f>SUM(ENERO:DICIEMBRE!Q60)</f>
        <v>0</v>
      </c>
      <c r="R60" s="22">
        <f>SUM(ENERO:DICIEMBRE!R60)</f>
        <v>0</v>
      </c>
      <c r="S60" s="22">
        <f>SUM(ENERO:DICIEMBRE!S60)</f>
        <v>0</v>
      </c>
      <c r="T60" s="22">
        <f>SUM(ENERO:DICIEMBRE!T60)</f>
        <v>0</v>
      </c>
      <c r="U60" s="22">
        <f>SUM(ENERO:DICIEMBRE!U60)</f>
        <v>0</v>
      </c>
      <c r="V60" s="22">
        <f>SUM(ENERO:DICIEMBRE!V60)</f>
        <v>0</v>
      </c>
      <c r="W60" s="22">
        <f>SUM(ENERO:DICIEMBRE!W60)</f>
        <v>0</v>
      </c>
      <c r="X60" s="22">
        <f>SUM(ENERO:DICIEMBRE!X60)</f>
        <v>0</v>
      </c>
      <c r="Y60" s="22">
        <f>SUM(ENERO:DICIEMBRE!Y60)</f>
        <v>0</v>
      </c>
      <c r="Z60" s="22">
        <f>SUM(ENERO:DICIEMBRE!Z60)</f>
        <v>0</v>
      </c>
      <c r="AA60" s="22">
        <f>SUM(ENERO:DICIEMBRE!AA60)</f>
        <v>0</v>
      </c>
      <c r="AB60" s="22">
        <f>SUM(ENERO:DICIEMBRE!AB60)</f>
        <v>0</v>
      </c>
      <c r="AC60" s="22">
        <f>SUM(ENERO:DICIEMBRE!AC60)</f>
        <v>0</v>
      </c>
      <c r="AD60" s="22">
        <f>SUM(ENERO:DICIEMBRE!AD60)</f>
        <v>0</v>
      </c>
      <c r="AE60" s="22">
        <f>SUM(ENERO:DICIEMBRE!AE60)</f>
        <v>0</v>
      </c>
      <c r="AF60" s="22">
        <f>SUM(ENERO:DICIEMBRE!AF60)</f>
        <v>0</v>
      </c>
      <c r="AG60" s="22">
        <f>SUM(ENERO:DICIEMBRE!AG60)</f>
        <v>0</v>
      </c>
      <c r="AH60" s="22">
        <f>SUM(ENERO:DICIEMBRE!AH60)</f>
        <v>0</v>
      </c>
      <c r="AI60" s="22">
        <f>SUM(ENERO:DICIEMBRE!AI60)</f>
        <v>0</v>
      </c>
      <c r="AJ60" s="22">
        <f>SUM(ENERO:DICIEMBRE!AJ60)</f>
        <v>0</v>
      </c>
      <c r="AK60" s="22">
        <f>SUM(ENERO:DICIEMBRE!AK60)</f>
        <v>0</v>
      </c>
      <c r="AL60" s="22">
        <f>SUM(ENERO:DICIEMBRE!AL60)</f>
        <v>0</v>
      </c>
      <c r="AM60" s="22">
        <f>SUM(ENERO:DICIEMBRE!AM60)</f>
        <v>0</v>
      </c>
      <c r="AN60" s="22">
        <f>SUM(ENERO:DICIEMBRE!AN60)</f>
        <v>0</v>
      </c>
      <c r="AO60" s="22">
        <f>SUM(ENERO:DICIEMBRE!AO60)</f>
        <v>0</v>
      </c>
      <c r="AP60" s="22">
        <f>SUM(ENERO:DICIEMBRE!AP60)</f>
        <v>0</v>
      </c>
      <c r="AQ60" s="22">
        <f>SUM(ENERO:DICIEMBRE!AQ60)</f>
        <v>0</v>
      </c>
      <c r="AR60" s="22">
        <f>SUM(ENERO:DICIEMBRE!AR60)</f>
        <v>0</v>
      </c>
      <c r="AS60" s="22">
        <f>SUM(ENERO:DICIEMBRE!AS60)</f>
        <v>0</v>
      </c>
      <c r="AT60" s="22">
        <f>SUM(ENERO:DICIEMBRE!AT60)</f>
        <v>0</v>
      </c>
      <c r="AU60" s="22">
        <f>SUM(ENERO:DICIEMBRE!AU60)</f>
        <v>0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22">
        <f>SUM(ENERO:DICIEMBRE!F61)</f>
        <v>0</v>
      </c>
      <c r="G61" s="22">
        <f>SUM(ENERO:DICIEMBRE!G61)</f>
        <v>0</v>
      </c>
      <c r="H61" s="22">
        <f>SUM(ENERO:DICIEMBRE!H61)</f>
        <v>0</v>
      </c>
      <c r="I61" s="22">
        <f>SUM(ENERO:DICIEMBRE!I61)</f>
        <v>0</v>
      </c>
      <c r="J61" s="22">
        <f>SUM(ENERO:DICIEMBRE!J61)</f>
        <v>0</v>
      </c>
      <c r="K61" s="22">
        <f>SUM(ENERO:DICIEMBRE!K61)</f>
        <v>0</v>
      </c>
      <c r="L61" s="22">
        <f>SUM(ENERO:DICIEMBRE!L61)</f>
        <v>0</v>
      </c>
      <c r="M61" s="22">
        <f>SUM(ENERO:DICIEMBRE!M61)</f>
        <v>0</v>
      </c>
      <c r="N61" s="22">
        <f>SUM(ENERO:DICIEMBRE!N61)</f>
        <v>0</v>
      </c>
      <c r="O61" s="22">
        <f>SUM(ENERO:DICIEMBRE!O61)</f>
        <v>0</v>
      </c>
      <c r="P61" s="22">
        <f>SUM(ENERO:DICIEMBRE!P61)</f>
        <v>0</v>
      </c>
      <c r="Q61" s="22">
        <f>SUM(ENERO:DICIEMBRE!Q61)</f>
        <v>0</v>
      </c>
      <c r="R61" s="22">
        <f>SUM(ENERO:DICIEMBRE!R61)</f>
        <v>0</v>
      </c>
      <c r="S61" s="22">
        <f>SUM(ENERO:DICIEMBRE!S61)</f>
        <v>0</v>
      </c>
      <c r="T61" s="22">
        <f>SUM(ENERO:DICIEMBRE!T61)</f>
        <v>0</v>
      </c>
      <c r="U61" s="22">
        <f>SUM(ENERO:DICIEMBRE!U61)</f>
        <v>0</v>
      </c>
      <c r="V61" s="22">
        <f>SUM(ENERO:DICIEMBRE!V61)</f>
        <v>0</v>
      </c>
      <c r="W61" s="22">
        <f>SUM(ENERO:DICIEMBRE!W61)</f>
        <v>0</v>
      </c>
      <c r="X61" s="22">
        <f>SUM(ENERO:DICIEMBRE!X61)</f>
        <v>0</v>
      </c>
      <c r="Y61" s="22">
        <f>SUM(ENERO:DICIEMBRE!Y61)</f>
        <v>0</v>
      </c>
      <c r="Z61" s="22">
        <f>SUM(ENERO:DICIEMBRE!Z61)</f>
        <v>0</v>
      </c>
      <c r="AA61" s="22">
        <f>SUM(ENERO:DICIEMBRE!AA61)</f>
        <v>0</v>
      </c>
      <c r="AB61" s="22">
        <f>SUM(ENERO:DICIEMBRE!AB61)</f>
        <v>0</v>
      </c>
      <c r="AC61" s="22">
        <f>SUM(ENERO:DICIEMBRE!AC61)</f>
        <v>0</v>
      </c>
      <c r="AD61" s="22">
        <f>SUM(ENERO:DICIEMBRE!AD61)</f>
        <v>0</v>
      </c>
      <c r="AE61" s="22">
        <f>SUM(ENERO:DICIEMBRE!AE61)</f>
        <v>0</v>
      </c>
      <c r="AF61" s="22">
        <f>SUM(ENERO:DICIEMBRE!AF61)</f>
        <v>0</v>
      </c>
      <c r="AG61" s="22">
        <f>SUM(ENERO:DICIEMBRE!AG61)</f>
        <v>0</v>
      </c>
      <c r="AH61" s="22">
        <f>SUM(ENERO:DICIEMBRE!AH61)</f>
        <v>0</v>
      </c>
      <c r="AI61" s="22">
        <f>SUM(ENERO:DICIEMBRE!AI61)</f>
        <v>0</v>
      </c>
      <c r="AJ61" s="22">
        <f>SUM(ENERO:DICIEMBRE!AJ61)</f>
        <v>0</v>
      </c>
      <c r="AK61" s="22">
        <f>SUM(ENERO:DICIEMBRE!AK61)</f>
        <v>0</v>
      </c>
      <c r="AL61" s="22">
        <f>SUM(ENERO:DICIEMBRE!AL61)</f>
        <v>0</v>
      </c>
      <c r="AM61" s="22">
        <f>SUM(ENERO:DICIEMBRE!AM61)</f>
        <v>0</v>
      </c>
      <c r="AN61" s="22">
        <f>SUM(ENERO:DICIEMBRE!AN61)</f>
        <v>0</v>
      </c>
      <c r="AO61" s="22">
        <f>SUM(ENERO:DICIEMBRE!AO61)</f>
        <v>0</v>
      </c>
      <c r="AP61" s="22">
        <f>SUM(ENERO:DICIEMBRE!AP61)</f>
        <v>0</v>
      </c>
      <c r="AQ61" s="22">
        <f>SUM(ENERO:DICIEMBRE!AQ61)</f>
        <v>0</v>
      </c>
      <c r="AR61" s="22">
        <f>SUM(ENERO:DICIEMBRE!AR61)</f>
        <v>0</v>
      </c>
      <c r="AS61" s="22">
        <f>SUM(ENERO:DICIEMBRE!AS61)</f>
        <v>0</v>
      </c>
      <c r="AT61" s="22">
        <f>SUM(ENERO:DICIEMBRE!AT61)</f>
        <v>0</v>
      </c>
      <c r="AU61" s="22">
        <f>SUM(ENERO:DICIEMBRE!AU61)</f>
        <v>0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22">
        <f>SUM(ENERO:DICIEMBRE!F62)</f>
        <v>0</v>
      </c>
      <c r="G62" s="22">
        <f>SUM(ENERO:DICIEMBRE!G62)</f>
        <v>0</v>
      </c>
      <c r="H62" s="22">
        <f>SUM(ENERO:DICIEMBRE!H62)</f>
        <v>0</v>
      </c>
      <c r="I62" s="22">
        <f>SUM(ENERO:DICIEMBRE!I62)</f>
        <v>0</v>
      </c>
      <c r="J62" s="22">
        <f>SUM(ENERO:DICIEMBRE!J62)</f>
        <v>0</v>
      </c>
      <c r="K62" s="22">
        <f>SUM(ENERO:DICIEMBRE!K62)</f>
        <v>0</v>
      </c>
      <c r="L62" s="22">
        <f>SUM(ENERO:DICIEMBRE!L62)</f>
        <v>0</v>
      </c>
      <c r="M62" s="22">
        <f>SUM(ENERO:DICIEMBRE!M62)</f>
        <v>0</v>
      </c>
      <c r="N62" s="22">
        <f>SUM(ENERO:DICIEMBRE!N62)</f>
        <v>0</v>
      </c>
      <c r="O62" s="22">
        <f>SUM(ENERO:DICIEMBRE!O62)</f>
        <v>0</v>
      </c>
      <c r="P62" s="22">
        <f>SUM(ENERO:DICIEMBRE!P62)</f>
        <v>0</v>
      </c>
      <c r="Q62" s="22">
        <f>SUM(ENERO:DICIEMBRE!Q62)</f>
        <v>0</v>
      </c>
      <c r="R62" s="22">
        <f>SUM(ENERO:DICIEMBRE!R62)</f>
        <v>0</v>
      </c>
      <c r="S62" s="22">
        <f>SUM(ENERO:DICIEMBRE!S62)</f>
        <v>0</v>
      </c>
      <c r="T62" s="22">
        <f>SUM(ENERO:DICIEMBRE!T62)</f>
        <v>0</v>
      </c>
      <c r="U62" s="22">
        <f>SUM(ENERO:DICIEMBRE!U62)</f>
        <v>0</v>
      </c>
      <c r="V62" s="22">
        <f>SUM(ENERO:DICIEMBRE!V62)</f>
        <v>0</v>
      </c>
      <c r="W62" s="22">
        <f>SUM(ENERO:DICIEMBRE!W62)</f>
        <v>0</v>
      </c>
      <c r="X62" s="22">
        <f>SUM(ENERO:DICIEMBRE!X62)</f>
        <v>0</v>
      </c>
      <c r="Y62" s="22">
        <f>SUM(ENERO:DICIEMBRE!Y62)</f>
        <v>0</v>
      </c>
      <c r="Z62" s="22">
        <f>SUM(ENERO:DICIEMBRE!Z62)</f>
        <v>0</v>
      </c>
      <c r="AA62" s="22">
        <f>SUM(ENERO:DICIEMBRE!AA62)</f>
        <v>0</v>
      </c>
      <c r="AB62" s="22">
        <f>SUM(ENERO:DICIEMBRE!AB62)</f>
        <v>0</v>
      </c>
      <c r="AC62" s="22">
        <f>SUM(ENERO:DICIEMBRE!AC62)</f>
        <v>0</v>
      </c>
      <c r="AD62" s="22">
        <f>SUM(ENERO:DICIEMBRE!AD62)</f>
        <v>0</v>
      </c>
      <c r="AE62" s="22">
        <f>SUM(ENERO:DICIEMBRE!AE62)</f>
        <v>0</v>
      </c>
      <c r="AF62" s="22">
        <f>SUM(ENERO:DICIEMBRE!AF62)</f>
        <v>0</v>
      </c>
      <c r="AG62" s="22">
        <f>SUM(ENERO:DICIEMBRE!AG62)</f>
        <v>0</v>
      </c>
      <c r="AH62" s="22">
        <f>SUM(ENERO:DICIEMBRE!AH62)</f>
        <v>0</v>
      </c>
      <c r="AI62" s="22">
        <f>SUM(ENERO:DICIEMBRE!AI62)</f>
        <v>0</v>
      </c>
      <c r="AJ62" s="22">
        <f>SUM(ENERO:DICIEMBRE!AJ62)</f>
        <v>0</v>
      </c>
      <c r="AK62" s="22">
        <f>SUM(ENERO:DICIEMBRE!AK62)</f>
        <v>0</v>
      </c>
      <c r="AL62" s="22">
        <f>SUM(ENERO:DICIEMBRE!AL62)</f>
        <v>0</v>
      </c>
      <c r="AM62" s="22">
        <f>SUM(ENERO:DICIEMBRE!AM62)</f>
        <v>0</v>
      </c>
      <c r="AN62" s="22">
        <f>SUM(ENERO:DICIEMBRE!AN62)</f>
        <v>0</v>
      </c>
      <c r="AO62" s="22">
        <f>SUM(ENERO:DICIEMBRE!AO62)</f>
        <v>0</v>
      </c>
      <c r="AP62" s="22">
        <f>SUM(ENERO:DICIEMBRE!AP62)</f>
        <v>0</v>
      </c>
      <c r="AQ62" s="22">
        <f>SUM(ENERO:DICIEMBRE!AQ62)</f>
        <v>0</v>
      </c>
      <c r="AR62" s="22">
        <f>SUM(ENERO:DICIEMBRE!AR62)</f>
        <v>0</v>
      </c>
      <c r="AS62" s="22">
        <f>SUM(ENERO:DICIEMBRE!AS62)</f>
        <v>0</v>
      </c>
      <c r="AT62" s="22">
        <f>SUM(ENERO:DICIEMBRE!AT62)</f>
        <v>0</v>
      </c>
      <c r="AU62" s="22">
        <f>SUM(ENERO:DICIEMBRE!AU62)</f>
        <v>0</v>
      </c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22">
        <f>SUM(ENERO:DICIEMBRE!F63)</f>
        <v>0</v>
      </c>
      <c r="G63" s="22">
        <f>SUM(ENERO:DICIEMBRE!G63)</f>
        <v>0</v>
      </c>
      <c r="H63" s="22">
        <f>SUM(ENERO:DICIEMBRE!H63)</f>
        <v>0</v>
      </c>
      <c r="I63" s="22">
        <f>SUM(ENERO:DICIEMBRE!I63)</f>
        <v>0</v>
      </c>
      <c r="J63" s="22">
        <f>SUM(ENERO:DICIEMBRE!J63)</f>
        <v>0</v>
      </c>
      <c r="K63" s="22">
        <f>SUM(ENERO:DICIEMBRE!K63)</f>
        <v>0</v>
      </c>
      <c r="L63" s="22">
        <f>SUM(ENERO:DICIEMBRE!L63)</f>
        <v>0</v>
      </c>
      <c r="M63" s="22">
        <f>SUM(ENERO:DICIEMBRE!M63)</f>
        <v>0</v>
      </c>
      <c r="N63" s="22">
        <f>SUM(ENERO:DICIEMBRE!N63)</f>
        <v>0</v>
      </c>
      <c r="O63" s="22">
        <f>SUM(ENERO:DICIEMBRE!O63)</f>
        <v>0</v>
      </c>
      <c r="P63" s="22">
        <f>SUM(ENERO:DICIEMBRE!P63)</f>
        <v>0</v>
      </c>
      <c r="Q63" s="22">
        <f>SUM(ENERO:DICIEMBRE!Q63)</f>
        <v>0</v>
      </c>
      <c r="R63" s="22">
        <f>SUM(ENERO:DICIEMBRE!R63)</f>
        <v>0</v>
      </c>
      <c r="S63" s="22">
        <f>SUM(ENERO:DICIEMBRE!S63)</f>
        <v>0</v>
      </c>
      <c r="T63" s="22">
        <f>SUM(ENERO:DICIEMBRE!T63)</f>
        <v>0</v>
      </c>
      <c r="U63" s="22">
        <f>SUM(ENERO:DICIEMBRE!U63)</f>
        <v>0</v>
      </c>
      <c r="V63" s="22">
        <f>SUM(ENERO:DICIEMBRE!V63)</f>
        <v>0</v>
      </c>
      <c r="W63" s="22">
        <f>SUM(ENERO:DICIEMBRE!W63)</f>
        <v>0</v>
      </c>
      <c r="X63" s="22">
        <f>SUM(ENERO:DICIEMBRE!X63)</f>
        <v>0</v>
      </c>
      <c r="Y63" s="22">
        <f>SUM(ENERO:DICIEMBRE!Y63)</f>
        <v>0</v>
      </c>
      <c r="Z63" s="22">
        <f>SUM(ENERO:DICIEMBRE!Z63)</f>
        <v>0</v>
      </c>
      <c r="AA63" s="22">
        <f>SUM(ENERO:DICIEMBRE!AA63)</f>
        <v>0</v>
      </c>
      <c r="AB63" s="22">
        <f>SUM(ENERO:DICIEMBRE!AB63)</f>
        <v>0</v>
      </c>
      <c r="AC63" s="22">
        <f>SUM(ENERO:DICIEMBRE!AC63)</f>
        <v>0</v>
      </c>
      <c r="AD63" s="22">
        <f>SUM(ENERO:DICIEMBRE!AD63)</f>
        <v>0</v>
      </c>
      <c r="AE63" s="22">
        <f>SUM(ENERO:DICIEMBRE!AE63)</f>
        <v>0</v>
      </c>
      <c r="AF63" s="22">
        <f>SUM(ENERO:DICIEMBRE!AF63)</f>
        <v>0</v>
      </c>
      <c r="AG63" s="22">
        <f>SUM(ENERO:DICIEMBRE!AG63)</f>
        <v>0</v>
      </c>
      <c r="AH63" s="22">
        <f>SUM(ENERO:DICIEMBRE!AH63)</f>
        <v>0</v>
      </c>
      <c r="AI63" s="22">
        <f>SUM(ENERO:DICIEMBRE!AI63)</f>
        <v>0</v>
      </c>
      <c r="AJ63" s="22">
        <f>SUM(ENERO:DICIEMBRE!AJ63)</f>
        <v>0</v>
      </c>
      <c r="AK63" s="22">
        <f>SUM(ENERO:DICIEMBRE!AK63)</f>
        <v>0</v>
      </c>
      <c r="AL63" s="22">
        <f>SUM(ENERO:DICIEMBRE!AL63)</f>
        <v>0</v>
      </c>
      <c r="AM63" s="22">
        <f>SUM(ENERO:DICIEMBRE!AM63)</f>
        <v>0</v>
      </c>
      <c r="AN63" s="22">
        <f>SUM(ENERO:DICIEMBRE!AN63)</f>
        <v>0</v>
      </c>
      <c r="AO63" s="22">
        <f>SUM(ENERO:DICIEMBRE!AO63)</f>
        <v>0</v>
      </c>
      <c r="AP63" s="22">
        <f>SUM(ENERO:DICIEMBRE!AP63)</f>
        <v>0</v>
      </c>
      <c r="AQ63" s="22">
        <f>SUM(ENERO:DICIEMBRE!AQ63)</f>
        <v>0</v>
      </c>
      <c r="AR63" s="22">
        <f>SUM(ENERO:DICIEMBRE!AR63)</f>
        <v>0</v>
      </c>
      <c r="AS63" s="22">
        <f>SUM(ENERO:DICIEMBRE!AS63)</f>
        <v>0</v>
      </c>
      <c r="AT63" s="22">
        <f>SUM(ENERO:DICIEMBRE!AT63)</f>
        <v>0</v>
      </c>
      <c r="AU63" s="22">
        <f>SUM(ENERO:DICIEMBRE!AU63)</f>
        <v>0</v>
      </c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x14ac:dyDescent="0.25">
      <c r="A64" s="791" t="s">
        <v>54</v>
      </c>
      <c r="B64" s="18" t="s">
        <v>55</v>
      </c>
      <c r="C64" s="19">
        <f>SUM(D64+E64)</f>
        <v>0</v>
      </c>
      <c r="D64" s="112"/>
      <c r="E64" s="21">
        <f>SUM(K64+M64+O64+Q64+S64+U64+W64+Y64+AA64+AC64)</f>
        <v>0</v>
      </c>
      <c r="F64" s="22">
        <f>SUM(ENERO:DICIEMBRE!F64)</f>
        <v>0</v>
      </c>
      <c r="G64" s="22">
        <f>SUM(ENERO:DICIEMBRE!G64)</f>
        <v>0</v>
      </c>
      <c r="H64" s="22">
        <f>SUM(ENERO:DICIEMBRE!H64)</f>
        <v>0</v>
      </c>
      <c r="I64" s="22">
        <f>SUM(ENERO:DICIEMBRE!I64)</f>
        <v>0</v>
      </c>
      <c r="J64" s="22">
        <f>SUM(ENERO:DICIEMBRE!J64)</f>
        <v>0</v>
      </c>
      <c r="K64" s="22">
        <f>SUM(ENERO:DICIEMBRE!K64)</f>
        <v>0</v>
      </c>
      <c r="L64" s="22">
        <f>SUM(ENERO:DICIEMBRE!L64)</f>
        <v>0</v>
      </c>
      <c r="M64" s="22">
        <f>SUM(ENERO:DICIEMBRE!M64)</f>
        <v>0</v>
      </c>
      <c r="N64" s="22">
        <f>SUM(ENERO:DICIEMBRE!N64)</f>
        <v>0</v>
      </c>
      <c r="O64" s="22">
        <f>SUM(ENERO:DICIEMBRE!O64)</f>
        <v>0</v>
      </c>
      <c r="P64" s="22">
        <f>SUM(ENERO:DICIEMBRE!P64)</f>
        <v>0</v>
      </c>
      <c r="Q64" s="22">
        <f>SUM(ENERO:DICIEMBRE!Q64)</f>
        <v>0</v>
      </c>
      <c r="R64" s="22">
        <f>SUM(ENERO:DICIEMBRE!R64)</f>
        <v>0</v>
      </c>
      <c r="S64" s="22">
        <f>SUM(ENERO:DICIEMBRE!S64)</f>
        <v>0</v>
      </c>
      <c r="T64" s="22">
        <f>SUM(ENERO:DICIEMBRE!T64)</f>
        <v>0</v>
      </c>
      <c r="U64" s="22">
        <f>SUM(ENERO:DICIEMBRE!U64)</f>
        <v>0</v>
      </c>
      <c r="V64" s="22">
        <f>SUM(ENERO:DICIEMBRE!V64)</f>
        <v>0</v>
      </c>
      <c r="W64" s="22">
        <f>SUM(ENERO:DICIEMBRE!W64)</f>
        <v>0</v>
      </c>
      <c r="X64" s="22">
        <f>SUM(ENERO:DICIEMBRE!X64)</f>
        <v>0</v>
      </c>
      <c r="Y64" s="22">
        <f>SUM(ENERO:DICIEMBRE!Y64)</f>
        <v>0</v>
      </c>
      <c r="Z64" s="22">
        <f>SUM(ENERO:DICIEMBRE!Z64)</f>
        <v>0</v>
      </c>
      <c r="AA64" s="22">
        <f>SUM(ENERO:DICIEMBRE!AA64)</f>
        <v>0</v>
      </c>
      <c r="AB64" s="22">
        <f>SUM(ENERO:DICIEMBRE!AB64)</f>
        <v>0</v>
      </c>
      <c r="AC64" s="22">
        <f>SUM(ENERO:DICIEMBRE!AC64)</f>
        <v>0</v>
      </c>
      <c r="AD64" s="22">
        <f>SUM(ENERO:DICIEMBRE!AD64)</f>
        <v>0</v>
      </c>
      <c r="AE64" s="22">
        <f>SUM(ENERO:DICIEMBRE!AE64)</f>
        <v>0</v>
      </c>
      <c r="AF64" s="22">
        <f>SUM(ENERO:DICIEMBRE!AF64)</f>
        <v>0</v>
      </c>
      <c r="AG64" s="22">
        <f>SUM(ENERO:DICIEMBRE!AG64)</f>
        <v>0</v>
      </c>
      <c r="AH64" s="22">
        <f>SUM(ENERO:DICIEMBRE!AH64)</f>
        <v>0</v>
      </c>
      <c r="AI64" s="22">
        <f>SUM(ENERO:DICIEMBRE!AI64)</f>
        <v>0</v>
      </c>
      <c r="AJ64" s="22">
        <f>SUM(ENERO:DICIEMBRE!AJ64)</f>
        <v>0</v>
      </c>
      <c r="AK64" s="22">
        <f>SUM(ENERO:DICIEMBRE!AK64)</f>
        <v>0</v>
      </c>
      <c r="AL64" s="22">
        <f>SUM(ENERO:DICIEMBRE!AL64)</f>
        <v>0</v>
      </c>
      <c r="AM64" s="22">
        <f>SUM(ENERO:DICIEMBRE!AM64)</f>
        <v>0</v>
      </c>
      <c r="AN64" s="22">
        <f>SUM(ENERO:DICIEMBRE!AN64)</f>
        <v>0</v>
      </c>
      <c r="AO64" s="22">
        <f>SUM(ENERO:DICIEMBRE!AO64)</f>
        <v>0</v>
      </c>
      <c r="AP64" s="22">
        <f>SUM(ENERO:DICIEMBRE!AP64)</f>
        <v>0</v>
      </c>
      <c r="AQ64" s="22">
        <f>SUM(ENERO:DICIEMBRE!AQ64)</f>
        <v>0</v>
      </c>
      <c r="AR64" s="22">
        <f>SUM(ENERO:DICIEMBRE!AR64)</f>
        <v>0</v>
      </c>
      <c r="AS64" s="22">
        <f>SUM(ENERO:DICIEMBRE!AS64)</f>
        <v>0</v>
      </c>
      <c r="AT64" s="22">
        <f>SUM(ENERO:DICIEMBRE!AT64)</f>
        <v>0</v>
      </c>
      <c r="AU64" s="22">
        <f>SUM(ENERO:DICIEMBRE!AU64)</f>
        <v>0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61</v>
      </c>
      <c r="D65" s="117"/>
      <c r="E65" s="55">
        <f>SUM(K65+M65+O65+Q65+S65+U65+W65+Y65+AA65+AC65)</f>
        <v>61</v>
      </c>
      <c r="F65" s="22">
        <f>SUM(ENERO:DICIEMBRE!F65)</f>
        <v>0</v>
      </c>
      <c r="G65" s="22">
        <f>SUM(ENERO:DICIEMBRE!G65)</f>
        <v>0</v>
      </c>
      <c r="H65" s="22">
        <f>SUM(ENERO:DICIEMBRE!H65)</f>
        <v>0</v>
      </c>
      <c r="I65" s="22">
        <f>SUM(ENERO:DICIEMBRE!I65)</f>
        <v>0</v>
      </c>
      <c r="J65" s="22">
        <f>SUM(ENERO:DICIEMBRE!J65)</f>
        <v>0</v>
      </c>
      <c r="K65" s="22">
        <f>SUM(ENERO:DICIEMBRE!K65)</f>
        <v>0</v>
      </c>
      <c r="L65" s="22">
        <f>SUM(ENERO:DICIEMBRE!L65)</f>
        <v>0</v>
      </c>
      <c r="M65" s="22">
        <f>SUM(ENERO:DICIEMBRE!M65)</f>
        <v>5</v>
      </c>
      <c r="N65" s="22">
        <f>SUM(ENERO:DICIEMBRE!N65)</f>
        <v>0</v>
      </c>
      <c r="O65" s="22">
        <f>SUM(ENERO:DICIEMBRE!O65)</f>
        <v>14</v>
      </c>
      <c r="P65" s="22">
        <f>SUM(ENERO:DICIEMBRE!P65)</f>
        <v>0</v>
      </c>
      <c r="Q65" s="22">
        <f>SUM(ENERO:DICIEMBRE!Q65)</f>
        <v>19</v>
      </c>
      <c r="R65" s="22">
        <f>SUM(ENERO:DICIEMBRE!R65)</f>
        <v>0</v>
      </c>
      <c r="S65" s="22">
        <f>SUM(ENERO:DICIEMBRE!S65)</f>
        <v>11</v>
      </c>
      <c r="T65" s="22">
        <f>SUM(ENERO:DICIEMBRE!T65)</f>
        <v>0</v>
      </c>
      <c r="U65" s="22">
        <f>SUM(ENERO:DICIEMBRE!U65)</f>
        <v>7</v>
      </c>
      <c r="V65" s="22">
        <f>SUM(ENERO:DICIEMBRE!V65)</f>
        <v>0</v>
      </c>
      <c r="W65" s="22">
        <f>SUM(ENERO:DICIEMBRE!W65)</f>
        <v>5</v>
      </c>
      <c r="X65" s="22">
        <f>SUM(ENERO:DICIEMBRE!X65)</f>
        <v>0</v>
      </c>
      <c r="Y65" s="22">
        <f>SUM(ENERO:DICIEMBRE!Y65)</f>
        <v>0</v>
      </c>
      <c r="Z65" s="22">
        <f>SUM(ENERO:DICIEMBRE!Z65)</f>
        <v>0</v>
      </c>
      <c r="AA65" s="22">
        <f>SUM(ENERO:DICIEMBRE!AA65)</f>
        <v>0</v>
      </c>
      <c r="AB65" s="22">
        <f>SUM(ENERO:DICIEMBRE!AB65)</f>
        <v>0</v>
      </c>
      <c r="AC65" s="22">
        <f>SUM(ENERO:DICIEMBRE!AC65)</f>
        <v>0</v>
      </c>
      <c r="AD65" s="22">
        <f>SUM(ENERO:DICIEMBRE!AD65)</f>
        <v>0</v>
      </c>
      <c r="AE65" s="22">
        <f>SUM(ENERO:DICIEMBRE!AE65)</f>
        <v>0</v>
      </c>
      <c r="AF65" s="22">
        <f>SUM(ENERO:DICIEMBRE!AF65)</f>
        <v>0</v>
      </c>
      <c r="AG65" s="22">
        <f>SUM(ENERO:DICIEMBRE!AG65)</f>
        <v>0</v>
      </c>
      <c r="AH65" s="22">
        <f>SUM(ENERO:DICIEMBRE!AH65)</f>
        <v>0</v>
      </c>
      <c r="AI65" s="22">
        <f>SUM(ENERO:DICIEMBRE!AI65)</f>
        <v>0</v>
      </c>
      <c r="AJ65" s="22">
        <f>SUM(ENERO:DICIEMBRE!AJ65)</f>
        <v>0</v>
      </c>
      <c r="AK65" s="22">
        <f>SUM(ENERO:DICIEMBRE!AK65)</f>
        <v>0</v>
      </c>
      <c r="AL65" s="22">
        <f>SUM(ENERO:DICIEMBRE!AL65)</f>
        <v>0</v>
      </c>
      <c r="AM65" s="22">
        <f>SUM(ENERO:DICIEMBRE!AM65)</f>
        <v>0</v>
      </c>
      <c r="AN65" s="22">
        <f>SUM(ENERO:DICIEMBRE!AN65)</f>
        <v>0</v>
      </c>
      <c r="AO65" s="22">
        <f>SUM(ENERO:DICIEMBRE!AO65)</f>
        <v>0</v>
      </c>
      <c r="AP65" s="22">
        <f>SUM(ENERO:DICIEMBRE!AP65)</f>
        <v>0</v>
      </c>
      <c r="AQ65" s="22">
        <f>SUM(ENERO:DICIEMBRE!AQ65)</f>
        <v>0</v>
      </c>
      <c r="AR65" s="22">
        <f>SUM(ENERO:DICIEMBRE!AR65)</f>
        <v>2</v>
      </c>
      <c r="AS65" s="22">
        <f>SUM(ENERO:DICIEMBRE!AS65)</f>
        <v>0</v>
      </c>
      <c r="AT65" s="22">
        <f>SUM(ENERO:DICIEMBRE!AT65)</f>
        <v>0</v>
      </c>
      <c r="AU65" s="22">
        <f>SUM(ENERO:DICIEMBRE!AU65)</f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22">
        <f>SUM(ENERO:DICIEMBRE!F66)</f>
        <v>0</v>
      </c>
      <c r="G66" s="22">
        <f>SUM(ENERO:DICIEMBRE!G66)</f>
        <v>0</v>
      </c>
      <c r="H66" s="22">
        <f>SUM(ENERO:DICIEMBRE!H66)</f>
        <v>0</v>
      </c>
      <c r="I66" s="22">
        <f>SUM(ENERO:DICIEMBRE!I66)</f>
        <v>0</v>
      </c>
      <c r="J66" s="22">
        <f>SUM(ENERO:DICIEMBRE!J66)</f>
        <v>0</v>
      </c>
      <c r="K66" s="22">
        <f>SUM(ENERO:DICIEMBRE!K66)</f>
        <v>0</v>
      </c>
      <c r="L66" s="22">
        <f>SUM(ENERO:DICIEMBRE!L66)</f>
        <v>0</v>
      </c>
      <c r="M66" s="22">
        <f>SUM(ENERO:DICIEMBRE!M66)</f>
        <v>0</v>
      </c>
      <c r="N66" s="22">
        <f>SUM(ENERO:DICIEMBRE!N66)</f>
        <v>0</v>
      </c>
      <c r="O66" s="22">
        <f>SUM(ENERO:DICIEMBRE!O66)</f>
        <v>0</v>
      </c>
      <c r="P66" s="22">
        <f>SUM(ENERO:DICIEMBRE!P66)</f>
        <v>0</v>
      </c>
      <c r="Q66" s="22">
        <f>SUM(ENERO:DICIEMBRE!Q66)</f>
        <v>0</v>
      </c>
      <c r="R66" s="22">
        <f>SUM(ENERO:DICIEMBRE!R66)</f>
        <v>0</v>
      </c>
      <c r="S66" s="22">
        <f>SUM(ENERO:DICIEMBRE!S66)</f>
        <v>0</v>
      </c>
      <c r="T66" s="22">
        <f>SUM(ENERO:DICIEMBRE!T66)</f>
        <v>0</v>
      </c>
      <c r="U66" s="22">
        <f>SUM(ENERO:DICIEMBRE!U66)</f>
        <v>0</v>
      </c>
      <c r="V66" s="22">
        <f>SUM(ENERO:DICIEMBRE!V66)</f>
        <v>0</v>
      </c>
      <c r="W66" s="22">
        <f>SUM(ENERO:DICIEMBRE!W66)</f>
        <v>0</v>
      </c>
      <c r="X66" s="22">
        <f>SUM(ENERO:DICIEMBRE!X66)</f>
        <v>0</v>
      </c>
      <c r="Y66" s="22">
        <f>SUM(ENERO:DICIEMBRE!Y66)</f>
        <v>0</v>
      </c>
      <c r="Z66" s="22">
        <f>SUM(ENERO:DICIEMBRE!Z66)</f>
        <v>0</v>
      </c>
      <c r="AA66" s="22">
        <f>SUM(ENERO:DICIEMBRE!AA66)</f>
        <v>0</v>
      </c>
      <c r="AB66" s="22">
        <f>SUM(ENERO:DICIEMBRE!AB66)</f>
        <v>0</v>
      </c>
      <c r="AC66" s="22">
        <f>SUM(ENERO:DICIEMBRE!AC66)</f>
        <v>0</v>
      </c>
      <c r="AD66" s="22">
        <f>SUM(ENERO:DICIEMBRE!AD66)</f>
        <v>0</v>
      </c>
      <c r="AE66" s="22">
        <f>SUM(ENERO:DICIEMBRE!AE66)</f>
        <v>0</v>
      </c>
      <c r="AF66" s="22">
        <f>SUM(ENERO:DICIEMBRE!AF66)</f>
        <v>0</v>
      </c>
      <c r="AG66" s="22">
        <f>SUM(ENERO:DICIEMBRE!AG66)</f>
        <v>0</v>
      </c>
      <c r="AH66" s="22">
        <f>SUM(ENERO:DICIEMBRE!AH66)</f>
        <v>0</v>
      </c>
      <c r="AI66" s="22">
        <f>SUM(ENERO:DICIEMBRE!AI66)</f>
        <v>0</v>
      </c>
      <c r="AJ66" s="22">
        <f>SUM(ENERO:DICIEMBRE!AJ66)</f>
        <v>0</v>
      </c>
      <c r="AK66" s="22">
        <f>SUM(ENERO:DICIEMBRE!AK66)</f>
        <v>0</v>
      </c>
      <c r="AL66" s="22">
        <f>SUM(ENERO:DICIEMBRE!AL66)</f>
        <v>0</v>
      </c>
      <c r="AM66" s="22">
        <f>SUM(ENERO:DICIEMBRE!AM66)</f>
        <v>0</v>
      </c>
      <c r="AN66" s="22">
        <f>SUM(ENERO:DICIEMBRE!AN66)</f>
        <v>0</v>
      </c>
      <c r="AO66" s="22">
        <f>SUM(ENERO:DICIEMBRE!AO66)</f>
        <v>0</v>
      </c>
      <c r="AP66" s="22">
        <f>SUM(ENERO:DICIEMBRE!AP66)</f>
        <v>0</v>
      </c>
      <c r="AQ66" s="22">
        <f>SUM(ENERO:DICIEMBRE!AQ66)</f>
        <v>0</v>
      </c>
      <c r="AR66" s="22">
        <f>SUM(ENERO:DICIEMBRE!AR66)</f>
        <v>0</v>
      </c>
      <c r="AS66" s="22">
        <f>SUM(ENERO:DICIEMBRE!AS66)</f>
        <v>0</v>
      </c>
      <c r="AT66" s="22">
        <f>SUM(ENERO:DICIEMBRE!AT66)</f>
        <v>0</v>
      </c>
      <c r="AU66" s="22">
        <f>SUM(ENERO:DICIEMBRE!AU66)</f>
        <v>0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60</v>
      </c>
      <c r="D67" s="117"/>
      <c r="E67" s="55">
        <f>SUM(K67+M67+O67+Q67+S67+U67+W67+Y67+AA67+AC67)</f>
        <v>60</v>
      </c>
      <c r="F67" s="22">
        <f>SUM(ENERO:DICIEMBRE!F67)</f>
        <v>0</v>
      </c>
      <c r="G67" s="22">
        <f>SUM(ENERO:DICIEMBRE!G67)</f>
        <v>0</v>
      </c>
      <c r="H67" s="22">
        <f>SUM(ENERO:DICIEMBRE!H67)</f>
        <v>0</v>
      </c>
      <c r="I67" s="22">
        <f>SUM(ENERO:DICIEMBRE!I67)</f>
        <v>0</v>
      </c>
      <c r="J67" s="22">
        <f>SUM(ENERO:DICIEMBRE!J67)</f>
        <v>0</v>
      </c>
      <c r="K67" s="22">
        <f>SUM(ENERO:DICIEMBRE!K67)</f>
        <v>0</v>
      </c>
      <c r="L67" s="22">
        <f>SUM(ENERO:DICIEMBRE!L67)</f>
        <v>0</v>
      </c>
      <c r="M67" s="22">
        <f>SUM(ENERO:DICIEMBRE!M67)</f>
        <v>5</v>
      </c>
      <c r="N67" s="22">
        <f>SUM(ENERO:DICIEMBRE!N67)</f>
        <v>0</v>
      </c>
      <c r="O67" s="22">
        <f>SUM(ENERO:DICIEMBRE!O67)</f>
        <v>13</v>
      </c>
      <c r="P67" s="22">
        <f>SUM(ENERO:DICIEMBRE!P67)</f>
        <v>0</v>
      </c>
      <c r="Q67" s="22">
        <f>SUM(ENERO:DICIEMBRE!Q67)</f>
        <v>19</v>
      </c>
      <c r="R67" s="22">
        <f>SUM(ENERO:DICIEMBRE!R67)</f>
        <v>0</v>
      </c>
      <c r="S67" s="22">
        <f>SUM(ENERO:DICIEMBRE!S67)</f>
        <v>11</v>
      </c>
      <c r="T67" s="22">
        <f>SUM(ENERO:DICIEMBRE!T67)</f>
        <v>0</v>
      </c>
      <c r="U67" s="22">
        <f>SUM(ENERO:DICIEMBRE!U67)</f>
        <v>7</v>
      </c>
      <c r="V67" s="22">
        <f>SUM(ENERO:DICIEMBRE!V67)</f>
        <v>0</v>
      </c>
      <c r="W67" s="22">
        <f>SUM(ENERO:DICIEMBRE!W67)</f>
        <v>5</v>
      </c>
      <c r="X67" s="22">
        <f>SUM(ENERO:DICIEMBRE!X67)</f>
        <v>0</v>
      </c>
      <c r="Y67" s="22">
        <f>SUM(ENERO:DICIEMBRE!Y67)</f>
        <v>0</v>
      </c>
      <c r="Z67" s="22">
        <f>SUM(ENERO:DICIEMBRE!Z67)</f>
        <v>0</v>
      </c>
      <c r="AA67" s="22">
        <f>SUM(ENERO:DICIEMBRE!AA67)</f>
        <v>0</v>
      </c>
      <c r="AB67" s="22">
        <f>SUM(ENERO:DICIEMBRE!AB67)</f>
        <v>0</v>
      </c>
      <c r="AC67" s="22">
        <f>SUM(ENERO:DICIEMBRE!AC67)</f>
        <v>0</v>
      </c>
      <c r="AD67" s="22">
        <f>SUM(ENERO:DICIEMBRE!AD67)</f>
        <v>0</v>
      </c>
      <c r="AE67" s="22">
        <f>SUM(ENERO:DICIEMBRE!AE67)</f>
        <v>0</v>
      </c>
      <c r="AF67" s="22">
        <f>SUM(ENERO:DICIEMBRE!AF67)</f>
        <v>0</v>
      </c>
      <c r="AG67" s="22">
        <f>SUM(ENERO:DICIEMBRE!AG67)</f>
        <v>0</v>
      </c>
      <c r="AH67" s="22">
        <f>SUM(ENERO:DICIEMBRE!AH67)</f>
        <v>0</v>
      </c>
      <c r="AI67" s="22">
        <f>SUM(ENERO:DICIEMBRE!AI67)</f>
        <v>0</v>
      </c>
      <c r="AJ67" s="22">
        <f>SUM(ENERO:DICIEMBRE!AJ67)</f>
        <v>0</v>
      </c>
      <c r="AK67" s="22">
        <f>SUM(ENERO:DICIEMBRE!AK67)</f>
        <v>0</v>
      </c>
      <c r="AL67" s="22">
        <f>SUM(ENERO:DICIEMBRE!AL67)</f>
        <v>0</v>
      </c>
      <c r="AM67" s="22">
        <f>SUM(ENERO:DICIEMBRE!AM67)</f>
        <v>0</v>
      </c>
      <c r="AN67" s="22">
        <f>SUM(ENERO:DICIEMBRE!AN67)</f>
        <v>0</v>
      </c>
      <c r="AO67" s="22">
        <f>SUM(ENERO:DICIEMBRE!AO67)</f>
        <v>0</v>
      </c>
      <c r="AP67" s="22">
        <f>SUM(ENERO:DICIEMBRE!AP67)</f>
        <v>0</v>
      </c>
      <c r="AQ67" s="22">
        <f>SUM(ENERO:DICIEMBRE!AQ67)</f>
        <v>0</v>
      </c>
      <c r="AR67" s="22">
        <f>SUM(ENERO:DICIEMBRE!AR67)</f>
        <v>2</v>
      </c>
      <c r="AS67" s="22">
        <f>SUM(ENERO:DICIEMBRE!AS67)</f>
        <v>0</v>
      </c>
      <c r="AT67" s="22">
        <f>SUM(ENERO:DICIEMBRE!AT67)</f>
        <v>0</v>
      </c>
      <c r="AU67" s="22">
        <f>SUM(ENERO:DICIEMBRE!AU67)</f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22">
        <f>SUM(ENERO:DICIEMBRE!F68)</f>
        <v>0</v>
      </c>
      <c r="G68" s="22">
        <f>SUM(ENERO:DICIEMBRE!G68)</f>
        <v>0</v>
      </c>
      <c r="H68" s="22">
        <f>SUM(ENERO:DICIEMBRE!H68)</f>
        <v>0</v>
      </c>
      <c r="I68" s="22">
        <f>SUM(ENERO:DICIEMBRE!I68)</f>
        <v>0</v>
      </c>
      <c r="J68" s="22">
        <f>SUM(ENERO:DICIEMBRE!J68)</f>
        <v>0</v>
      </c>
      <c r="K68" s="22">
        <f>SUM(ENERO:DICIEMBRE!K68)</f>
        <v>0</v>
      </c>
      <c r="L68" s="22">
        <f>SUM(ENERO:DICIEMBRE!L68)</f>
        <v>0</v>
      </c>
      <c r="M68" s="22">
        <f>SUM(ENERO:DICIEMBRE!M68)</f>
        <v>0</v>
      </c>
      <c r="N68" s="22">
        <f>SUM(ENERO:DICIEMBRE!N68)</f>
        <v>0</v>
      </c>
      <c r="O68" s="22">
        <f>SUM(ENERO:DICIEMBRE!O68)</f>
        <v>0</v>
      </c>
      <c r="P68" s="22">
        <f>SUM(ENERO:DICIEMBRE!P68)</f>
        <v>0</v>
      </c>
      <c r="Q68" s="22">
        <f>SUM(ENERO:DICIEMBRE!Q68)</f>
        <v>0</v>
      </c>
      <c r="R68" s="22">
        <f>SUM(ENERO:DICIEMBRE!R68)</f>
        <v>0</v>
      </c>
      <c r="S68" s="22">
        <f>SUM(ENERO:DICIEMBRE!S68)</f>
        <v>0</v>
      </c>
      <c r="T68" s="22">
        <f>SUM(ENERO:DICIEMBRE!T68)</f>
        <v>0</v>
      </c>
      <c r="U68" s="22">
        <f>SUM(ENERO:DICIEMBRE!U68)</f>
        <v>0</v>
      </c>
      <c r="V68" s="22">
        <f>SUM(ENERO:DICIEMBRE!V68)</f>
        <v>0</v>
      </c>
      <c r="W68" s="22">
        <f>SUM(ENERO:DICIEMBRE!W68)</f>
        <v>0</v>
      </c>
      <c r="X68" s="22">
        <f>SUM(ENERO:DICIEMBRE!X68)</f>
        <v>0</v>
      </c>
      <c r="Y68" s="22">
        <f>SUM(ENERO:DICIEMBRE!Y68)</f>
        <v>0</v>
      </c>
      <c r="Z68" s="22">
        <f>SUM(ENERO:DICIEMBRE!Z68)</f>
        <v>0</v>
      </c>
      <c r="AA68" s="22">
        <f>SUM(ENERO:DICIEMBRE!AA68)</f>
        <v>0</v>
      </c>
      <c r="AB68" s="22">
        <f>SUM(ENERO:DICIEMBRE!AB68)</f>
        <v>0</v>
      </c>
      <c r="AC68" s="22">
        <f>SUM(ENERO:DICIEMBRE!AC68)</f>
        <v>0</v>
      </c>
      <c r="AD68" s="22">
        <f>SUM(ENERO:DICIEMBRE!AD68)</f>
        <v>0</v>
      </c>
      <c r="AE68" s="22">
        <f>SUM(ENERO:DICIEMBRE!AE68)</f>
        <v>0</v>
      </c>
      <c r="AF68" s="22">
        <f>SUM(ENERO:DICIEMBRE!AF68)</f>
        <v>0</v>
      </c>
      <c r="AG68" s="22">
        <f>SUM(ENERO:DICIEMBRE!AG68)</f>
        <v>0</v>
      </c>
      <c r="AH68" s="22">
        <f>SUM(ENERO:DICIEMBRE!AH68)</f>
        <v>0</v>
      </c>
      <c r="AI68" s="22">
        <f>SUM(ENERO:DICIEMBRE!AI68)</f>
        <v>0</v>
      </c>
      <c r="AJ68" s="22">
        <f>SUM(ENERO:DICIEMBRE!AJ68)</f>
        <v>0</v>
      </c>
      <c r="AK68" s="22">
        <f>SUM(ENERO:DICIEMBRE!AK68)</f>
        <v>0</v>
      </c>
      <c r="AL68" s="22">
        <f>SUM(ENERO:DICIEMBRE!AL68)</f>
        <v>0</v>
      </c>
      <c r="AM68" s="22">
        <f>SUM(ENERO:DICIEMBRE!AM68)</f>
        <v>0</v>
      </c>
      <c r="AN68" s="22">
        <f>SUM(ENERO:DICIEMBRE!AN68)</f>
        <v>0</v>
      </c>
      <c r="AO68" s="22">
        <f>SUM(ENERO:DICIEMBRE!AO68)</f>
        <v>0</v>
      </c>
      <c r="AP68" s="22">
        <f>SUM(ENERO:DICIEMBRE!AP68)</f>
        <v>0</v>
      </c>
      <c r="AQ68" s="22">
        <f>SUM(ENERO:DICIEMBRE!AQ68)</f>
        <v>0</v>
      </c>
      <c r="AR68" s="22">
        <f>SUM(ENERO:DICIEMBRE!AR68)</f>
        <v>0</v>
      </c>
      <c r="AS68" s="22">
        <f>SUM(ENERO:DICIEMBRE!AS68)</f>
        <v>0</v>
      </c>
      <c r="AT68" s="22">
        <f>SUM(ENERO:DICIEMBRE!AT68)</f>
        <v>0</v>
      </c>
      <c r="AU68" s="22">
        <f>SUM(ENERO:DICIEMBRE!AU68)</f>
        <v>0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125" t="s">
        <v>59</v>
      </c>
      <c r="B69" s="126" t="s">
        <v>39</v>
      </c>
      <c r="C69" s="127">
        <f>SUM(D69+E69)</f>
        <v>0</v>
      </c>
      <c r="D69" s="128">
        <f>SUM(F69+H69+J69)</f>
        <v>0</v>
      </c>
      <c r="E69" s="129">
        <f>SUM(G69+I69+K69)</f>
        <v>0</v>
      </c>
      <c r="F69" s="22">
        <f>SUM(ENERO:DICIEMBRE!F69)</f>
        <v>0</v>
      </c>
      <c r="G69" s="22">
        <f>SUM(ENERO:DICIEMBRE!G69)</f>
        <v>0</v>
      </c>
      <c r="H69" s="22">
        <f>SUM(ENERO:DICIEMBRE!H69)</f>
        <v>0</v>
      </c>
      <c r="I69" s="22">
        <f>SUM(ENERO:DICIEMBRE!I69)</f>
        <v>0</v>
      </c>
      <c r="J69" s="22">
        <f>SUM(ENERO:DICIEMBRE!J69)</f>
        <v>0</v>
      </c>
      <c r="K69" s="22">
        <f>SUM(ENERO:DICIEMBRE!K69)</f>
        <v>0</v>
      </c>
      <c r="L69" s="22">
        <f>SUM(ENERO:DICIEMBRE!L69)</f>
        <v>0</v>
      </c>
      <c r="M69" s="22">
        <f>SUM(ENERO:DICIEMBRE!M69)</f>
        <v>0</v>
      </c>
      <c r="N69" s="22">
        <f>SUM(ENERO:DICIEMBRE!N69)</f>
        <v>0</v>
      </c>
      <c r="O69" s="22">
        <f>SUM(ENERO:DICIEMBRE!O69)</f>
        <v>0</v>
      </c>
      <c r="P69" s="22">
        <f>SUM(ENERO:DICIEMBRE!P69)</f>
        <v>0</v>
      </c>
      <c r="Q69" s="22">
        <f>SUM(ENERO:DICIEMBRE!Q69)</f>
        <v>0</v>
      </c>
      <c r="R69" s="22">
        <f>SUM(ENERO:DICIEMBRE!R69)</f>
        <v>0</v>
      </c>
      <c r="S69" s="22">
        <f>SUM(ENERO:DICIEMBRE!S69)</f>
        <v>0</v>
      </c>
      <c r="T69" s="22">
        <f>SUM(ENERO:DICIEMBRE!T69)</f>
        <v>0</v>
      </c>
      <c r="U69" s="22">
        <f>SUM(ENERO:DICIEMBRE!U69)</f>
        <v>0</v>
      </c>
      <c r="V69" s="22">
        <f>SUM(ENERO:DICIEMBRE!V69)</f>
        <v>0</v>
      </c>
      <c r="W69" s="22">
        <f>SUM(ENERO:DICIEMBRE!W69)</f>
        <v>0</v>
      </c>
      <c r="X69" s="22">
        <f>SUM(ENERO:DICIEMBRE!X69)</f>
        <v>0</v>
      </c>
      <c r="Y69" s="22">
        <f>SUM(ENERO:DICIEMBRE!Y69)</f>
        <v>0</v>
      </c>
      <c r="Z69" s="22">
        <f>SUM(ENERO:DICIEMBRE!Z69)</f>
        <v>0</v>
      </c>
      <c r="AA69" s="22">
        <f>SUM(ENERO:DICIEMBRE!AA69)</f>
        <v>0</v>
      </c>
      <c r="AB69" s="22">
        <f>SUM(ENERO:DICIEMBRE!AB69)</f>
        <v>0</v>
      </c>
      <c r="AC69" s="22">
        <f>SUM(ENERO:DICIEMBRE!AC69)</f>
        <v>0</v>
      </c>
      <c r="AD69" s="22">
        <f>SUM(ENERO:DICIEMBRE!AD69)</f>
        <v>0</v>
      </c>
      <c r="AE69" s="22">
        <f>SUM(ENERO:DICIEMBRE!AE69)</f>
        <v>0</v>
      </c>
      <c r="AF69" s="22">
        <f>SUM(ENERO:DICIEMBRE!AF69)</f>
        <v>0</v>
      </c>
      <c r="AG69" s="22">
        <f>SUM(ENERO:DICIEMBRE!AG69)</f>
        <v>0</v>
      </c>
      <c r="AH69" s="22">
        <f>SUM(ENERO:DICIEMBRE!AH69)</f>
        <v>0</v>
      </c>
      <c r="AI69" s="22">
        <f>SUM(ENERO:DICIEMBRE!AI69)</f>
        <v>0</v>
      </c>
      <c r="AJ69" s="22">
        <f>SUM(ENERO:DICIEMBRE!AJ69)</f>
        <v>0</v>
      </c>
      <c r="AK69" s="22">
        <f>SUM(ENERO:DICIEMBRE!AK69)</f>
        <v>0</v>
      </c>
      <c r="AL69" s="22">
        <f>SUM(ENERO:DICIEMBRE!AL69)</f>
        <v>0</v>
      </c>
      <c r="AM69" s="22">
        <f>SUM(ENERO:DICIEMBRE!AM69)</f>
        <v>0</v>
      </c>
      <c r="AN69" s="22">
        <f>SUM(ENERO:DICIEMBRE!AN69)</f>
        <v>0</v>
      </c>
      <c r="AO69" s="22">
        <f>SUM(ENERO:DICIEMBRE!AO69)</f>
        <v>0</v>
      </c>
      <c r="AP69" s="22">
        <f>SUM(ENERO:DICIEMBRE!AP69)</f>
        <v>0</v>
      </c>
      <c r="AQ69" s="22">
        <f>SUM(ENERO:DICIEMBRE!AQ69)</f>
        <v>0</v>
      </c>
      <c r="AR69" s="22">
        <f>SUM(ENERO:DICIEMBRE!AR69)</f>
        <v>0</v>
      </c>
      <c r="AS69" s="22">
        <f>SUM(ENERO:DICIEMBRE!AS69)</f>
        <v>0</v>
      </c>
      <c r="AT69" s="22">
        <f>SUM(ENERO:DICIEMBRE!AT69)</f>
        <v>0</v>
      </c>
      <c r="AU69" s="22">
        <f>SUM(ENERO:DICIEMBRE!AU69)</f>
        <v>0</v>
      </c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789" t="s">
        <v>7</v>
      </c>
      <c r="G71" s="801"/>
      <c r="H71" s="801"/>
      <c r="I71" s="801"/>
      <c r="J71" s="801"/>
      <c r="K71" s="801"/>
      <c r="L71" s="801"/>
      <c r="M71" s="801"/>
      <c r="N71" s="801"/>
      <c r="O71" s="801"/>
      <c r="P71" s="801"/>
      <c r="Q71" s="801"/>
      <c r="R71" s="801"/>
      <c r="S71" s="801"/>
      <c r="T71" s="801"/>
      <c r="U71" s="801"/>
      <c r="V71" s="801"/>
      <c r="W71" s="801"/>
      <c r="X71" s="801"/>
      <c r="Y71" s="801"/>
      <c r="Z71" s="801"/>
      <c r="AA71" s="801"/>
      <c r="AB71" s="801"/>
      <c r="AC71" s="801"/>
      <c r="AD71" s="801"/>
      <c r="AE71" s="801"/>
      <c r="AF71" s="801"/>
      <c r="AG71" s="801"/>
      <c r="AH71" s="801"/>
      <c r="AI71" s="801"/>
      <c r="AJ71" s="801"/>
      <c r="AK71" s="801"/>
      <c r="AL71" s="801"/>
      <c r="AM71" s="790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787" t="s">
        <v>15</v>
      </c>
      <c r="G72" s="788"/>
      <c r="H72" s="787" t="s">
        <v>16</v>
      </c>
      <c r="I72" s="788"/>
      <c r="J72" s="787" t="s">
        <v>17</v>
      </c>
      <c r="K72" s="788"/>
      <c r="L72" s="787" t="s">
        <v>18</v>
      </c>
      <c r="M72" s="788"/>
      <c r="N72" s="787" t="s">
        <v>19</v>
      </c>
      <c r="O72" s="788"/>
      <c r="P72" s="787" t="s">
        <v>20</v>
      </c>
      <c r="Q72" s="788"/>
      <c r="R72" s="787" t="s">
        <v>21</v>
      </c>
      <c r="S72" s="788"/>
      <c r="T72" s="787" t="s">
        <v>22</v>
      </c>
      <c r="U72" s="788"/>
      <c r="V72" s="787" t="s">
        <v>23</v>
      </c>
      <c r="W72" s="788"/>
      <c r="X72" s="787" t="s">
        <v>24</v>
      </c>
      <c r="Y72" s="788"/>
      <c r="Z72" s="787" t="s">
        <v>25</v>
      </c>
      <c r="AA72" s="788"/>
      <c r="AB72" s="787" t="s">
        <v>26</v>
      </c>
      <c r="AC72" s="788"/>
      <c r="AD72" s="787" t="s">
        <v>27</v>
      </c>
      <c r="AE72" s="788"/>
      <c r="AF72" s="787" t="s">
        <v>28</v>
      </c>
      <c r="AG72" s="788"/>
      <c r="AH72" s="787" t="s">
        <v>29</v>
      </c>
      <c r="AI72" s="788"/>
      <c r="AJ72" s="787" t="s">
        <v>30</v>
      </c>
      <c r="AK72" s="788"/>
      <c r="AL72" s="789" t="s">
        <v>31</v>
      </c>
      <c r="AM72" s="790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135" t="s">
        <v>32</v>
      </c>
      <c r="D73" s="136" t="s">
        <v>33</v>
      </c>
      <c r="E73" s="137" t="s">
        <v>34</v>
      </c>
      <c r="F73" s="11" t="s">
        <v>33</v>
      </c>
      <c r="G73" s="14" t="s">
        <v>34</v>
      </c>
      <c r="H73" s="11" t="s">
        <v>33</v>
      </c>
      <c r="I73" s="14" t="s">
        <v>34</v>
      </c>
      <c r="J73" s="11" t="s">
        <v>33</v>
      </c>
      <c r="K73" s="14" t="s">
        <v>34</v>
      </c>
      <c r="L73" s="11" t="s">
        <v>33</v>
      </c>
      <c r="M73" s="14" t="s">
        <v>34</v>
      </c>
      <c r="N73" s="11" t="s">
        <v>33</v>
      </c>
      <c r="O73" s="138" t="s">
        <v>34</v>
      </c>
      <c r="P73" s="11" t="s">
        <v>33</v>
      </c>
      <c r="Q73" s="14" t="s">
        <v>34</v>
      </c>
      <c r="R73" s="16" t="s">
        <v>33</v>
      </c>
      <c r="S73" s="138" t="s">
        <v>34</v>
      </c>
      <c r="T73" s="11" t="s">
        <v>33</v>
      </c>
      <c r="U73" s="14" t="s">
        <v>34</v>
      </c>
      <c r="V73" s="16" t="s">
        <v>33</v>
      </c>
      <c r="W73" s="138" t="s">
        <v>34</v>
      </c>
      <c r="X73" s="11" t="s">
        <v>33</v>
      </c>
      <c r="Y73" s="14" t="s">
        <v>34</v>
      </c>
      <c r="Z73" s="16" t="s">
        <v>33</v>
      </c>
      <c r="AA73" s="138" t="s">
        <v>34</v>
      </c>
      <c r="AB73" s="11" t="s">
        <v>33</v>
      </c>
      <c r="AC73" s="14" t="s">
        <v>34</v>
      </c>
      <c r="AD73" s="11" t="s">
        <v>33</v>
      </c>
      <c r="AE73" s="138" t="s">
        <v>34</v>
      </c>
      <c r="AF73" s="11" t="s">
        <v>33</v>
      </c>
      <c r="AG73" s="14" t="s">
        <v>34</v>
      </c>
      <c r="AH73" s="16" t="s">
        <v>33</v>
      </c>
      <c r="AI73" s="138" t="s">
        <v>34</v>
      </c>
      <c r="AJ73" s="11" t="s">
        <v>33</v>
      </c>
      <c r="AK73" s="14" t="s">
        <v>34</v>
      </c>
      <c r="AL73" s="16" t="s">
        <v>33</v>
      </c>
      <c r="AM73" s="15" t="s">
        <v>34</v>
      </c>
      <c r="AN73" s="139" t="s">
        <v>35</v>
      </c>
      <c r="AO73" s="137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140" t="s">
        <v>64</v>
      </c>
      <c r="C74" s="19">
        <f t="shared" ref="C74:C79" si="15">SUM(D74+E74)</f>
        <v>3314</v>
      </c>
      <c r="D74" s="20">
        <f>+L74+N74+P74+R74+T74+V74+X74+Z74+AB74+AD74+AF74+AH74</f>
        <v>1657</v>
      </c>
      <c r="E74" s="141">
        <f>+M74+O74+Q74+S74+U74+W74+Y74+AA74+AC74+AE74+AG74+AI74</f>
        <v>1657</v>
      </c>
      <c r="F74" s="22">
        <f>SUM(ENERO:DICIEMBRE!F74)</f>
        <v>0</v>
      </c>
      <c r="G74" s="22">
        <f>SUM(ENERO:DICIEMBRE!G74)</f>
        <v>0</v>
      </c>
      <c r="H74" s="22">
        <f>SUM(ENERO:DICIEMBRE!H74)</f>
        <v>0</v>
      </c>
      <c r="I74" s="22">
        <f>SUM(ENERO:DICIEMBRE!I74)</f>
        <v>0</v>
      </c>
      <c r="J74" s="22">
        <f>SUM(ENERO:DICIEMBRE!J74)</f>
        <v>0</v>
      </c>
      <c r="K74" s="22">
        <f>SUM(ENERO:DICIEMBRE!K74)</f>
        <v>0</v>
      </c>
      <c r="L74" s="22">
        <f>SUM(ENERO:DICIEMBRE!L74)</f>
        <v>32</v>
      </c>
      <c r="M74" s="22">
        <f>SUM(ENERO:DICIEMBRE!M74)</f>
        <v>66</v>
      </c>
      <c r="N74" s="22">
        <f>SUM(ENERO:DICIEMBRE!N74)</f>
        <v>146</v>
      </c>
      <c r="O74" s="22">
        <f>SUM(ENERO:DICIEMBRE!O74)</f>
        <v>184</v>
      </c>
      <c r="P74" s="22">
        <f>SUM(ENERO:DICIEMBRE!P74)</f>
        <v>225</v>
      </c>
      <c r="Q74" s="22">
        <f>SUM(ENERO:DICIEMBRE!Q74)</f>
        <v>230</v>
      </c>
      <c r="R74" s="22">
        <f>SUM(ENERO:DICIEMBRE!R74)</f>
        <v>234</v>
      </c>
      <c r="S74" s="22">
        <f>SUM(ENERO:DICIEMBRE!S74)</f>
        <v>270</v>
      </c>
      <c r="T74" s="22">
        <f>SUM(ENERO:DICIEMBRE!T74)</f>
        <v>247</v>
      </c>
      <c r="U74" s="22">
        <f>SUM(ENERO:DICIEMBRE!U74)</f>
        <v>240</v>
      </c>
      <c r="V74" s="22">
        <f>SUM(ENERO:DICIEMBRE!V74)</f>
        <v>233</v>
      </c>
      <c r="W74" s="22">
        <f>SUM(ENERO:DICIEMBRE!W74)</f>
        <v>248</v>
      </c>
      <c r="X74" s="22">
        <f>SUM(ENERO:DICIEMBRE!X74)</f>
        <v>190</v>
      </c>
      <c r="Y74" s="22">
        <f>SUM(ENERO:DICIEMBRE!Y74)</f>
        <v>145</v>
      </c>
      <c r="Z74" s="22">
        <f>SUM(ENERO:DICIEMBRE!Z74)</f>
        <v>185</v>
      </c>
      <c r="AA74" s="22">
        <f>SUM(ENERO:DICIEMBRE!AA74)</f>
        <v>128</v>
      </c>
      <c r="AB74" s="22">
        <f>SUM(ENERO:DICIEMBRE!AB74)</f>
        <v>113</v>
      </c>
      <c r="AC74" s="22">
        <f>SUM(ENERO:DICIEMBRE!AC74)</f>
        <v>103</v>
      </c>
      <c r="AD74" s="22">
        <f>SUM(ENERO:DICIEMBRE!AD74)</f>
        <v>52</v>
      </c>
      <c r="AE74" s="22">
        <f>SUM(ENERO:DICIEMBRE!AE74)</f>
        <v>43</v>
      </c>
      <c r="AF74" s="22">
        <f>SUM(ENERO:DICIEMBRE!AF74)</f>
        <v>0</v>
      </c>
      <c r="AG74" s="22">
        <f>SUM(ENERO:DICIEMBRE!AG74)</f>
        <v>0</v>
      </c>
      <c r="AH74" s="22">
        <f>SUM(ENERO:DICIEMBRE!AH74)</f>
        <v>0</v>
      </c>
      <c r="AI74" s="22">
        <f>SUM(ENERO:DICIEMBRE!AI74)</f>
        <v>0</v>
      </c>
      <c r="AJ74" s="22">
        <f>SUM(ENERO:DICIEMBRE!AJ74)</f>
        <v>0</v>
      </c>
      <c r="AK74" s="22">
        <f>SUM(ENERO:DICIEMBRE!AK74)</f>
        <v>0</v>
      </c>
      <c r="AL74" s="22">
        <f>SUM(ENERO:DICIEMBRE!AL74)</f>
        <v>0</v>
      </c>
      <c r="AM74" s="22">
        <f>SUM(ENERO:DICIEMBRE!AM74)</f>
        <v>0</v>
      </c>
      <c r="AN74" s="22">
        <f>SUM(ENERO:DICIEMBRE!AN74)</f>
        <v>0</v>
      </c>
      <c r="AO74" s="22">
        <f>SUM(ENERO:DICIEMBRE!AO74)</f>
        <v>0</v>
      </c>
      <c r="AP74" s="22">
        <f>SUM(ENERO:DICIEMBRE!AP74)</f>
        <v>0</v>
      </c>
      <c r="AQ74" s="22">
        <f>SUM(ENERO:DICIEMBRE!AQ74)</f>
        <v>0</v>
      </c>
      <c r="AR74" s="22">
        <f>SUM(ENERO:DICIEMBRE!AR74)</f>
        <v>0</v>
      </c>
      <c r="AS74" s="22">
        <f>SUM(ENERO:DICIEMBRE!AS74)</f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214</v>
      </c>
      <c r="D75" s="33">
        <f t="shared" ref="D75:E77" si="21">SUM(F75+H75+J75+L75+N75+P75+R75+T75+V75+X75+Z75+AB75+AD75+AF75+AH75+AJ75+AL75)</f>
        <v>130</v>
      </c>
      <c r="E75" s="148">
        <f t="shared" si="21"/>
        <v>84</v>
      </c>
      <c r="F75" s="22">
        <f>SUM(ENERO:DICIEMBRE!F75)</f>
        <v>0</v>
      </c>
      <c r="G75" s="22">
        <f>SUM(ENERO:DICIEMBRE!G75)</f>
        <v>0</v>
      </c>
      <c r="H75" s="22">
        <f>SUM(ENERO:DICIEMBRE!H75)</f>
        <v>0</v>
      </c>
      <c r="I75" s="22">
        <f>SUM(ENERO:DICIEMBRE!I75)</f>
        <v>0</v>
      </c>
      <c r="J75" s="22">
        <f>SUM(ENERO:DICIEMBRE!J75)</f>
        <v>0</v>
      </c>
      <c r="K75" s="22">
        <f>SUM(ENERO:DICIEMBRE!K75)</f>
        <v>0</v>
      </c>
      <c r="L75" s="22">
        <f>SUM(ENERO:DICIEMBRE!L75)</f>
        <v>0</v>
      </c>
      <c r="M75" s="22">
        <f>SUM(ENERO:DICIEMBRE!M75)</f>
        <v>1</v>
      </c>
      <c r="N75" s="22">
        <f>SUM(ENERO:DICIEMBRE!N75)</f>
        <v>8</v>
      </c>
      <c r="O75" s="22">
        <f>SUM(ENERO:DICIEMBRE!O75)</f>
        <v>7</v>
      </c>
      <c r="P75" s="22">
        <f>SUM(ENERO:DICIEMBRE!P75)</f>
        <v>3</v>
      </c>
      <c r="Q75" s="22">
        <f>SUM(ENERO:DICIEMBRE!Q75)</f>
        <v>4</v>
      </c>
      <c r="R75" s="22">
        <f>SUM(ENERO:DICIEMBRE!R75)</f>
        <v>5</v>
      </c>
      <c r="S75" s="22">
        <f>SUM(ENERO:DICIEMBRE!S75)</f>
        <v>2</v>
      </c>
      <c r="T75" s="22">
        <f>SUM(ENERO:DICIEMBRE!T75)</f>
        <v>6</v>
      </c>
      <c r="U75" s="22">
        <f>SUM(ENERO:DICIEMBRE!U75)</f>
        <v>5</v>
      </c>
      <c r="V75" s="22">
        <f>SUM(ENERO:DICIEMBRE!V75)</f>
        <v>7</v>
      </c>
      <c r="W75" s="22">
        <f>SUM(ENERO:DICIEMBRE!W75)</f>
        <v>2</v>
      </c>
      <c r="X75" s="22">
        <f>SUM(ENERO:DICIEMBRE!X75)</f>
        <v>6</v>
      </c>
      <c r="Y75" s="22">
        <f>SUM(ENERO:DICIEMBRE!Y75)</f>
        <v>4</v>
      </c>
      <c r="Z75" s="22">
        <f>SUM(ENERO:DICIEMBRE!Z75)</f>
        <v>11</v>
      </c>
      <c r="AA75" s="22">
        <f>SUM(ENERO:DICIEMBRE!AA75)</f>
        <v>12</v>
      </c>
      <c r="AB75" s="22">
        <f>SUM(ENERO:DICIEMBRE!AB75)</f>
        <v>18</v>
      </c>
      <c r="AC75" s="22">
        <f>SUM(ENERO:DICIEMBRE!AC75)</f>
        <v>8</v>
      </c>
      <c r="AD75" s="22">
        <f>SUM(ENERO:DICIEMBRE!AD75)</f>
        <v>16</v>
      </c>
      <c r="AE75" s="22">
        <f>SUM(ENERO:DICIEMBRE!AE75)</f>
        <v>11</v>
      </c>
      <c r="AF75" s="22">
        <f>SUM(ENERO:DICIEMBRE!AF75)</f>
        <v>15</v>
      </c>
      <c r="AG75" s="22">
        <f>SUM(ENERO:DICIEMBRE!AG75)</f>
        <v>8</v>
      </c>
      <c r="AH75" s="22">
        <f>SUM(ENERO:DICIEMBRE!AH75)</f>
        <v>16</v>
      </c>
      <c r="AI75" s="22">
        <f>SUM(ENERO:DICIEMBRE!AI75)</f>
        <v>10</v>
      </c>
      <c r="AJ75" s="22">
        <f>SUM(ENERO:DICIEMBRE!AJ75)</f>
        <v>16</v>
      </c>
      <c r="AK75" s="22">
        <f>SUM(ENERO:DICIEMBRE!AK75)</f>
        <v>6</v>
      </c>
      <c r="AL75" s="22">
        <f>SUM(ENERO:DICIEMBRE!AL75)</f>
        <v>3</v>
      </c>
      <c r="AM75" s="22">
        <f>SUM(ENERO:DICIEMBRE!AM75)</f>
        <v>4</v>
      </c>
      <c r="AN75" s="22">
        <f>SUM(ENERO:DICIEMBRE!AN75)</f>
        <v>0</v>
      </c>
      <c r="AO75" s="22">
        <f>SUM(ENERO:DICIEMBRE!AO75)</f>
        <v>0</v>
      </c>
      <c r="AP75" s="22">
        <f>SUM(ENERO:DICIEMBRE!AP75)</f>
        <v>0</v>
      </c>
      <c r="AQ75" s="22">
        <f>SUM(ENERO:DICIEMBRE!AQ75)</f>
        <v>2</v>
      </c>
      <c r="AR75" s="22">
        <f>SUM(ENERO:DICIEMBRE!AR75)</f>
        <v>0</v>
      </c>
      <c r="AS75" s="22">
        <f>SUM(ENERO:DICIEMBRE!AS75)</f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160</v>
      </c>
      <c r="D76" s="33">
        <f t="shared" si="21"/>
        <v>64</v>
      </c>
      <c r="E76" s="148">
        <f t="shared" si="21"/>
        <v>96</v>
      </c>
      <c r="F76" s="22">
        <f>SUM(ENERO:DICIEMBRE!F76)</f>
        <v>0</v>
      </c>
      <c r="G76" s="22">
        <f>SUM(ENERO:DICIEMBRE!G76)</f>
        <v>0</v>
      </c>
      <c r="H76" s="22">
        <f>SUM(ENERO:DICIEMBRE!H76)</f>
        <v>0</v>
      </c>
      <c r="I76" s="22">
        <f>SUM(ENERO:DICIEMBRE!I76)</f>
        <v>0</v>
      </c>
      <c r="J76" s="22">
        <f>SUM(ENERO:DICIEMBRE!J76)</f>
        <v>0</v>
      </c>
      <c r="K76" s="22">
        <f>SUM(ENERO:DICIEMBRE!K76)</f>
        <v>0</v>
      </c>
      <c r="L76" s="22">
        <f>SUM(ENERO:DICIEMBRE!L76)</f>
        <v>6</v>
      </c>
      <c r="M76" s="22">
        <f>SUM(ENERO:DICIEMBRE!M76)</f>
        <v>12</v>
      </c>
      <c r="N76" s="22">
        <f>SUM(ENERO:DICIEMBRE!N76)</f>
        <v>8</v>
      </c>
      <c r="O76" s="22">
        <f>SUM(ENERO:DICIEMBRE!O76)</f>
        <v>20</v>
      </c>
      <c r="P76" s="22">
        <f>SUM(ENERO:DICIEMBRE!P76)</f>
        <v>16</v>
      </c>
      <c r="Q76" s="22">
        <f>SUM(ENERO:DICIEMBRE!Q76)</f>
        <v>18</v>
      </c>
      <c r="R76" s="22">
        <f>SUM(ENERO:DICIEMBRE!R76)</f>
        <v>15</v>
      </c>
      <c r="S76" s="22">
        <f>SUM(ENERO:DICIEMBRE!S76)</f>
        <v>8</v>
      </c>
      <c r="T76" s="22">
        <f>SUM(ENERO:DICIEMBRE!T76)</f>
        <v>6</v>
      </c>
      <c r="U76" s="22">
        <f>SUM(ENERO:DICIEMBRE!U76)</f>
        <v>12</v>
      </c>
      <c r="V76" s="22">
        <f>SUM(ENERO:DICIEMBRE!V76)</f>
        <v>2</v>
      </c>
      <c r="W76" s="22">
        <f>SUM(ENERO:DICIEMBRE!W76)</f>
        <v>10</v>
      </c>
      <c r="X76" s="22">
        <f>SUM(ENERO:DICIEMBRE!X76)</f>
        <v>4</v>
      </c>
      <c r="Y76" s="22">
        <f>SUM(ENERO:DICIEMBRE!Y76)</f>
        <v>8</v>
      </c>
      <c r="Z76" s="22">
        <f>SUM(ENERO:DICIEMBRE!Z76)</f>
        <v>1</v>
      </c>
      <c r="AA76" s="22">
        <f>SUM(ENERO:DICIEMBRE!AA76)</f>
        <v>2</v>
      </c>
      <c r="AB76" s="22">
        <f>SUM(ENERO:DICIEMBRE!AB76)</f>
        <v>2</v>
      </c>
      <c r="AC76" s="22">
        <f>SUM(ENERO:DICIEMBRE!AC76)</f>
        <v>2</v>
      </c>
      <c r="AD76" s="22">
        <f>SUM(ENERO:DICIEMBRE!AD76)</f>
        <v>2</v>
      </c>
      <c r="AE76" s="22">
        <f>SUM(ENERO:DICIEMBRE!AE76)</f>
        <v>2</v>
      </c>
      <c r="AF76" s="22">
        <f>SUM(ENERO:DICIEMBRE!AF76)</f>
        <v>0</v>
      </c>
      <c r="AG76" s="22">
        <f>SUM(ENERO:DICIEMBRE!AG76)</f>
        <v>1</v>
      </c>
      <c r="AH76" s="22">
        <f>SUM(ENERO:DICIEMBRE!AH76)</f>
        <v>0</v>
      </c>
      <c r="AI76" s="22">
        <f>SUM(ENERO:DICIEMBRE!AI76)</f>
        <v>1</v>
      </c>
      <c r="AJ76" s="22">
        <f>SUM(ENERO:DICIEMBRE!AJ76)</f>
        <v>2</v>
      </c>
      <c r="AK76" s="22">
        <f>SUM(ENERO:DICIEMBRE!AK76)</f>
        <v>0</v>
      </c>
      <c r="AL76" s="22">
        <f>SUM(ENERO:DICIEMBRE!AL76)</f>
        <v>0</v>
      </c>
      <c r="AM76" s="22">
        <f>SUM(ENERO:DICIEMBRE!AM76)</f>
        <v>0</v>
      </c>
      <c r="AN76" s="22">
        <f>SUM(ENERO:DICIEMBRE!AN76)</f>
        <v>0</v>
      </c>
      <c r="AO76" s="22">
        <f>SUM(ENERO:DICIEMBRE!AO76)</f>
        <v>1</v>
      </c>
      <c r="AP76" s="22">
        <f>SUM(ENERO:DICIEMBRE!AP76)</f>
        <v>1</v>
      </c>
      <c r="AQ76" s="22">
        <f>SUM(ENERO:DICIEMBRE!AQ76)</f>
        <v>6</v>
      </c>
      <c r="AR76" s="22">
        <f>SUM(ENERO:DICIEMBRE!AR76)</f>
        <v>0</v>
      </c>
      <c r="AS76" s="22">
        <f>SUM(ENERO:DICIEMBRE!AS76)</f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22">
        <f>SUM(ENERO:DICIEMBRE!F77)</f>
        <v>0</v>
      </c>
      <c r="G77" s="22">
        <f>SUM(ENERO:DICIEMBRE!G77)</f>
        <v>0</v>
      </c>
      <c r="H77" s="22">
        <f>SUM(ENERO:DICIEMBRE!H77)</f>
        <v>0</v>
      </c>
      <c r="I77" s="22">
        <f>SUM(ENERO:DICIEMBRE!I77)</f>
        <v>0</v>
      </c>
      <c r="J77" s="22">
        <f>SUM(ENERO:DICIEMBRE!J77)</f>
        <v>0</v>
      </c>
      <c r="K77" s="22">
        <f>SUM(ENERO:DICIEMBRE!K77)</f>
        <v>0</v>
      </c>
      <c r="L77" s="22">
        <f>SUM(ENERO:DICIEMBRE!L77)</f>
        <v>0</v>
      </c>
      <c r="M77" s="22">
        <f>SUM(ENERO:DICIEMBRE!M77)</f>
        <v>0</v>
      </c>
      <c r="N77" s="22">
        <f>SUM(ENERO:DICIEMBRE!N77)</f>
        <v>0</v>
      </c>
      <c r="O77" s="22">
        <f>SUM(ENERO:DICIEMBRE!O77)</f>
        <v>0</v>
      </c>
      <c r="P77" s="22">
        <f>SUM(ENERO:DICIEMBRE!P77)</f>
        <v>0</v>
      </c>
      <c r="Q77" s="22">
        <f>SUM(ENERO:DICIEMBRE!Q77)</f>
        <v>0</v>
      </c>
      <c r="R77" s="22">
        <f>SUM(ENERO:DICIEMBRE!R77)</f>
        <v>0</v>
      </c>
      <c r="S77" s="22">
        <f>SUM(ENERO:DICIEMBRE!S77)</f>
        <v>0</v>
      </c>
      <c r="T77" s="22">
        <f>SUM(ENERO:DICIEMBRE!T77)</f>
        <v>0</v>
      </c>
      <c r="U77" s="22">
        <f>SUM(ENERO:DICIEMBRE!U77)</f>
        <v>0</v>
      </c>
      <c r="V77" s="22">
        <f>SUM(ENERO:DICIEMBRE!V77)</f>
        <v>0</v>
      </c>
      <c r="W77" s="22">
        <f>SUM(ENERO:DICIEMBRE!W77)</f>
        <v>0</v>
      </c>
      <c r="X77" s="22">
        <f>SUM(ENERO:DICIEMBRE!X77)</f>
        <v>0</v>
      </c>
      <c r="Y77" s="22">
        <f>SUM(ENERO:DICIEMBRE!Y77)</f>
        <v>0</v>
      </c>
      <c r="Z77" s="22">
        <f>SUM(ENERO:DICIEMBRE!Z77)</f>
        <v>0</v>
      </c>
      <c r="AA77" s="22">
        <f>SUM(ENERO:DICIEMBRE!AA77)</f>
        <v>0</v>
      </c>
      <c r="AB77" s="22">
        <f>SUM(ENERO:DICIEMBRE!AB77)</f>
        <v>0</v>
      </c>
      <c r="AC77" s="22">
        <f>SUM(ENERO:DICIEMBRE!AC77)</f>
        <v>0</v>
      </c>
      <c r="AD77" s="22">
        <f>SUM(ENERO:DICIEMBRE!AD77)</f>
        <v>0</v>
      </c>
      <c r="AE77" s="22">
        <f>SUM(ENERO:DICIEMBRE!AE77)</f>
        <v>0</v>
      </c>
      <c r="AF77" s="22">
        <f>SUM(ENERO:DICIEMBRE!AF77)</f>
        <v>0</v>
      </c>
      <c r="AG77" s="22">
        <f>SUM(ENERO:DICIEMBRE!AG77)</f>
        <v>0</v>
      </c>
      <c r="AH77" s="22">
        <f>SUM(ENERO:DICIEMBRE!AH77)</f>
        <v>0</v>
      </c>
      <c r="AI77" s="22">
        <f>SUM(ENERO:DICIEMBRE!AI77)</f>
        <v>0</v>
      </c>
      <c r="AJ77" s="22">
        <f>SUM(ENERO:DICIEMBRE!AJ77)</f>
        <v>0</v>
      </c>
      <c r="AK77" s="22">
        <f>SUM(ENERO:DICIEMBRE!AK77)</f>
        <v>0</v>
      </c>
      <c r="AL77" s="22">
        <f>SUM(ENERO:DICIEMBRE!AL77)</f>
        <v>0</v>
      </c>
      <c r="AM77" s="22">
        <f>SUM(ENERO:DICIEMBRE!AM77)</f>
        <v>0</v>
      </c>
      <c r="AN77" s="22">
        <f>SUM(ENERO:DICIEMBRE!AN77)</f>
        <v>0</v>
      </c>
      <c r="AO77" s="22">
        <f>SUM(ENERO:DICIEMBRE!AO77)</f>
        <v>0</v>
      </c>
      <c r="AP77" s="22">
        <f>SUM(ENERO:DICIEMBRE!AP77)</f>
        <v>0</v>
      </c>
      <c r="AQ77" s="22">
        <f>SUM(ENERO:DICIEMBRE!AQ77)</f>
        <v>0</v>
      </c>
      <c r="AR77" s="22">
        <f>SUM(ENERO:DICIEMBRE!AR77)</f>
        <v>0</v>
      </c>
      <c r="AS77" s="22">
        <f>SUM(ENERO:DICIEMBRE!AS77)</f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22">
        <f>SUM(ENERO:DICIEMBRE!F78)</f>
        <v>0</v>
      </c>
      <c r="G78" s="22">
        <f>SUM(ENERO:DICIEMBRE!G78)</f>
        <v>0</v>
      </c>
      <c r="H78" s="22">
        <f>SUM(ENERO:DICIEMBRE!H78)</f>
        <v>0</v>
      </c>
      <c r="I78" s="22">
        <f>SUM(ENERO:DICIEMBRE!I78)</f>
        <v>0</v>
      </c>
      <c r="J78" s="22">
        <f>SUM(ENERO:DICIEMBRE!J78)</f>
        <v>0</v>
      </c>
      <c r="K78" s="22">
        <f>SUM(ENERO:DICIEMBRE!K78)</f>
        <v>0</v>
      </c>
      <c r="L78" s="22">
        <f>SUM(ENERO:DICIEMBRE!L78)</f>
        <v>0</v>
      </c>
      <c r="M78" s="22">
        <f>SUM(ENERO:DICIEMBRE!M78)</f>
        <v>0</v>
      </c>
      <c r="N78" s="22">
        <f>SUM(ENERO:DICIEMBRE!N78)</f>
        <v>0</v>
      </c>
      <c r="O78" s="22">
        <f>SUM(ENERO:DICIEMBRE!O78)</f>
        <v>0</v>
      </c>
      <c r="P78" s="22">
        <f>SUM(ENERO:DICIEMBRE!P78)</f>
        <v>0</v>
      </c>
      <c r="Q78" s="22">
        <f>SUM(ENERO:DICIEMBRE!Q78)</f>
        <v>0</v>
      </c>
      <c r="R78" s="22">
        <f>SUM(ENERO:DICIEMBRE!R78)</f>
        <v>0</v>
      </c>
      <c r="S78" s="22">
        <f>SUM(ENERO:DICIEMBRE!S78)</f>
        <v>0</v>
      </c>
      <c r="T78" s="22">
        <f>SUM(ENERO:DICIEMBRE!T78)</f>
        <v>0</v>
      </c>
      <c r="U78" s="22">
        <f>SUM(ENERO:DICIEMBRE!U78)</f>
        <v>0</v>
      </c>
      <c r="V78" s="22">
        <f>SUM(ENERO:DICIEMBRE!V78)</f>
        <v>0</v>
      </c>
      <c r="W78" s="22">
        <f>SUM(ENERO:DICIEMBRE!W78)</f>
        <v>0</v>
      </c>
      <c r="X78" s="22">
        <f>SUM(ENERO:DICIEMBRE!X78)</f>
        <v>0</v>
      </c>
      <c r="Y78" s="22">
        <f>SUM(ENERO:DICIEMBRE!Y78)</f>
        <v>0</v>
      </c>
      <c r="Z78" s="22">
        <f>SUM(ENERO:DICIEMBRE!Z78)</f>
        <v>0</v>
      </c>
      <c r="AA78" s="22">
        <f>SUM(ENERO:DICIEMBRE!AA78)</f>
        <v>0</v>
      </c>
      <c r="AB78" s="22">
        <f>SUM(ENERO:DICIEMBRE!AB78)</f>
        <v>0</v>
      </c>
      <c r="AC78" s="22">
        <f>SUM(ENERO:DICIEMBRE!AC78)</f>
        <v>0</v>
      </c>
      <c r="AD78" s="22">
        <f>SUM(ENERO:DICIEMBRE!AD78)</f>
        <v>0</v>
      </c>
      <c r="AE78" s="22">
        <f>SUM(ENERO:DICIEMBRE!AE78)</f>
        <v>0</v>
      </c>
      <c r="AF78" s="22">
        <f>SUM(ENERO:DICIEMBRE!AF78)</f>
        <v>0</v>
      </c>
      <c r="AG78" s="22">
        <f>SUM(ENERO:DICIEMBRE!AG78)</f>
        <v>0</v>
      </c>
      <c r="AH78" s="22">
        <f>SUM(ENERO:DICIEMBRE!AH78)</f>
        <v>0</v>
      </c>
      <c r="AI78" s="22">
        <f>SUM(ENERO:DICIEMBRE!AI78)</f>
        <v>0</v>
      </c>
      <c r="AJ78" s="22">
        <f>SUM(ENERO:DICIEMBRE!AJ78)</f>
        <v>0</v>
      </c>
      <c r="AK78" s="22">
        <f>SUM(ENERO:DICIEMBRE!AK78)</f>
        <v>0</v>
      </c>
      <c r="AL78" s="22">
        <f>SUM(ENERO:DICIEMBRE!AL78)</f>
        <v>0</v>
      </c>
      <c r="AM78" s="22">
        <f>SUM(ENERO:DICIEMBRE!AM78)</f>
        <v>0</v>
      </c>
      <c r="AN78" s="22">
        <f>SUM(ENERO:DICIEMBRE!AN78)</f>
        <v>0</v>
      </c>
      <c r="AO78" s="22">
        <f>SUM(ENERO:DICIEMBRE!AO78)</f>
        <v>0</v>
      </c>
      <c r="AP78" s="22">
        <f>SUM(ENERO:DICIEMBRE!AP78)</f>
        <v>0</v>
      </c>
      <c r="AQ78" s="22">
        <f>SUM(ENERO:DICIEMBRE!AQ78)</f>
        <v>0</v>
      </c>
      <c r="AR78" s="22">
        <f>SUM(ENERO:DICIEMBRE!AR78)</f>
        <v>0</v>
      </c>
      <c r="AS78" s="22">
        <f>SUM(ENERO:DICIEMBRE!AS78)</f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22">
        <f>SUM(ENERO:DICIEMBRE!F79)</f>
        <v>0</v>
      </c>
      <c r="G79" s="22">
        <f>SUM(ENERO:DICIEMBRE!G79)</f>
        <v>0</v>
      </c>
      <c r="H79" s="22">
        <f>SUM(ENERO:DICIEMBRE!H79)</f>
        <v>0</v>
      </c>
      <c r="I79" s="22">
        <f>SUM(ENERO:DICIEMBRE!I79)</f>
        <v>0</v>
      </c>
      <c r="J79" s="22">
        <f>SUM(ENERO:DICIEMBRE!J79)</f>
        <v>0</v>
      </c>
      <c r="K79" s="22">
        <f>SUM(ENERO:DICIEMBRE!K79)</f>
        <v>0</v>
      </c>
      <c r="L79" s="22">
        <f>SUM(ENERO:DICIEMBRE!L79)</f>
        <v>0</v>
      </c>
      <c r="M79" s="22">
        <f>SUM(ENERO:DICIEMBRE!M79)</f>
        <v>0</v>
      </c>
      <c r="N79" s="22">
        <f>SUM(ENERO:DICIEMBRE!N79)</f>
        <v>0</v>
      </c>
      <c r="O79" s="22">
        <f>SUM(ENERO:DICIEMBRE!O79)</f>
        <v>0</v>
      </c>
      <c r="P79" s="22">
        <f>SUM(ENERO:DICIEMBRE!P79)</f>
        <v>0</v>
      </c>
      <c r="Q79" s="22">
        <f>SUM(ENERO:DICIEMBRE!Q79)</f>
        <v>0</v>
      </c>
      <c r="R79" s="22">
        <f>SUM(ENERO:DICIEMBRE!R79)</f>
        <v>0</v>
      </c>
      <c r="S79" s="22">
        <f>SUM(ENERO:DICIEMBRE!S79)</f>
        <v>0</v>
      </c>
      <c r="T79" s="22">
        <f>SUM(ENERO:DICIEMBRE!T79)</f>
        <v>0</v>
      </c>
      <c r="U79" s="22">
        <f>SUM(ENERO:DICIEMBRE!U79)</f>
        <v>0</v>
      </c>
      <c r="V79" s="22">
        <f>SUM(ENERO:DICIEMBRE!V79)</f>
        <v>0</v>
      </c>
      <c r="W79" s="22">
        <f>SUM(ENERO:DICIEMBRE!W79)</f>
        <v>0</v>
      </c>
      <c r="X79" s="22">
        <f>SUM(ENERO:DICIEMBRE!X79)</f>
        <v>0</v>
      </c>
      <c r="Y79" s="22">
        <f>SUM(ENERO:DICIEMBRE!Y79)</f>
        <v>0</v>
      </c>
      <c r="Z79" s="22">
        <f>SUM(ENERO:DICIEMBRE!Z79)</f>
        <v>0</v>
      </c>
      <c r="AA79" s="22">
        <f>SUM(ENERO:DICIEMBRE!AA79)</f>
        <v>0</v>
      </c>
      <c r="AB79" s="22">
        <f>SUM(ENERO:DICIEMBRE!AB79)</f>
        <v>0</v>
      </c>
      <c r="AC79" s="22">
        <f>SUM(ENERO:DICIEMBRE!AC79)</f>
        <v>0</v>
      </c>
      <c r="AD79" s="22">
        <f>SUM(ENERO:DICIEMBRE!AD79)</f>
        <v>0</v>
      </c>
      <c r="AE79" s="22">
        <f>SUM(ENERO:DICIEMBRE!AE79)</f>
        <v>0</v>
      </c>
      <c r="AF79" s="22">
        <f>SUM(ENERO:DICIEMBRE!AF79)</f>
        <v>0</v>
      </c>
      <c r="AG79" s="22">
        <f>SUM(ENERO:DICIEMBRE!AG79)</f>
        <v>0</v>
      </c>
      <c r="AH79" s="22">
        <f>SUM(ENERO:DICIEMBRE!AH79)</f>
        <v>0</v>
      </c>
      <c r="AI79" s="22">
        <f>SUM(ENERO:DICIEMBRE!AI79)</f>
        <v>0</v>
      </c>
      <c r="AJ79" s="22">
        <f>SUM(ENERO:DICIEMBRE!AJ79)</f>
        <v>0</v>
      </c>
      <c r="AK79" s="22">
        <f>SUM(ENERO:DICIEMBRE!AK79)</f>
        <v>0</v>
      </c>
      <c r="AL79" s="22">
        <f>SUM(ENERO:DICIEMBRE!AL79)</f>
        <v>0</v>
      </c>
      <c r="AM79" s="22">
        <f>SUM(ENERO:DICIEMBRE!AM79)</f>
        <v>0</v>
      </c>
      <c r="AN79" s="22">
        <f>SUM(ENERO:DICIEMBRE!AN79)</f>
        <v>0</v>
      </c>
      <c r="AO79" s="22">
        <f>SUM(ENERO:DICIEMBRE!AO79)</f>
        <v>0</v>
      </c>
      <c r="AP79" s="22">
        <f>SUM(ENERO:DICIEMBRE!AP79)</f>
        <v>0</v>
      </c>
      <c r="AQ79" s="22">
        <f>SUM(ENERO:DICIEMBRE!AQ79)</f>
        <v>0</v>
      </c>
      <c r="AR79" s="22">
        <f>SUM(ENERO:DICIEMBRE!AR79)</f>
        <v>0</v>
      </c>
      <c r="AS79" s="22">
        <f>SUM(ENERO:DICIEMBRE!AS79)</f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140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141">
        <f>+M80+O80+Q80+S80+U80+W80+Y80+AA80+AC80+AE80+AG80+AI80</f>
        <v>0</v>
      </c>
      <c r="F80" s="22">
        <f>SUM(ENERO:DICIEMBRE!F80)</f>
        <v>0</v>
      </c>
      <c r="G80" s="22">
        <f>SUM(ENERO:DICIEMBRE!G80)</f>
        <v>0</v>
      </c>
      <c r="H80" s="22">
        <f>SUM(ENERO:DICIEMBRE!H80)</f>
        <v>0</v>
      </c>
      <c r="I80" s="22">
        <f>SUM(ENERO:DICIEMBRE!I80)</f>
        <v>0</v>
      </c>
      <c r="J80" s="22">
        <f>SUM(ENERO:DICIEMBRE!J80)</f>
        <v>0</v>
      </c>
      <c r="K80" s="22">
        <f>SUM(ENERO:DICIEMBRE!K80)</f>
        <v>0</v>
      </c>
      <c r="L80" s="22">
        <f>SUM(ENERO:DICIEMBRE!L80)</f>
        <v>0</v>
      </c>
      <c r="M80" s="22">
        <f>SUM(ENERO:DICIEMBRE!M80)</f>
        <v>0</v>
      </c>
      <c r="N80" s="22">
        <f>SUM(ENERO:DICIEMBRE!N80)</f>
        <v>0</v>
      </c>
      <c r="O80" s="22">
        <f>SUM(ENERO:DICIEMBRE!O80)</f>
        <v>0</v>
      </c>
      <c r="P80" s="22">
        <f>SUM(ENERO:DICIEMBRE!P80)</f>
        <v>0</v>
      </c>
      <c r="Q80" s="22">
        <f>SUM(ENERO:DICIEMBRE!Q80)</f>
        <v>0</v>
      </c>
      <c r="R80" s="22">
        <f>SUM(ENERO:DICIEMBRE!R80)</f>
        <v>0</v>
      </c>
      <c r="S80" s="22">
        <f>SUM(ENERO:DICIEMBRE!S80)</f>
        <v>0</v>
      </c>
      <c r="T80" s="22">
        <f>SUM(ENERO:DICIEMBRE!T80)</f>
        <v>0</v>
      </c>
      <c r="U80" s="22">
        <f>SUM(ENERO:DICIEMBRE!U80)</f>
        <v>0</v>
      </c>
      <c r="V80" s="22">
        <f>SUM(ENERO:DICIEMBRE!V80)</f>
        <v>0</v>
      </c>
      <c r="W80" s="22">
        <f>SUM(ENERO:DICIEMBRE!W80)</f>
        <v>0</v>
      </c>
      <c r="X80" s="22">
        <f>SUM(ENERO:DICIEMBRE!X80)</f>
        <v>0</v>
      </c>
      <c r="Y80" s="22">
        <f>SUM(ENERO:DICIEMBRE!Y80)</f>
        <v>0</v>
      </c>
      <c r="Z80" s="22">
        <f>SUM(ENERO:DICIEMBRE!Z80)</f>
        <v>0</v>
      </c>
      <c r="AA80" s="22">
        <f>SUM(ENERO:DICIEMBRE!AA80)</f>
        <v>0</v>
      </c>
      <c r="AB80" s="22">
        <f>SUM(ENERO:DICIEMBRE!AB80)</f>
        <v>0</v>
      </c>
      <c r="AC80" s="22">
        <f>SUM(ENERO:DICIEMBRE!AC80)</f>
        <v>0</v>
      </c>
      <c r="AD80" s="22">
        <f>SUM(ENERO:DICIEMBRE!AD80)</f>
        <v>0</v>
      </c>
      <c r="AE80" s="22">
        <f>SUM(ENERO:DICIEMBRE!AE80)</f>
        <v>0</v>
      </c>
      <c r="AF80" s="22">
        <f>SUM(ENERO:DICIEMBRE!AF80)</f>
        <v>0</v>
      </c>
      <c r="AG80" s="22">
        <f>SUM(ENERO:DICIEMBRE!AG80)</f>
        <v>0</v>
      </c>
      <c r="AH80" s="22">
        <f>SUM(ENERO:DICIEMBRE!AH80)</f>
        <v>0</v>
      </c>
      <c r="AI80" s="22">
        <f>SUM(ENERO:DICIEMBRE!AI80)</f>
        <v>0</v>
      </c>
      <c r="AJ80" s="22">
        <f>SUM(ENERO:DICIEMBRE!AJ80)</f>
        <v>0</v>
      </c>
      <c r="AK80" s="22">
        <f>SUM(ENERO:DICIEMBRE!AK80)</f>
        <v>0</v>
      </c>
      <c r="AL80" s="22">
        <f>SUM(ENERO:DICIEMBRE!AL80)</f>
        <v>0</v>
      </c>
      <c r="AM80" s="22">
        <f>SUM(ENERO:DICIEMBRE!AM80)</f>
        <v>0</v>
      </c>
      <c r="AN80" s="22">
        <f>SUM(ENERO:DICIEMBRE!AN80)</f>
        <v>0</v>
      </c>
      <c r="AO80" s="22">
        <f>SUM(ENERO:DICIEMBRE!AO80)</f>
        <v>0</v>
      </c>
      <c r="AP80" s="22">
        <f>SUM(ENERO:DICIEMBRE!AP80)</f>
        <v>0</v>
      </c>
      <c r="AQ80" s="22">
        <f>SUM(ENERO:DICIEMBRE!AQ80)</f>
        <v>0</v>
      </c>
      <c r="AR80" s="22">
        <f>SUM(ENERO:DICIEMBRE!AR80)</f>
        <v>0</v>
      </c>
      <c r="AS80" s="22">
        <f>SUM(ENERO:DICIEMBRE!AS80)</f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214</v>
      </c>
      <c r="D81" s="33">
        <f t="shared" ref="D81:E83" si="23">SUM(F81+H81+J81+L81+N81+P81+R81+T81+V81+X81+Z81+AB81+AD81+AF81+AH81+AJ81+AL81)</f>
        <v>130</v>
      </c>
      <c r="E81" s="148">
        <f t="shared" si="23"/>
        <v>84</v>
      </c>
      <c r="F81" s="22">
        <f>SUM(ENERO:DICIEMBRE!F81)</f>
        <v>0</v>
      </c>
      <c r="G81" s="22">
        <f>SUM(ENERO:DICIEMBRE!G81)</f>
        <v>0</v>
      </c>
      <c r="H81" s="22">
        <f>SUM(ENERO:DICIEMBRE!H81)</f>
        <v>0</v>
      </c>
      <c r="I81" s="22">
        <f>SUM(ENERO:DICIEMBRE!I81)</f>
        <v>0</v>
      </c>
      <c r="J81" s="22">
        <f>SUM(ENERO:DICIEMBRE!J81)</f>
        <v>0</v>
      </c>
      <c r="K81" s="22">
        <f>SUM(ENERO:DICIEMBRE!K81)</f>
        <v>0</v>
      </c>
      <c r="L81" s="22">
        <f>SUM(ENERO:DICIEMBRE!L81)</f>
        <v>0</v>
      </c>
      <c r="M81" s="22">
        <f>SUM(ENERO:DICIEMBRE!M81)</f>
        <v>1</v>
      </c>
      <c r="N81" s="22">
        <f>SUM(ENERO:DICIEMBRE!N81)</f>
        <v>8</v>
      </c>
      <c r="O81" s="22">
        <f>SUM(ENERO:DICIEMBRE!O81)</f>
        <v>7</v>
      </c>
      <c r="P81" s="22">
        <f>SUM(ENERO:DICIEMBRE!P81)</f>
        <v>3</v>
      </c>
      <c r="Q81" s="22">
        <f>SUM(ENERO:DICIEMBRE!Q81)</f>
        <v>4</v>
      </c>
      <c r="R81" s="22">
        <f>SUM(ENERO:DICIEMBRE!R81)</f>
        <v>5</v>
      </c>
      <c r="S81" s="22">
        <f>SUM(ENERO:DICIEMBRE!S81)</f>
        <v>2</v>
      </c>
      <c r="T81" s="22">
        <f>SUM(ENERO:DICIEMBRE!T81)</f>
        <v>6</v>
      </c>
      <c r="U81" s="22">
        <f>SUM(ENERO:DICIEMBRE!U81)</f>
        <v>5</v>
      </c>
      <c r="V81" s="22">
        <f>SUM(ENERO:DICIEMBRE!V81)</f>
        <v>7</v>
      </c>
      <c r="W81" s="22">
        <f>SUM(ENERO:DICIEMBRE!W81)</f>
        <v>2</v>
      </c>
      <c r="X81" s="22">
        <f>SUM(ENERO:DICIEMBRE!X81)</f>
        <v>6</v>
      </c>
      <c r="Y81" s="22">
        <f>SUM(ENERO:DICIEMBRE!Y81)</f>
        <v>4</v>
      </c>
      <c r="Z81" s="22">
        <f>SUM(ENERO:DICIEMBRE!Z81)</f>
        <v>11</v>
      </c>
      <c r="AA81" s="22">
        <f>SUM(ENERO:DICIEMBRE!AA81)</f>
        <v>12</v>
      </c>
      <c r="AB81" s="22">
        <f>SUM(ENERO:DICIEMBRE!AB81)</f>
        <v>18</v>
      </c>
      <c r="AC81" s="22">
        <f>SUM(ENERO:DICIEMBRE!AC81)</f>
        <v>8</v>
      </c>
      <c r="AD81" s="22">
        <f>SUM(ENERO:DICIEMBRE!AD81)</f>
        <v>16</v>
      </c>
      <c r="AE81" s="22">
        <f>SUM(ENERO:DICIEMBRE!AE81)</f>
        <v>11</v>
      </c>
      <c r="AF81" s="22">
        <f>SUM(ENERO:DICIEMBRE!AF81)</f>
        <v>15</v>
      </c>
      <c r="AG81" s="22">
        <f>SUM(ENERO:DICIEMBRE!AG81)</f>
        <v>8</v>
      </c>
      <c r="AH81" s="22">
        <f>SUM(ENERO:DICIEMBRE!AH81)</f>
        <v>16</v>
      </c>
      <c r="AI81" s="22">
        <f>SUM(ENERO:DICIEMBRE!AI81)</f>
        <v>10</v>
      </c>
      <c r="AJ81" s="22">
        <f>SUM(ENERO:DICIEMBRE!AJ81)</f>
        <v>16</v>
      </c>
      <c r="AK81" s="22">
        <f>SUM(ENERO:DICIEMBRE!AK81)</f>
        <v>6</v>
      </c>
      <c r="AL81" s="22">
        <f>SUM(ENERO:DICIEMBRE!AL81)</f>
        <v>3</v>
      </c>
      <c r="AM81" s="22">
        <f>SUM(ENERO:DICIEMBRE!AM81)</f>
        <v>4</v>
      </c>
      <c r="AN81" s="22">
        <f>SUM(ENERO:DICIEMBRE!AN81)</f>
        <v>0</v>
      </c>
      <c r="AO81" s="22">
        <f>SUM(ENERO:DICIEMBRE!AO81)</f>
        <v>0</v>
      </c>
      <c r="AP81" s="22">
        <f>SUM(ENERO:DICIEMBRE!AP81)</f>
        <v>0</v>
      </c>
      <c r="AQ81" s="22">
        <f>SUM(ENERO:DICIEMBRE!AQ81)</f>
        <v>2</v>
      </c>
      <c r="AR81" s="22">
        <f>SUM(ENERO:DICIEMBRE!AR81)</f>
        <v>0</v>
      </c>
      <c r="AS81" s="22">
        <f>SUM(ENERO:DICIEMBRE!AS81)</f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160</v>
      </c>
      <c r="D82" s="33">
        <f t="shared" si="23"/>
        <v>64</v>
      </c>
      <c r="E82" s="148">
        <f t="shared" si="23"/>
        <v>96</v>
      </c>
      <c r="F82" s="22">
        <f>SUM(ENERO:DICIEMBRE!F82)</f>
        <v>0</v>
      </c>
      <c r="G82" s="22">
        <f>SUM(ENERO:DICIEMBRE!G82)</f>
        <v>0</v>
      </c>
      <c r="H82" s="22">
        <f>SUM(ENERO:DICIEMBRE!H82)</f>
        <v>0</v>
      </c>
      <c r="I82" s="22">
        <f>SUM(ENERO:DICIEMBRE!I82)</f>
        <v>0</v>
      </c>
      <c r="J82" s="22">
        <f>SUM(ENERO:DICIEMBRE!J82)</f>
        <v>0</v>
      </c>
      <c r="K82" s="22">
        <f>SUM(ENERO:DICIEMBRE!K82)</f>
        <v>0</v>
      </c>
      <c r="L82" s="22">
        <f>SUM(ENERO:DICIEMBRE!L82)</f>
        <v>6</v>
      </c>
      <c r="M82" s="22">
        <f>SUM(ENERO:DICIEMBRE!M82)</f>
        <v>12</v>
      </c>
      <c r="N82" s="22">
        <f>SUM(ENERO:DICIEMBRE!N82)</f>
        <v>8</v>
      </c>
      <c r="O82" s="22">
        <f>SUM(ENERO:DICIEMBRE!O82)</f>
        <v>20</v>
      </c>
      <c r="P82" s="22">
        <f>SUM(ENERO:DICIEMBRE!P82)</f>
        <v>16</v>
      </c>
      <c r="Q82" s="22">
        <f>SUM(ENERO:DICIEMBRE!Q82)</f>
        <v>18</v>
      </c>
      <c r="R82" s="22">
        <f>SUM(ENERO:DICIEMBRE!R82)</f>
        <v>15</v>
      </c>
      <c r="S82" s="22">
        <f>SUM(ENERO:DICIEMBRE!S82)</f>
        <v>8</v>
      </c>
      <c r="T82" s="22">
        <f>SUM(ENERO:DICIEMBRE!T82)</f>
        <v>6</v>
      </c>
      <c r="U82" s="22">
        <f>SUM(ENERO:DICIEMBRE!U82)</f>
        <v>12</v>
      </c>
      <c r="V82" s="22">
        <f>SUM(ENERO:DICIEMBRE!V82)</f>
        <v>2</v>
      </c>
      <c r="W82" s="22">
        <f>SUM(ENERO:DICIEMBRE!W82)</f>
        <v>10</v>
      </c>
      <c r="X82" s="22">
        <f>SUM(ENERO:DICIEMBRE!X82)</f>
        <v>4</v>
      </c>
      <c r="Y82" s="22">
        <f>SUM(ENERO:DICIEMBRE!Y82)</f>
        <v>8</v>
      </c>
      <c r="Z82" s="22">
        <f>SUM(ENERO:DICIEMBRE!Z82)</f>
        <v>1</v>
      </c>
      <c r="AA82" s="22">
        <f>SUM(ENERO:DICIEMBRE!AA82)</f>
        <v>2</v>
      </c>
      <c r="AB82" s="22">
        <f>SUM(ENERO:DICIEMBRE!AB82)</f>
        <v>2</v>
      </c>
      <c r="AC82" s="22">
        <f>SUM(ENERO:DICIEMBRE!AC82)</f>
        <v>2</v>
      </c>
      <c r="AD82" s="22">
        <f>SUM(ENERO:DICIEMBRE!AD82)</f>
        <v>2</v>
      </c>
      <c r="AE82" s="22">
        <f>SUM(ENERO:DICIEMBRE!AE82)</f>
        <v>2</v>
      </c>
      <c r="AF82" s="22">
        <f>SUM(ENERO:DICIEMBRE!AF82)</f>
        <v>0</v>
      </c>
      <c r="AG82" s="22">
        <f>SUM(ENERO:DICIEMBRE!AG82)</f>
        <v>1</v>
      </c>
      <c r="AH82" s="22">
        <f>SUM(ENERO:DICIEMBRE!AH82)</f>
        <v>0</v>
      </c>
      <c r="AI82" s="22">
        <f>SUM(ENERO:DICIEMBRE!AI82)</f>
        <v>1</v>
      </c>
      <c r="AJ82" s="22">
        <f>SUM(ENERO:DICIEMBRE!AJ82)</f>
        <v>2</v>
      </c>
      <c r="AK82" s="22">
        <f>SUM(ENERO:DICIEMBRE!AK82)</f>
        <v>0</v>
      </c>
      <c r="AL82" s="22">
        <f>SUM(ENERO:DICIEMBRE!AL82)</f>
        <v>0</v>
      </c>
      <c r="AM82" s="22">
        <f>SUM(ENERO:DICIEMBRE!AM82)</f>
        <v>0</v>
      </c>
      <c r="AN82" s="22">
        <f>SUM(ENERO:DICIEMBRE!AN82)</f>
        <v>0</v>
      </c>
      <c r="AO82" s="22">
        <f>SUM(ENERO:DICIEMBRE!AO82)</f>
        <v>1</v>
      </c>
      <c r="AP82" s="22">
        <f>SUM(ENERO:DICIEMBRE!AP82)</f>
        <v>1</v>
      </c>
      <c r="AQ82" s="22">
        <f>SUM(ENERO:DICIEMBRE!AQ82)</f>
        <v>6</v>
      </c>
      <c r="AR82" s="22">
        <f>SUM(ENERO:DICIEMBRE!AR82)</f>
        <v>0</v>
      </c>
      <c r="AS82" s="22">
        <f>SUM(ENERO:DICIEMBRE!AS82)</f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22">
        <f>SUM(ENERO:DICIEMBRE!F83)</f>
        <v>0</v>
      </c>
      <c r="G83" s="22">
        <f>SUM(ENERO:DICIEMBRE!G83)</f>
        <v>0</v>
      </c>
      <c r="H83" s="22">
        <f>SUM(ENERO:DICIEMBRE!H83)</f>
        <v>0</v>
      </c>
      <c r="I83" s="22">
        <f>SUM(ENERO:DICIEMBRE!I83)</f>
        <v>0</v>
      </c>
      <c r="J83" s="22">
        <f>SUM(ENERO:DICIEMBRE!J83)</f>
        <v>0</v>
      </c>
      <c r="K83" s="22">
        <f>SUM(ENERO:DICIEMBRE!K83)</f>
        <v>0</v>
      </c>
      <c r="L83" s="22">
        <f>SUM(ENERO:DICIEMBRE!L83)</f>
        <v>0</v>
      </c>
      <c r="M83" s="22">
        <f>SUM(ENERO:DICIEMBRE!M83)</f>
        <v>0</v>
      </c>
      <c r="N83" s="22">
        <f>SUM(ENERO:DICIEMBRE!N83)</f>
        <v>0</v>
      </c>
      <c r="O83" s="22">
        <f>SUM(ENERO:DICIEMBRE!O83)</f>
        <v>0</v>
      </c>
      <c r="P83" s="22">
        <f>SUM(ENERO:DICIEMBRE!P83)</f>
        <v>0</v>
      </c>
      <c r="Q83" s="22">
        <f>SUM(ENERO:DICIEMBRE!Q83)</f>
        <v>0</v>
      </c>
      <c r="R83" s="22">
        <f>SUM(ENERO:DICIEMBRE!R83)</f>
        <v>0</v>
      </c>
      <c r="S83" s="22">
        <f>SUM(ENERO:DICIEMBRE!S83)</f>
        <v>0</v>
      </c>
      <c r="T83" s="22">
        <f>SUM(ENERO:DICIEMBRE!T83)</f>
        <v>0</v>
      </c>
      <c r="U83" s="22">
        <f>SUM(ENERO:DICIEMBRE!U83)</f>
        <v>0</v>
      </c>
      <c r="V83" s="22">
        <f>SUM(ENERO:DICIEMBRE!V83)</f>
        <v>0</v>
      </c>
      <c r="W83" s="22">
        <f>SUM(ENERO:DICIEMBRE!W83)</f>
        <v>0</v>
      </c>
      <c r="X83" s="22">
        <f>SUM(ENERO:DICIEMBRE!X83)</f>
        <v>0</v>
      </c>
      <c r="Y83" s="22">
        <f>SUM(ENERO:DICIEMBRE!Y83)</f>
        <v>0</v>
      </c>
      <c r="Z83" s="22">
        <f>SUM(ENERO:DICIEMBRE!Z83)</f>
        <v>0</v>
      </c>
      <c r="AA83" s="22">
        <f>SUM(ENERO:DICIEMBRE!AA83)</f>
        <v>0</v>
      </c>
      <c r="AB83" s="22">
        <f>SUM(ENERO:DICIEMBRE!AB83)</f>
        <v>0</v>
      </c>
      <c r="AC83" s="22">
        <f>SUM(ENERO:DICIEMBRE!AC83)</f>
        <v>0</v>
      </c>
      <c r="AD83" s="22">
        <f>SUM(ENERO:DICIEMBRE!AD83)</f>
        <v>0</v>
      </c>
      <c r="AE83" s="22">
        <f>SUM(ENERO:DICIEMBRE!AE83)</f>
        <v>0</v>
      </c>
      <c r="AF83" s="22">
        <f>SUM(ENERO:DICIEMBRE!AF83)</f>
        <v>0</v>
      </c>
      <c r="AG83" s="22">
        <f>SUM(ENERO:DICIEMBRE!AG83)</f>
        <v>0</v>
      </c>
      <c r="AH83" s="22">
        <f>SUM(ENERO:DICIEMBRE!AH83)</f>
        <v>0</v>
      </c>
      <c r="AI83" s="22">
        <f>SUM(ENERO:DICIEMBRE!AI83)</f>
        <v>0</v>
      </c>
      <c r="AJ83" s="22">
        <f>SUM(ENERO:DICIEMBRE!AJ83)</f>
        <v>0</v>
      </c>
      <c r="AK83" s="22">
        <f>SUM(ENERO:DICIEMBRE!AK83)</f>
        <v>0</v>
      </c>
      <c r="AL83" s="22">
        <f>SUM(ENERO:DICIEMBRE!AL83)</f>
        <v>0</v>
      </c>
      <c r="AM83" s="22">
        <f>SUM(ENERO:DICIEMBRE!AM83)</f>
        <v>0</v>
      </c>
      <c r="AN83" s="22">
        <f>SUM(ENERO:DICIEMBRE!AN83)</f>
        <v>0</v>
      </c>
      <c r="AO83" s="22">
        <f>SUM(ENERO:DICIEMBRE!AO83)</f>
        <v>0</v>
      </c>
      <c r="AP83" s="22">
        <f>SUM(ENERO:DICIEMBRE!AP83)</f>
        <v>0</v>
      </c>
      <c r="AQ83" s="22">
        <f>SUM(ENERO:DICIEMBRE!AQ83)</f>
        <v>0</v>
      </c>
      <c r="AR83" s="22">
        <f>SUM(ENERO:DICIEMBRE!AR83)</f>
        <v>0</v>
      </c>
      <c r="AS83" s="22">
        <f>SUM(ENERO:DICIEMBRE!AS83)</f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22">
        <f>SUM(ENERO:DICIEMBRE!F84)</f>
        <v>0</v>
      </c>
      <c r="G84" s="22">
        <f>SUM(ENERO:DICIEMBRE!G84)</f>
        <v>0</v>
      </c>
      <c r="H84" s="22">
        <f>SUM(ENERO:DICIEMBRE!H84)</f>
        <v>0</v>
      </c>
      <c r="I84" s="22">
        <f>SUM(ENERO:DICIEMBRE!I84)</f>
        <v>0</v>
      </c>
      <c r="J84" s="22">
        <f>SUM(ENERO:DICIEMBRE!J84)</f>
        <v>0</v>
      </c>
      <c r="K84" s="22">
        <f>SUM(ENERO:DICIEMBRE!K84)</f>
        <v>0</v>
      </c>
      <c r="L84" s="22">
        <f>SUM(ENERO:DICIEMBRE!L84)</f>
        <v>0</v>
      </c>
      <c r="M84" s="22">
        <f>SUM(ENERO:DICIEMBRE!M84)</f>
        <v>0</v>
      </c>
      <c r="N84" s="22">
        <f>SUM(ENERO:DICIEMBRE!N84)</f>
        <v>0</v>
      </c>
      <c r="O84" s="22">
        <f>SUM(ENERO:DICIEMBRE!O84)</f>
        <v>0</v>
      </c>
      <c r="P84" s="22">
        <f>SUM(ENERO:DICIEMBRE!P84)</f>
        <v>0</v>
      </c>
      <c r="Q84" s="22">
        <f>SUM(ENERO:DICIEMBRE!Q84)</f>
        <v>0</v>
      </c>
      <c r="R84" s="22">
        <f>SUM(ENERO:DICIEMBRE!R84)</f>
        <v>0</v>
      </c>
      <c r="S84" s="22">
        <f>SUM(ENERO:DICIEMBRE!S84)</f>
        <v>0</v>
      </c>
      <c r="T84" s="22">
        <f>SUM(ENERO:DICIEMBRE!T84)</f>
        <v>0</v>
      </c>
      <c r="U84" s="22">
        <f>SUM(ENERO:DICIEMBRE!U84)</f>
        <v>0</v>
      </c>
      <c r="V84" s="22">
        <f>SUM(ENERO:DICIEMBRE!V84)</f>
        <v>0</v>
      </c>
      <c r="W84" s="22">
        <f>SUM(ENERO:DICIEMBRE!W84)</f>
        <v>0</v>
      </c>
      <c r="X84" s="22">
        <f>SUM(ENERO:DICIEMBRE!X84)</f>
        <v>0</v>
      </c>
      <c r="Y84" s="22">
        <f>SUM(ENERO:DICIEMBRE!Y84)</f>
        <v>0</v>
      </c>
      <c r="Z84" s="22">
        <f>SUM(ENERO:DICIEMBRE!Z84)</f>
        <v>0</v>
      </c>
      <c r="AA84" s="22">
        <f>SUM(ENERO:DICIEMBRE!AA84)</f>
        <v>0</v>
      </c>
      <c r="AB84" s="22">
        <f>SUM(ENERO:DICIEMBRE!AB84)</f>
        <v>0</v>
      </c>
      <c r="AC84" s="22">
        <f>SUM(ENERO:DICIEMBRE!AC84)</f>
        <v>0</v>
      </c>
      <c r="AD84" s="22">
        <f>SUM(ENERO:DICIEMBRE!AD84)</f>
        <v>0</v>
      </c>
      <c r="AE84" s="22">
        <f>SUM(ENERO:DICIEMBRE!AE84)</f>
        <v>0</v>
      </c>
      <c r="AF84" s="22">
        <f>SUM(ENERO:DICIEMBRE!AF84)</f>
        <v>0</v>
      </c>
      <c r="AG84" s="22">
        <f>SUM(ENERO:DICIEMBRE!AG84)</f>
        <v>0</v>
      </c>
      <c r="AH84" s="22">
        <f>SUM(ENERO:DICIEMBRE!AH84)</f>
        <v>0</v>
      </c>
      <c r="AI84" s="22">
        <f>SUM(ENERO:DICIEMBRE!AI84)</f>
        <v>0</v>
      </c>
      <c r="AJ84" s="22">
        <f>SUM(ENERO:DICIEMBRE!AJ84)</f>
        <v>0</v>
      </c>
      <c r="AK84" s="22">
        <f>SUM(ENERO:DICIEMBRE!AK84)</f>
        <v>0</v>
      </c>
      <c r="AL84" s="22">
        <f>SUM(ENERO:DICIEMBRE!AL84)</f>
        <v>0</v>
      </c>
      <c r="AM84" s="22">
        <f>SUM(ENERO:DICIEMBRE!AM84)</f>
        <v>0</v>
      </c>
      <c r="AN84" s="22">
        <f>SUM(ENERO:DICIEMBRE!AN84)</f>
        <v>0</v>
      </c>
      <c r="AO84" s="22">
        <f>SUM(ENERO:DICIEMBRE!AO84)</f>
        <v>0</v>
      </c>
      <c r="AP84" s="22">
        <f>SUM(ENERO:DICIEMBRE!AP84)</f>
        <v>0</v>
      </c>
      <c r="AQ84" s="22">
        <f>SUM(ENERO:DICIEMBRE!AQ84)</f>
        <v>0</v>
      </c>
      <c r="AR84" s="22">
        <f>SUM(ENERO:DICIEMBRE!AR84)</f>
        <v>0</v>
      </c>
      <c r="AS84" s="22">
        <f>SUM(ENERO:DICIEMBRE!AS84)</f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22">
        <f>SUM(ENERO:DICIEMBRE!F85)</f>
        <v>0</v>
      </c>
      <c r="G85" s="22">
        <f>SUM(ENERO:DICIEMBRE!G85)</f>
        <v>0</v>
      </c>
      <c r="H85" s="22">
        <f>SUM(ENERO:DICIEMBRE!H85)</f>
        <v>0</v>
      </c>
      <c r="I85" s="22">
        <f>SUM(ENERO:DICIEMBRE!I85)</f>
        <v>0</v>
      </c>
      <c r="J85" s="22">
        <f>SUM(ENERO:DICIEMBRE!J85)</f>
        <v>0</v>
      </c>
      <c r="K85" s="22">
        <f>SUM(ENERO:DICIEMBRE!K85)</f>
        <v>0</v>
      </c>
      <c r="L85" s="22">
        <f>SUM(ENERO:DICIEMBRE!L85)</f>
        <v>0</v>
      </c>
      <c r="M85" s="22">
        <f>SUM(ENERO:DICIEMBRE!M85)</f>
        <v>0</v>
      </c>
      <c r="N85" s="22">
        <f>SUM(ENERO:DICIEMBRE!N85)</f>
        <v>0</v>
      </c>
      <c r="O85" s="22">
        <f>SUM(ENERO:DICIEMBRE!O85)</f>
        <v>0</v>
      </c>
      <c r="P85" s="22">
        <f>SUM(ENERO:DICIEMBRE!P85)</f>
        <v>0</v>
      </c>
      <c r="Q85" s="22">
        <f>SUM(ENERO:DICIEMBRE!Q85)</f>
        <v>0</v>
      </c>
      <c r="R85" s="22">
        <f>SUM(ENERO:DICIEMBRE!R85)</f>
        <v>0</v>
      </c>
      <c r="S85" s="22">
        <f>SUM(ENERO:DICIEMBRE!S85)</f>
        <v>0</v>
      </c>
      <c r="T85" s="22">
        <f>SUM(ENERO:DICIEMBRE!T85)</f>
        <v>0</v>
      </c>
      <c r="U85" s="22">
        <f>SUM(ENERO:DICIEMBRE!U85)</f>
        <v>0</v>
      </c>
      <c r="V85" s="22">
        <f>SUM(ENERO:DICIEMBRE!V85)</f>
        <v>0</v>
      </c>
      <c r="W85" s="22">
        <f>SUM(ENERO:DICIEMBRE!W85)</f>
        <v>0</v>
      </c>
      <c r="X85" s="22">
        <f>SUM(ENERO:DICIEMBRE!X85)</f>
        <v>0</v>
      </c>
      <c r="Y85" s="22">
        <f>SUM(ENERO:DICIEMBRE!Y85)</f>
        <v>0</v>
      </c>
      <c r="Z85" s="22">
        <f>SUM(ENERO:DICIEMBRE!Z85)</f>
        <v>0</v>
      </c>
      <c r="AA85" s="22">
        <f>SUM(ENERO:DICIEMBRE!AA85)</f>
        <v>0</v>
      </c>
      <c r="AB85" s="22">
        <f>SUM(ENERO:DICIEMBRE!AB85)</f>
        <v>0</v>
      </c>
      <c r="AC85" s="22">
        <f>SUM(ENERO:DICIEMBRE!AC85)</f>
        <v>0</v>
      </c>
      <c r="AD85" s="22">
        <f>SUM(ENERO:DICIEMBRE!AD85)</f>
        <v>0</v>
      </c>
      <c r="AE85" s="22">
        <f>SUM(ENERO:DICIEMBRE!AE85)</f>
        <v>0</v>
      </c>
      <c r="AF85" s="22">
        <f>SUM(ENERO:DICIEMBRE!AF85)</f>
        <v>0</v>
      </c>
      <c r="AG85" s="22">
        <f>SUM(ENERO:DICIEMBRE!AG85)</f>
        <v>0</v>
      </c>
      <c r="AH85" s="22">
        <f>SUM(ENERO:DICIEMBRE!AH85)</f>
        <v>0</v>
      </c>
      <c r="AI85" s="22">
        <f>SUM(ENERO:DICIEMBRE!AI85)</f>
        <v>0</v>
      </c>
      <c r="AJ85" s="22">
        <f>SUM(ENERO:DICIEMBRE!AJ85)</f>
        <v>0</v>
      </c>
      <c r="AK85" s="22">
        <f>SUM(ENERO:DICIEMBRE!AK85)</f>
        <v>0</v>
      </c>
      <c r="AL85" s="22">
        <f>SUM(ENERO:DICIEMBRE!AL85)</f>
        <v>0</v>
      </c>
      <c r="AM85" s="22">
        <f>SUM(ENERO:DICIEMBRE!AM85)</f>
        <v>0</v>
      </c>
      <c r="AN85" s="22">
        <f>SUM(ENERO:DICIEMBRE!AN85)</f>
        <v>0</v>
      </c>
      <c r="AO85" s="22">
        <f>SUM(ENERO:DICIEMBRE!AO85)</f>
        <v>0</v>
      </c>
      <c r="AP85" s="22">
        <f>SUM(ENERO:DICIEMBRE!AP85)</f>
        <v>0</v>
      </c>
      <c r="AQ85" s="22">
        <f>SUM(ENERO:DICIEMBRE!AQ85)</f>
        <v>0</v>
      </c>
      <c r="AR85" s="22">
        <f>SUM(ENERO:DICIEMBRE!AR85)</f>
        <v>0</v>
      </c>
      <c r="AS85" s="22">
        <f>SUM(ENERO:DICIEMBRE!AS85)</f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168" t="s">
        <v>73</v>
      </c>
      <c r="C87" s="169" t="s">
        <v>74</v>
      </c>
      <c r="D87" s="169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170" t="s">
        <v>76</v>
      </c>
      <c r="C88" s="22">
        <f>SUM(ENERO:DICIEMBRE!C88)</f>
        <v>0</v>
      </c>
      <c r="D88" s="22">
        <f>SUM(ENERO:DICIEMBRE!D88)</f>
        <v>0</v>
      </c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2">
        <f>SUM(ENERO:DICIEMBRE!C89)</f>
        <v>0</v>
      </c>
      <c r="D89" s="22">
        <f>SUM(ENERO:DICIEMBRE!D89)</f>
        <v>0</v>
      </c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2">
        <f>SUM(ENERO:DICIEMBRE!C90)</f>
        <v>0</v>
      </c>
      <c r="D90" s="22">
        <f>SUM(ENERO:DICIEMBRE!D90)</f>
        <v>0</v>
      </c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2">
        <f>SUM(ENERO:DICIEMBRE!C91)</f>
        <v>0</v>
      </c>
      <c r="D91" s="22">
        <f>SUM(ENERO:DICIEMBRE!D91)</f>
        <v>0</v>
      </c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22">
        <f>SUM(ENERO:DICIEMBRE!C92)</f>
        <v>0</v>
      </c>
      <c r="D92" s="22">
        <f>SUM(ENERO:DICIEMBRE!D92)</f>
        <v>0</v>
      </c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22">
        <f>SUM(ENERO:DICIEMBRE!C93)</f>
        <v>0</v>
      </c>
      <c r="D93" s="22">
        <f>SUM(ENERO:DICIEMBRE!D93)</f>
        <v>0</v>
      </c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22">
        <f>SUM(ENERO:DICIEMBRE!C94)</f>
        <v>0</v>
      </c>
      <c r="D94" s="22">
        <f>SUM(ENERO:DICIEMBRE!D94)</f>
        <v>0</v>
      </c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2">
        <f>SUM(ENERO:DICIEMBRE!C95)</f>
        <v>0</v>
      </c>
      <c r="D95" s="22">
        <f>SUM(ENERO:DICIEMBRE!D95)</f>
        <v>0</v>
      </c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22">
        <f>SUM(ENERO:DICIEMBRE!C96)</f>
        <v>0</v>
      </c>
      <c r="D96" s="22">
        <f>SUM(ENERO:DICIEMBRE!D96)</f>
        <v>0</v>
      </c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176" t="s">
        <v>85</v>
      </c>
      <c r="B97" s="176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x14ac:dyDescent="0.25">
      <c r="A98" s="791" t="s">
        <v>86</v>
      </c>
      <c r="B98" s="167"/>
      <c r="C98" s="772" t="s">
        <v>87</v>
      </c>
      <c r="D98" s="773"/>
      <c r="E98" s="774"/>
      <c r="F98" s="802" t="s">
        <v>7</v>
      </c>
      <c r="G98" s="803"/>
      <c r="H98" s="803"/>
      <c r="I98" s="803"/>
      <c r="J98" s="803"/>
      <c r="K98" s="803"/>
      <c r="L98" s="803"/>
      <c r="M98" s="803"/>
      <c r="N98" s="803"/>
      <c r="O98" s="803"/>
      <c r="P98" s="803"/>
      <c r="Q98" s="803"/>
      <c r="R98" s="803"/>
      <c r="S98" s="803"/>
      <c r="T98" s="803"/>
      <c r="U98" s="803"/>
      <c r="V98" s="803"/>
      <c r="W98" s="803"/>
      <c r="X98" s="803"/>
      <c r="Y98" s="803"/>
      <c r="Z98" s="803"/>
      <c r="AA98" s="803"/>
      <c r="AB98" s="803"/>
      <c r="AC98" s="803"/>
      <c r="AD98" s="803"/>
      <c r="AE98" s="803"/>
      <c r="AF98" s="803"/>
      <c r="AG98" s="803"/>
      <c r="AH98" s="803"/>
      <c r="AI98" s="803"/>
      <c r="AJ98" s="803"/>
      <c r="AK98" s="803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787" t="s">
        <v>89</v>
      </c>
      <c r="G99" s="788"/>
      <c r="H99" s="787" t="s">
        <v>90</v>
      </c>
      <c r="I99" s="788"/>
      <c r="J99" s="787" t="s">
        <v>91</v>
      </c>
      <c r="K99" s="788"/>
      <c r="L99" s="787" t="s">
        <v>92</v>
      </c>
      <c r="M99" s="788"/>
      <c r="N99" s="787" t="s">
        <v>93</v>
      </c>
      <c r="O99" s="788"/>
      <c r="P99" s="787" t="s">
        <v>94</v>
      </c>
      <c r="Q99" s="788"/>
      <c r="R99" s="787" t="s">
        <v>95</v>
      </c>
      <c r="S99" s="788"/>
      <c r="T99" s="787" t="s">
        <v>96</v>
      </c>
      <c r="U99" s="788"/>
      <c r="V99" s="787" t="s">
        <v>97</v>
      </c>
      <c r="W99" s="788"/>
      <c r="X99" s="787" t="s">
        <v>98</v>
      </c>
      <c r="Y99" s="788"/>
      <c r="Z99" s="787" t="s">
        <v>99</v>
      </c>
      <c r="AA99" s="788"/>
      <c r="AB99" s="787" t="s">
        <v>100</v>
      </c>
      <c r="AC99" s="788"/>
      <c r="AD99" s="787" t="s">
        <v>101</v>
      </c>
      <c r="AE99" s="788"/>
      <c r="AF99" s="787" t="s">
        <v>102</v>
      </c>
      <c r="AG99" s="788"/>
      <c r="AH99" s="789" t="s">
        <v>103</v>
      </c>
      <c r="AI99" s="790"/>
      <c r="AJ99" s="801" t="s">
        <v>104</v>
      </c>
      <c r="AK99" s="801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178" t="s">
        <v>32</v>
      </c>
      <c r="D100" s="16" t="s">
        <v>33</v>
      </c>
      <c r="E100" s="13" t="s">
        <v>34</v>
      </c>
      <c r="F100" s="11" t="s">
        <v>33</v>
      </c>
      <c r="G100" s="14" t="s">
        <v>34</v>
      </c>
      <c r="H100" s="11" t="s">
        <v>33</v>
      </c>
      <c r="I100" s="14" t="s">
        <v>34</v>
      </c>
      <c r="J100" s="11" t="s">
        <v>33</v>
      </c>
      <c r="K100" s="14" t="s">
        <v>34</v>
      </c>
      <c r="L100" s="11" t="s">
        <v>33</v>
      </c>
      <c r="M100" s="14" t="s">
        <v>34</v>
      </c>
      <c r="N100" s="11" t="s">
        <v>33</v>
      </c>
      <c r="O100" s="14" t="s">
        <v>34</v>
      </c>
      <c r="P100" s="11" t="s">
        <v>33</v>
      </c>
      <c r="Q100" s="14" t="s">
        <v>34</v>
      </c>
      <c r="R100" s="11" t="s">
        <v>33</v>
      </c>
      <c r="S100" s="14" t="s">
        <v>34</v>
      </c>
      <c r="T100" s="11" t="s">
        <v>33</v>
      </c>
      <c r="U100" s="14" t="s">
        <v>34</v>
      </c>
      <c r="V100" s="11" t="s">
        <v>33</v>
      </c>
      <c r="W100" s="14" t="s">
        <v>34</v>
      </c>
      <c r="X100" s="11" t="s">
        <v>33</v>
      </c>
      <c r="Y100" s="14" t="s">
        <v>34</v>
      </c>
      <c r="Z100" s="11" t="s">
        <v>33</v>
      </c>
      <c r="AA100" s="14" t="s">
        <v>34</v>
      </c>
      <c r="AB100" s="11" t="s">
        <v>33</v>
      </c>
      <c r="AC100" s="14" t="s">
        <v>34</v>
      </c>
      <c r="AD100" s="11" t="s">
        <v>33</v>
      </c>
      <c r="AE100" s="14" t="s">
        <v>34</v>
      </c>
      <c r="AF100" s="11" t="s">
        <v>33</v>
      </c>
      <c r="AG100" s="14" t="s">
        <v>34</v>
      </c>
      <c r="AH100" s="11" t="s">
        <v>33</v>
      </c>
      <c r="AI100" s="15" t="s">
        <v>34</v>
      </c>
      <c r="AJ100" s="16" t="s">
        <v>33</v>
      </c>
      <c r="AK100" s="138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18" t="s">
        <v>106</v>
      </c>
      <c r="C101" s="179">
        <f>SUM(D101:E101)</f>
        <v>846</v>
      </c>
      <c r="D101" s="180">
        <f t="shared" ref="D101:E103" si="24">+F101+H101+J101+L101+N101+P101+R101+T101+V101+X101+Z101+AB101+AD101+AF101+AH101</f>
        <v>846</v>
      </c>
      <c r="E101" s="21">
        <f t="shared" si="24"/>
        <v>0</v>
      </c>
      <c r="F101" s="22">
        <f>SUM(ENERO:DICIEMBRE!F101)</f>
        <v>0</v>
      </c>
      <c r="G101" s="22">
        <f>SUM(ENERO:DICIEMBRE!G101)</f>
        <v>0</v>
      </c>
      <c r="H101" s="22">
        <f>SUM(ENERO:DICIEMBRE!H101)</f>
        <v>1</v>
      </c>
      <c r="I101" s="22">
        <f>SUM(ENERO:DICIEMBRE!I101)</f>
        <v>0</v>
      </c>
      <c r="J101" s="22">
        <f>SUM(ENERO:DICIEMBRE!J101)</f>
        <v>50</v>
      </c>
      <c r="K101" s="22">
        <f>SUM(ENERO:DICIEMBRE!K101)</f>
        <v>0</v>
      </c>
      <c r="L101" s="22">
        <f>SUM(ENERO:DICIEMBRE!L101)</f>
        <v>174</v>
      </c>
      <c r="M101" s="22">
        <f>SUM(ENERO:DICIEMBRE!M101)</f>
        <v>0</v>
      </c>
      <c r="N101" s="22">
        <f>SUM(ENERO:DICIEMBRE!N101)</f>
        <v>187</v>
      </c>
      <c r="O101" s="22">
        <f>SUM(ENERO:DICIEMBRE!O101)</f>
        <v>0</v>
      </c>
      <c r="P101" s="22">
        <f>SUM(ENERO:DICIEMBRE!P101)</f>
        <v>197</v>
      </c>
      <c r="Q101" s="22">
        <f>SUM(ENERO:DICIEMBRE!Q101)</f>
        <v>0</v>
      </c>
      <c r="R101" s="22">
        <f>SUM(ENERO:DICIEMBRE!R101)</f>
        <v>131</v>
      </c>
      <c r="S101" s="22">
        <f>SUM(ENERO:DICIEMBRE!S101)</f>
        <v>0</v>
      </c>
      <c r="T101" s="22">
        <f>SUM(ENERO:DICIEMBRE!T101)</f>
        <v>88</v>
      </c>
      <c r="U101" s="22">
        <f>SUM(ENERO:DICIEMBRE!U101)</f>
        <v>0</v>
      </c>
      <c r="V101" s="22">
        <f>SUM(ENERO:DICIEMBRE!V101)</f>
        <v>13</v>
      </c>
      <c r="W101" s="22">
        <f>SUM(ENERO:DICIEMBRE!W101)</f>
        <v>0</v>
      </c>
      <c r="X101" s="22">
        <f>SUM(ENERO:DICIEMBRE!X101)</f>
        <v>5</v>
      </c>
      <c r="Y101" s="22">
        <f>SUM(ENERO:DICIEMBRE!Y101)</f>
        <v>0</v>
      </c>
      <c r="Z101" s="22">
        <f>SUM(ENERO:DICIEMBRE!Z101)</f>
        <v>0</v>
      </c>
      <c r="AA101" s="22">
        <f>SUM(ENERO:DICIEMBRE!AA101)</f>
        <v>0</v>
      </c>
      <c r="AB101" s="22">
        <f>SUM(ENERO:DICIEMBRE!AB101)</f>
        <v>0</v>
      </c>
      <c r="AC101" s="22">
        <f>SUM(ENERO:DICIEMBRE!AC101)</f>
        <v>0</v>
      </c>
      <c r="AD101" s="22">
        <f>SUM(ENERO:DICIEMBRE!AD101)</f>
        <v>0</v>
      </c>
      <c r="AE101" s="22">
        <f>SUM(ENERO:DICIEMBRE!AE101)</f>
        <v>0</v>
      </c>
      <c r="AF101" s="22">
        <f>SUM(ENERO:DICIEMBRE!AF101)</f>
        <v>0</v>
      </c>
      <c r="AG101" s="22">
        <f>SUM(ENERO:DICIEMBRE!AG101)</f>
        <v>0</v>
      </c>
      <c r="AH101" s="22">
        <f>SUM(ENERO:DICIEMBRE!AH101)</f>
        <v>0</v>
      </c>
      <c r="AI101" s="22">
        <f>SUM(ENERO:DICIEMBRE!AI101)</f>
        <v>0</v>
      </c>
      <c r="AJ101" s="22">
        <f>SUM(ENERO:DICIEMBRE!AJ101)</f>
        <v>0</v>
      </c>
      <c r="AK101" s="22">
        <f>SUM(ENERO:DICIEMBRE!AK101)</f>
        <v>0</v>
      </c>
      <c r="AL101" s="22">
        <f>SUM(ENERO:DICIEMBRE!AL101)</f>
        <v>0</v>
      </c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22</v>
      </c>
      <c r="D102" s="182">
        <f t="shared" si="24"/>
        <v>0</v>
      </c>
      <c r="E102" s="34">
        <f t="shared" si="24"/>
        <v>22</v>
      </c>
      <c r="F102" s="22">
        <f>SUM(ENERO:DICIEMBRE!F102)</f>
        <v>0</v>
      </c>
      <c r="G102" s="22">
        <f>SUM(ENERO:DICIEMBRE!G102)</f>
        <v>0</v>
      </c>
      <c r="H102" s="22">
        <f>SUM(ENERO:DICIEMBRE!H102)</f>
        <v>0</v>
      </c>
      <c r="I102" s="22">
        <f>SUM(ENERO:DICIEMBRE!I102)</f>
        <v>1</v>
      </c>
      <c r="J102" s="22">
        <f>SUM(ENERO:DICIEMBRE!J102)</f>
        <v>0</v>
      </c>
      <c r="K102" s="22">
        <f>SUM(ENERO:DICIEMBRE!K102)</f>
        <v>0</v>
      </c>
      <c r="L102" s="22">
        <f>SUM(ENERO:DICIEMBRE!L102)</f>
        <v>0</v>
      </c>
      <c r="M102" s="22">
        <f>SUM(ENERO:DICIEMBRE!M102)</f>
        <v>7</v>
      </c>
      <c r="N102" s="22">
        <f>SUM(ENERO:DICIEMBRE!N102)</f>
        <v>0</v>
      </c>
      <c r="O102" s="22">
        <f>SUM(ENERO:DICIEMBRE!O102)</f>
        <v>10</v>
      </c>
      <c r="P102" s="22">
        <f>SUM(ENERO:DICIEMBRE!P102)</f>
        <v>0</v>
      </c>
      <c r="Q102" s="22">
        <f>SUM(ENERO:DICIEMBRE!Q102)</f>
        <v>3</v>
      </c>
      <c r="R102" s="22">
        <f>SUM(ENERO:DICIEMBRE!R102)</f>
        <v>0</v>
      </c>
      <c r="S102" s="22">
        <f>SUM(ENERO:DICIEMBRE!S102)</f>
        <v>0</v>
      </c>
      <c r="T102" s="22">
        <f>SUM(ENERO:DICIEMBRE!T102)</f>
        <v>0</v>
      </c>
      <c r="U102" s="22">
        <f>SUM(ENERO:DICIEMBRE!U102)</f>
        <v>1</v>
      </c>
      <c r="V102" s="22">
        <f>SUM(ENERO:DICIEMBRE!V102)</f>
        <v>0</v>
      </c>
      <c r="W102" s="22">
        <f>SUM(ENERO:DICIEMBRE!W102)</f>
        <v>0</v>
      </c>
      <c r="X102" s="22">
        <f>SUM(ENERO:DICIEMBRE!X102)</f>
        <v>0</v>
      </c>
      <c r="Y102" s="22">
        <f>SUM(ENERO:DICIEMBRE!Y102)</f>
        <v>0</v>
      </c>
      <c r="Z102" s="22">
        <f>SUM(ENERO:DICIEMBRE!Z102)</f>
        <v>0</v>
      </c>
      <c r="AA102" s="22">
        <f>SUM(ENERO:DICIEMBRE!AA102)</f>
        <v>0</v>
      </c>
      <c r="AB102" s="22">
        <f>SUM(ENERO:DICIEMBRE!AB102)</f>
        <v>0</v>
      </c>
      <c r="AC102" s="22">
        <f>SUM(ENERO:DICIEMBRE!AC102)</f>
        <v>0</v>
      </c>
      <c r="AD102" s="22">
        <f>SUM(ENERO:DICIEMBRE!AD102)</f>
        <v>0</v>
      </c>
      <c r="AE102" s="22">
        <f>SUM(ENERO:DICIEMBRE!AE102)</f>
        <v>0</v>
      </c>
      <c r="AF102" s="22">
        <f>SUM(ENERO:DICIEMBRE!AF102)</f>
        <v>0</v>
      </c>
      <c r="AG102" s="22">
        <f>SUM(ENERO:DICIEMBRE!AG102)</f>
        <v>0</v>
      </c>
      <c r="AH102" s="22">
        <f>SUM(ENERO:DICIEMBRE!AH102)</f>
        <v>0</v>
      </c>
      <c r="AI102" s="22">
        <f>SUM(ENERO:DICIEMBRE!AI102)</f>
        <v>0</v>
      </c>
      <c r="AJ102" s="22">
        <f>SUM(ENERO:DICIEMBRE!AJ102)</f>
        <v>0</v>
      </c>
      <c r="AK102" s="22">
        <f>SUM(ENERO:DICIEMBRE!AK102)</f>
        <v>0</v>
      </c>
      <c r="AL102" s="22">
        <f>SUM(ENERO:DICIEMBRE!AL102)</f>
        <v>0</v>
      </c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22">
        <f>SUM(ENERO:DICIEMBRE!F103)</f>
        <v>0</v>
      </c>
      <c r="G103" s="22">
        <f>SUM(ENERO:DICIEMBRE!G103)</f>
        <v>0</v>
      </c>
      <c r="H103" s="22">
        <f>SUM(ENERO:DICIEMBRE!H103)</f>
        <v>0</v>
      </c>
      <c r="I103" s="22">
        <f>SUM(ENERO:DICIEMBRE!I103)</f>
        <v>0</v>
      </c>
      <c r="J103" s="22">
        <f>SUM(ENERO:DICIEMBRE!J103)</f>
        <v>0</v>
      </c>
      <c r="K103" s="22">
        <f>SUM(ENERO:DICIEMBRE!K103)</f>
        <v>0</v>
      </c>
      <c r="L103" s="22">
        <f>SUM(ENERO:DICIEMBRE!L103)</f>
        <v>0</v>
      </c>
      <c r="M103" s="22">
        <f>SUM(ENERO:DICIEMBRE!M103)</f>
        <v>0</v>
      </c>
      <c r="N103" s="22">
        <f>SUM(ENERO:DICIEMBRE!N103)</f>
        <v>0</v>
      </c>
      <c r="O103" s="22">
        <f>SUM(ENERO:DICIEMBRE!O103)</f>
        <v>0</v>
      </c>
      <c r="P103" s="22">
        <f>SUM(ENERO:DICIEMBRE!P103)</f>
        <v>0</v>
      </c>
      <c r="Q103" s="22">
        <f>SUM(ENERO:DICIEMBRE!Q103)</f>
        <v>0</v>
      </c>
      <c r="R103" s="22">
        <f>SUM(ENERO:DICIEMBRE!R103)</f>
        <v>0</v>
      </c>
      <c r="S103" s="22">
        <f>SUM(ENERO:DICIEMBRE!S103)</f>
        <v>0</v>
      </c>
      <c r="T103" s="22">
        <f>SUM(ENERO:DICIEMBRE!T103)</f>
        <v>0</v>
      </c>
      <c r="U103" s="22">
        <f>SUM(ENERO:DICIEMBRE!U103)</f>
        <v>0</v>
      </c>
      <c r="V103" s="22">
        <f>SUM(ENERO:DICIEMBRE!V103)</f>
        <v>0</v>
      </c>
      <c r="W103" s="22">
        <f>SUM(ENERO:DICIEMBRE!W103)</f>
        <v>0</v>
      </c>
      <c r="X103" s="22">
        <f>SUM(ENERO:DICIEMBRE!X103)</f>
        <v>0</v>
      </c>
      <c r="Y103" s="22">
        <f>SUM(ENERO:DICIEMBRE!Y103)</f>
        <v>0</v>
      </c>
      <c r="Z103" s="22">
        <f>SUM(ENERO:DICIEMBRE!Z103)</f>
        <v>0</v>
      </c>
      <c r="AA103" s="22">
        <f>SUM(ENERO:DICIEMBRE!AA103)</f>
        <v>0</v>
      </c>
      <c r="AB103" s="22">
        <f>SUM(ENERO:DICIEMBRE!AB103)</f>
        <v>0</v>
      </c>
      <c r="AC103" s="22">
        <f>SUM(ENERO:DICIEMBRE!AC103)</f>
        <v>0</v>
      </c>
      <c r="AD103" s="22">
        <f>SUM(ENERO:DICIEMBRE!AD103)</f>
        <v>0</v>
      </c>
      <c r="AE103" s="22">
        <f>SUM(ENERO:DICIEMBRE!AE103)</f>
        <v>0</v>
      </c>
      <c r="AF103" s="22">
        <f>SUM(ENERO:DICIEMBRE!AF103)</f>
        <v>0</v>
      </c>
      <c r="AG103" s="22">
        <f>SUM(ENERO:DICIEMBRE!AG103)</f>
        <v>0</v>
      </c>
      <c r="AH103" s="22">
        <f>SUM(ENERO:DICIEMBRE!AH103)</f>
        <v>0</v>
      </c>
      <c r="AI103" s="22">
        <f>SUM(ENERO:DICIEMBRE!AI103)</f>
        <v>0</v>
      </c>
      <c r="AJ103" s="22">
        <f>SUM(ENERO:DICIEMBRE!AJ103)</f>
        <v>0</v>
      </c>
      <c r="AK103" s="22">
        <f>SUM(ENERO:DICIEMBRE!AK103)</f>
        <v>0</v>
      </c>
      <c r="AL103" s="22">
        <f>SUM(ENERO:DICIEMBRE!AL103)</f>
        <v>0</v>
      </c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x14ac:dyDescent="0.25">
      <c r="A106" s="794" t="s">
        <v>111</v>
      </c>
      <c r="B106" s="794" t="s">
        <v>112</v>
      </c>
      <c r="C106" s="794" t="s">
        <v>74</v>
      </c>
      <c r="D106" s="787" t="s">
        <v>113</v>
      </c>
      <c r="E106" s="806"/>
      <c r="F106" s="806"/>
      <c r="G106" s="806"/>
      <c r="H106" s="806"/>
      <c r="I106" s="806"/>
      <c r="J106" s="807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794"/>
      <c r="B107" s="794"/>
      <c r="C107" s="794"/>
      <c r="D107" s="11" t="s">
        <v>116</v>
      </c>
      <c r="E107" s="12" t="s">
        <v>117</v>
      </c>
      <c r="F107" s="12" t="s">
        <v>118</v>
      </c>
      <c r="G107" s="12" t="s">
        <v>119</v>
      </c>
      <c r="H107" s="12" t="s">
        <v>120</v>
      </c>
      <c r="I107" s="187" t="s">
        <v>121</v>
      </c>
      <c r="J107" s="1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794" t="s">
        <v>123</v>
      </c>
      <c r="B108" s="189" t="s">
        <v>124</v>
      </c>
      <c r="C108" s="190">
        <f>SUM(D108:J108)</f>
        <v>0</v>
      </c>
      <c r="D108" s="22">
        <f>SUM(ENERO:DICIEMBRE!D108)</f>
        <v>0</v>
      </c>
      <c r="E108" s="22">
        <f>SUM(ENERO:DICIEMBRE!E108)</f>
        <v>0</v>
      </c>
      <c r="F108" s="22">
        <f>SUM(ENERO:DICIEMBRE!F108)</f>
        <v>0</v>
      </c>
      <c r="G108" s="22">
        <f>SUM(ENERO:DICIEMBRE!G108)</f>
        <v>0</v>
      </c>
      <c r="H108" s="22">
        <f>SUM(ENERO:DICIEMBRE!H108)</f>
        <v>0</v>
      </c>
      <c r="I108" s="22">
        <f>SUM(ENERO:DICIEMBRE!I108)</f>
        <v>0</v>
      </c>
      <c r="J108" s="22">
        <f>SUM(ENERO:DICIEMBRE!J108)</f>
        <v>0</v>
      </c>
      <c r="K108" s="22">
        <f>SUM(ENERO:DICIEMBRE!K108)</f>
        <v>0</v>
      </c>
      <c r="L108" s="22">
        <f>SUM(ENERO:DICIEMBRE!L108)</f>
        <v>0</v>
      </c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794"/>
      <c r="B109" s="173" t="s">
        <v>125</v>
      </c>
      <c r="C109" s="88">
        <f t="shared" ref="C109:C123" si="25">SUM(D109:J109)</f>
        <v>0</v>
      </c>
      <c r="D109" s="22">
        <f>SUM(ENERO:DICIEMBRE!D109)</f>
        <v>0</v>
      </c>
      <c r="E109" s="22">
        <f>SUM(ENERO:DICIEMBRE!E109)</f>
        <v>0</v>
      </c>
      <c r="F109" s="22">
        <f>SUM(ENERO:DICIEMBRE!F109)</f>
        <v>0</v>
      </c>
      <c r="G109" s="22">
        <f>SUM(ENERO:DICIEMBRE!G109)</f>
        <v>0</v>
      </c>
      <c r="H109" s="22">
        <f>SUM(ENERO:DICIEMBRE!H109)</f>
        <v>0</v>
      </c>
      <c r="I109" s="22">
        <f>SUM(ENERO:DICIEMBRE!I109)</f>
        <v>0</v>
      </c>
      <c r="J109" s="22">
        <f>SUM(ENERO:DICIEMBRE!J109)</f>
        <v>0</v>
      </c>
      <c r="K109" s="22">
        <f>SUM(ENERO:DICIEMBRE!K109)</f>
        <v>0</v>
      </c>
      <c r="L109" s="22">
        <f>SUM(ENERO:DICIEMBRE!L109)</f>
        <v>0</v>
      </c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794"/>
      <c r="B110" s="173" t="s">
        <v>126</v>
      </c>
      <c r="C110" s="88">
        <f t="shared" si="25"/>
        <v>0</v>
      </c>
      <c r="D110" s="22">
        <f>SUM(ENERO:DICIEMBRE!D110)</f>
        <v>0</v>
      </c>
      <c r="E110" s="22">
        <f>SUM(ENERO:DICIEMBRE!E110)</f>
        <v>0</v>
      </c>
      <c r="F110" s="22">
        <f>SUM(ENERO:DICIEMBRE!F110)</f>
        <v>0</v>
      </c>
      <c r="G110" s="22">
        <f>SUM(ENERO:DICIEMBRE!G110)</f>
        <v>0</v>
      </c>
      <c r="H110" s="22">
        <f>SUM(ENERO:DICIEMBRE!H110)</f>
        <v>0</v>
      </c>
      <c r="I110" s="22">
        <f>SUM(ENERO:DICIEMBRE!I110)</f>
        <v>0</v>
      </c>
      <c r="J110" s="22">
        <f>SUM(ENERO:DICIEMBRE!J110)</f>
        <v>0</v>
      </c>
      <c r="K110" s="22">
        <f>SUM(ENERO:DICIEMBRE!K110)</f>
        <v>0</v>
      </c>
      <c r="L110" s="22">
        <f>SUM(ENERO:DICIEMBRE!L110)</f>
        <v>0</v>
      </c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794"/>
      <c r="B111" s="192" t="s">
        <v>127</v>
      </c>
      <c r="C111" s="183">
        <f t="shared" si="25"/>
        <v>0</v>
      </c>
      <c r="D111" s="22">
        <f>SUM(ENERO:DICIEMBRE!D111)</f>
        <v>0</v>
      </c>
      <c r="E111" s="22">
        <f>SUM(ENERO:DICIEMBRE!E111)</f>
        <v>0</v>
      </c>
      <c r="F111" s="22">
        <f>SUM(ENERO:DICIEMBRE!F111)</f>
        <v>0</v>
      </c>
      <c r="G111" s="22">
        <f>SUM(ENERO:DICIEMBRE!G111)</f>
        <v>0</v>
      </c>
      <c r="H111" s="22">
        <f>SUM(ENERO:DICIEMBRE!H111)</f>
        <v>0</v>
      </c>
      <c r="I111" s="22">
        <f>SUM(ENERO:DICIEMBRE!I111)</f>
        <v>0</v>
      </c>
      <c r="J111" s="22">
        <f>SUM(ENERO:DICIEMBRE!J111)</f>
        <v>0</v>
      </c>
      <c r="K111" s="22">
        <f>SUM(ENERO:DICIEMBRE!K111)</f>
        <v>0</v>
      </c>
      <c r="L111" s="22">
        <f>SUM(ENERO:DICIEMBRE!L111)</f>
        <v>0</v>
      </c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794" t="s">
        <v>128</v>
      </c>
      <c r="B112" s="189" t="s">
        <v>124</v>
      </c>
      <c r="C112" s="179">
        <f t="shared" si="25"/>
        <v>0</v>
      </c>
      <c r="D112" s="22">
        <f>SUM(ENERO:DICIEMBRE!D112)</f>
        <v>0</v>
      </c>
      <c r="E112" s="22">
        <f>SUM(ENERO:DICIEMBRE!E112)</f>
        <v>0</v>
      </c>
      <c r="F112" s="22">
        <f>SUM(ENERO:DICIEMBRE!F112)</f>
        <v>0</v>
      </c>
      <c r="G112" s="22">
        <f>SUM(ENERO:DICIEMBRE!G112)</f>
        <v>0</v>
      </c>
      <c r="H112" s="22">
        <f>SUM(ENERO:DICIEMBRE!H112)</f>
        <v>0</v>
      </c>
      <c r="I112" s="22">
        <f>SUM(ENERO:DICIEMBRE!I112)</f>
        <v>0</v>
      </c>
      <c r="J112" s="22">
        <f>SUM(ENERO:DICIEMBRE!J112)</f>
        <v>0</v>
      </c>
      <c r="K112" s="22">
        <f>SUM(ENERO:DICIEMBRE!K112)</f>
        <v>0</v>
      </c>
      <c r="L112" s="22">
        <f>SUM(ENERO:DICIEMBRE!L112)</f>
        <v>0</v>
      </c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794"/>
      <c r="B113" s="173" t="s">
        <v>125</v>
      </c>
      <c r="C113" s="197">
        <f t="shared" si="25"/>
        <v>0</v>
      </c>
      <c r="D113" s="22">
        <f>SUM(ENERO:DICIEMBRE!D113)</f>
        <v>0</v>
      </c>
      <c r="E113" s="22">
        <f>SUM(ENERO:DICIEMBRE!E113)</f>
        <v>0</v>
      </c>
      <c r="F113" s="22">
        <f>SUM(ENERO:DICIEMBRE!F113)</f>
        <v>0</v>
      </c>
      <c r="G113" s="22">
        <f>SUM(ENERO:DICIEMBRE!G113)</f>
        <v>0</v>
      </c>
      <c r="H113" s="22">
        <f>SUM(ENERO:DICIEMBRE!H113)</f>
        <v>0</v>
      </c>
      <c r="I113" s="22">
        <f>SUM(ENERO:DICIEMBRE!I113)</f>
        <v>0</v>
      </c>
      <c r="J113" s="22">
        <f>SUM(ENERO:DICIEMBRE!J113)</f>
        <v>0</v>
      </c>
      <c r="K113" s="22">
        <f>SUM(ENERO:DICIEMBRE!K113)</f>
        <v>0</v>
      </c>
      <c r="L113" s="22">
        <f>SUM(ENERO:DICIEMBRE!L113)</f>
        <v>0</v>
      </c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794"/>
      <c r="B114" s="173" t="s">
        <v>126</v>
      </c>
      <c r="C114" s="88">
        <f t="shared" si="25"/>
        <v>0</v>
      </c>
      <c r="D114" s="22">
        <f>SUM(ENERO:DICIEMBRE!D114)</f>
        <v>0</v>
      </c>
      <c r="E114" s="22">
        <f>SUM(ENERO:DICIEMBRE!E114)</f>
        <v>0</v>
      </c>
      <c r="F114" s="22">
        <f>SUM(ENERO:DICIEMBRE!F114)</f>
        <v>0</v>
      </c>
      <c r="G114" s="22">
        <f>SUM(ENERO:DICIEMBRE!G114)</f>
        <v>0</v>
      </c>
      <c r="H114" s="22">
        <f>SUM(ENERO:DICIEMBRE!H114)</f>
        <v>0</v>
      </c>
      <c r="I114" s="22">
        <f>SUM(ENERO:DICIEMBRE!I114)</f>
        <v>0</v>
      </c>
      <c r="J114" s="22">
        <f>SUM(ENERO:DICIEMBRE!J114)</f>
        <v>0</v>
      </c>
      <c r="K114" s="22">
        <f>SUM(ENERO:DICIEMBRE!K114)</f>
        <v>0</v>
      </c>
      <c r="L114" s="22">
        <f>SUM(ENERO:DICIEMBRE!L114)</f>
        <v>0</v>
      </c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794"/>
      <c r="B115" s="192" t="s">
        <v>127</v>
      </c>
      <c r="C115" s="183">
        <f t="shared" si="25"/>
        <v>0</v>
      </c>
      <c r="D115" s="22">
        <f>SUM(ENERO:DICIEMBRE!D115)</f>
        <v>0</v>
      </c>
      <c r="E115" s="22">
        <f>SUM(ENERO:DICIEMBRE!E115)</f>
        <v>0</v>
      </c>
      <c r="F115" s="22">
        <f>SUM(ENERO:DICIEMBRE!F115)</f>
        <v>0</v>
      </c>
      <c r="G115" s="22">
        <f>SUM(ENERO:DICIEMBRE!G115)</f>
        <v>0</v>
      </c>
      <c r="H115" s="22">
        <f>SUM(ENERO:DICIEMBRE!H115)</f>
        <v>0</v>
      </c>
      <c r="I115" s="22">
        <f>SUM(ENERO:DICIEMBRE!I115)</f>
        <v>0</v>
      </c>
      <c r="J115" s="22">
        <f>SUM(ENERO:DICIEMBRE!J115)</f>
        <v>0</v>
      </c>
      <c r="K115" s="22">
        <f>SUM(ENERO:DICIEMBRE!K115)</f>
        <v>0</v>
      </c>
      <c r="L115" s="22">
        <f>SUM(ENERO:DICIEMBRE!L115)</f>
        <v>0</v>
      </c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x14ac:dyDescent="0.25">
      <c r="A116" s="794" t="s">
        <v>129</v>
      </c>
      <c r="B116" s="189" t="s">
        <v>124</v>
      </c>
      <c r="C116" s="179">
        <f t="shared" si="25"/>
        <v>0</v>
      </c>
      <c r="D116" s="22">
        <f>SUM(ENERO:DICIEMBRE!D116)</f>
        <v>0</v>
      </c>
      <c r="E116" s="22">
        <f>SUM(ENERO:DICIEMBRE!E116)</f>
        <v>0</v>
      </c>
      <c r="F116" s="22">
        <f>SUM(ENERO:DICIEMBRE!F116)</f>
        <v>0</v>
      </c>
      <c r="G116" s="22">
        <f>SUM(ENERO:DICIEMBRE!G116)</f>
        <v>0</v>
      </c>
      <c r="H116" s="22">
        <f>SUM(ENERO:DICIEMBRE!H116)</f>
        <v>0</v>
      </c>
      <c r="I116" s="22">
        <f>SUM(ENERO:DICIEMBRE!I116)</f>
        <v>0</v>
      </c>
      <c r="J116" s="22">
        <f>SUM(ENERO:DICIEMBRE!J116)</f>
        <v>0</v>
      </c>
      <c r="K116" s="22">
        <f>SUM(ENERO:DICIEMBRE!K116)</f>
        <v>0</v>
      </c>
      <c r="L116" s="22">
        <f>SUM(ENERO:DICIEMBRE!L116)</f>
        <v>0</v>
      </c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794"/>
      <c r="B117" s="173" t="s">
        <v>125</v>
      </c>
      <c r="C117" s="197">
        <f t="shared" si="25"/>
        <v>0</v>
      </c>
      <c r="D117" s="22">
        <f>SUM(ENERO:DICIEMBRE!D117)</f>
        <v>0</v>
      </c>
      <c r="E117" s="22">
        <f>SUM(ENERO:DICIEMBRE!E117)</f>
        <v>0</v>
      </c>
      <c r="F117" s="22">
        <f>SUM(ENERO:DICIEMBRE!F117)</f>
        <v>0</v>
      </c>
      <c r="G117" s="22">
        <f>SUM(ENERO:DICIEMBRE!G117)</f>
        <v>0</v>
      </c>
      <c r="H117" s="22">
        <f>SUM(ENERO:DICIEMBRE!H117)</f>
        <v>0</v>
      </c>
      <c r="I117" s="22">
        <f>SUM(ENERO:DICIEMBRE!I117)</f>
        <v>0</v>
      </c>
      <c r="J117" s="22">
        <f>SUM(ENERO:DICIEMBRE!J117)</f>
        <v>0</v>
      </c>
      <c r="K117" s="22">
        <f>SUM(ENERO:DICIEMBRE!K117)</f>
        <v>0</v>
      </c>
      <c r="L117" s="22">
        <f>SUM(ENERO:DICIEMBRE!L117)</f>
        <v>0</v>
      </c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794"/>
      <c r="B118" s="173" t="s">
        <v>126</v>
      </c>
      <c r="C118" s="88">
        <f t="shared" si="25"/>
        <v>0</v>
      </c>
      <c r="D118" s="22">
        <f>SUM(ENERO:DICIEMBRE!D118)</f>
        <v>0</v>
      </c>
      <c r="E118" s="22">
        <f>SUM(ENERO:DICIEMBRE!E118)</f>
        <v>0</v>
      </c>
      <c r="F118" s="22">
        <f>SUM(ENERO:DICIEMBRE!F118)</f>
        <v>0</v>
      </c>
      <c r="G118" s="22">
        <f>SUM(ENERO:DICIEMBRE!G118)</f>
        <v>0</v>
      </c>
      <c r="H118" s="22">
        <f>SUM(ENERO:DICIEMBRE!H118)</f>
        <v>0</v>
      </c>
      <c r="I118" s="22">
        <f>SUM(ENERO:DICIEMBRE!I118)</f>
        <v>0</v>
      </c>
      <c r="J118" s="22">
        <f>SUM(ENERO:DICIEMBRE!J118)</f>
        <v>0</v>
      </c>
      <c r="K118" s="22">
        <f>SUM(ENERO:DICIEMBRE!K118)</f>
        <v>0</v>
      </c>
      <c r="L118" s="22">
        <f>SUM(ENERO:DICIEMBRE!L118)</f>
        <v>0</v>
      </c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794"/>
      <c r="B119" s="192" t="s">
        <v>127</v>
      </c>
      <c r="C119" s="183">
        <f t="shared" si="25"/>
        <v>0</v>
      </c>
      <c r="D119" s="22">
        <f>SUM(ENERO:DICIEMBRE!D119)</f>
        <v>0</v>
      </c>
      <c r="E119" s="22">
        <f>SUM(ENERO:DICIEMBRE!E119)</f>
        <v>0</v>
      </c>
      <c r="F119" s="22">
        <f>SUM(ENERO:DICIEMBRE!F119)</f>
        <v>0</v>
      </c>
      <c r="G119" s="22">
        <f>SUM(ENERO:DICIEMBRE!G119)</f>
        <v>0</v>
      </c>
      <c r="H119" s="22">
        <f>SUM(ENERO:DICIEMBRE!H119)</f>
        <v>0</v>
      </c>
      <c r="I119" s="22">
        <f>SUM(ENERO:DICIEMBRE!I119)</f>
        <v>0</v>
      </c>
      <c r="J119" s="22">
        <f>SUM(ENERO:DICIEMBRE!J119)</f>
        <v>0</v>
      </c>
      <c r="K119" s="22">
        <f>SUM(ENERO:DICIEMBRE!K119)</f>
        <v>0</v>
      </c>
      <c r="L119" s="22">
        <f>SUM(ENERO:DICIEMBRE!L119)</f>
        <v>0</v>
      </c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794" t="s">
        <v>130</v>
      </c>
      <c r="B120" s="189" t="s">
        <v>124</v>
      </c>
      <c r="C120" s="179">
        <f t="shared" si="25"/>
        <v>0</v>
      </c>
      <c r="D120" s="22">
        <f>SUM(ENERO:DICIEMBRE!D120)</f>
        <v>0</v>
      </c>
      <c r="E120" s="22">
        <f>SUM(ENERO:DICIEMBRE!E120)</f>
        <v>0</v>
      </c>
      <c r="F120" s="22">
        <f>SUM(ENERO:DICIEMBRE!F120)</f>
        <v>0</v>
      </c>
      <c r="G120" s="22">
        <f>SUM(ENERO:DICIEMBRE!G120)</f>
        <v>0</v>
      </c>
      <c r="H120" s="22">
        <f>SUM(ENERO:DICIEMBRE!H120)</f>
        <v>0</v>
      </c>
      <c r="I120" s="22">
        <f>SUM(ENERO:DICIEMBRE!I120)</f>
        <v>0</v>
      </c>
      <c r="J120" s="22">
        <f>SUM(ENERO:DICIEMBRE!J120)</f>
        <v>0</v>
      </c>
      <c r="K120" s="22">
        <f>SUM(ENERO:DICIEMBRE!K120)</f>
        <v>0</v>
      </c>
      <c r="L120" s="22">
        <f>SUM(ENERO:DICIEMBRE!L120)</f>
        <v>0</v>
      </c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794"/>
      <c r="B121" s="173" t="s">
        <v>125</v>
      </c>
      <c r="C121" s="197">
        <f t="shared" si="25"/>
        <v>0</v>
      </c>
      <c r="D121" s="22">
        <f>SUM(ENERO:DICIEMBRE!D121)</f>
        <v>0</v>
      </c>
      <c r="E121" s="22">
        <f>SUM(ENERO:DICIEMBRE!E121)</f>
        <v>0</v>
      </c>
      <c r="F121" s="22">
        <f>SUM(ENERO:DICIEMBRE!F121)</f>
        <v>0</v>
      </c>
      <c r="G121" s="22">
        <f>SUM(ENERO:DICIEMBRE!G121)</f>
        <v>0</v>
      </c>
      <c r="H121" s="22">
        <f>SUM(ENERO:DICIEMBRE!H121)</f>
        <v>0</v>
      </c>
      <c r="I121" s="22">
        <f>SUM(ENERO:DICIEMBRE!I121)</f>
        <v>0</v>
      </c>
      <c r="J121" s="22">
        <f>SUM(ENERO:DICIEMBRE!J121)</f>
        <v>0</v>
      </c>
      <c r="K121" s="22">
        <f>SUM(ENERO:DICIEMBRE!K121)</f>
        <v>0</v>
      </c>
      <c r="L121" s="22">
        <f>SUM(ENERO:DICIEMBRE!L121)</f>
        <v>0</v>
      </c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794"/>
      <c r="B122" s="173" t="s">
        <v>126</v>
      </c>
      <c r="C122" s="88">
        <f t="shared" si="25"/>
        <v>0</v>
      </c>
      <c r="D122" s="22">
        <f>SUM(ENERO:DICIEMBRE!D122)</f>
        <v>0</v>
      </c>
      <c r="E122" s="22">
        <f>SUM(ENERO:DICIEMBRE!E122)</f>
        <v>0</v>
      </c>
      <c r="F122" s="22">
        <f>SUM(ENERO:DICIEMBRE!F122)</f>
        <v>0</v>
      </c>
      <c r="G122" s="22">
        <f>SUM(ENERO:DICIEMBRE!G122)</f>
        <v>0</v>
      </c>
      <c r="H122" s="22">
        <f>SUM(ENERO:DICIEMBRE!H122)</f>
        <v>0</v>
      </c>
      <c r="I122" s="22">
        <f>SUM(ENERO:DICIEMBRE!I122)</f>
        <v>0</v>
      </c>
      <c r="J122" s="22">
        <f>SUM(ENERO:DICIEMBRE!J122)</f>
        <v>0</v>
      </c>
      <c r="K122" s="22">
        <f>SUM(ENERO:DICIEMBRE!K122)</f>
        <v>0</v>
      </c>
      <c r="L122" s="22">
        <f>SUM(ENERO:DICIEMBRE!L122)</f>
        <v>0</v>
      </c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794"/>
      <c r="B123" s="192" t="s">
        <v>127</v>
      </c>
      <c r="C123" s="183">
        <f t="shared" si="25"/>
        <v>0</v>
      </c>
      <c r="D123" s="22">
        <f>SUM(ENERO:DICIEMBRE!D123)</f>
        <v>0</v>
      </c>
      <c r="E123" s="22">
        <f>SUM(ENERO:DICIEMBRE!E123)</f>
        <v>0</v>
      </c>
      <c r="F123" s="22">
        <f>SUM(ENERO:DICIEMBRE!F123)</f>
        <v>0</v>
      </c>
      <c r="G123" s="22">
        <f>SUM(ENERO:DICIEMBRE!G123)</f>
        <v>0</v>
      </c>
      <c r="H123" s="22">
        <f>SUM(ENERO:DICIEMBRE!H123)</f>
        <v>0</v>
      </c>
      <c r="I123" s="22">
        <f>SUM(ENERO:DICIEMBRE!I123)</f>
        <v>0</v>
      </c>
      <c r="J123" s="22">
        <f>SUM(ENERO:DICIEMBRE!J123)</f>
        <v>0</v>
      </c>
      <c r="K123" s="22">
        <f>SUM(ENERO:DICIEMBRE!K123)</f>
        <v>0</v>
      </c>
      <c r="L123" s="22">
        <f>SUM(ENERO:DICIEMBRE!L123)</f>
        <v>0</v>
      </c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168" t="s">
        <v>132</v>
      </c>
      <c r="B125" s="203" t="s">
        <v>133</v>
      </c>
      <c r="C125" s="135" t="s">
        <v>134</v>
      </c>
      <c r="D125" s="136" t="s">
        <v>135</v>
      </c>
      <c r="E125" s="136" t="s">
        <v>136</v>
      </c>
      <c r="F125" s="136" t="s">
        <v>137</v>
      </c>
      <c r="G125" s="136" t="s">
        <v>138</v>
      </c>
      <c r="H125" s="204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189" t="s">
        <v>140</v>
      </c>
      <c r="B126" s="22">
        <f>SUM(ENERO:DICIEMBRE!B126)</f>
        <v>0</v>
      </c>
      <c r="C126" s="22">
        <f>SUM(ENERO:DICIEMBRE!C126)</f>
        <v>0</v>
      </c>
      <c r="D126" s="22">
        <f>SUM(ENERO:DICIEMBRE!D126)</f>
        <v>0</v>
      </c>
      <c r="E126" s="22">
        <f>SUM(ENERO:DICIEMBRE!E126)</f>
        <v>0</v>
      </c>
      <c r="F126" s="22">
        <f>SUM(ENERO:DICIEMBRE!F126)</f>
        <v>0</v>
      </c>
      <c r="G126" s="22">
        <f>SUM(ENERO:DICIEMBRE!G126)</f>
        <v>0</v>
      </c>
      <c r="H126" s="22">
        <f>SUM(ENERO:DICIEMBRE!H126)</f>
        <v>0</v>
      </c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22">
        <f>SUM(ENERO:DICIEMBRE!B127)</f>
        <v>0</v>
      </c>
      <c r="C127" s="22">
        <f>SUM(ENERO:DICIEMBRE!C127)</f>
        <v>0</v>
      </c>
      <c r="D127" s="22">
        <f>SUM(ENERO:DICIEMBRE!D127)</f>
        <v>0</v>
      </c>
      <c r="E127" s="22">
        <f>SUM(ENERO:DICIEMBRE!E127)</f>
        <v>0</v>
      </c>
      <c r="F127" s="22">
        <f>SUM(ENERO:DICIEMBRE!F127)</f>
        <v>0</v>
      </c>
      <c r="G127" s="22">
        <f>SUM(ENERO:DICIEMBRE!G127)</f>
        <v>0</v>
      </c>
      <c r="H127" s="22">
        <f>SUM(ENERO:DICIEMBRE!H127)</f>
        <v>0</v>
      </c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22">
        <f>SUM(ENERO:DICIEMBRE!B128)</f>
        <v>0</v>
      </c>
      <c r="C128" s="22">
        <f>SUM(ENERO:DICIEMBRE!C128)</f>
        <v>0</v>
      </c>
      <c r="D128" s="22">
        <f>SUM(ENERO:DICIEMBRE!D128)</f>
        <v>0</v>
      </c>
      <c r="E128" s="22">
        <f>SUM(ENERO:DICIEMBRE!E128)</f>
        <v>0</v>
      </c>
      <c r="F128" s="22">
        <f>SUM(ENERO:DICIEMBRE!F128)</f>
        <v>0</v>
      </c>
      <c r="G128" s="22">
        <f>SUM(ENERO:DICIEMBRE!G128)</f>
        <v>0</v>
      </c>
      <c r="H128" s="22">
        <f>SUM(ENERO:DICIEMBRE!H128)</f>
        <v>0</v>
      </c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2">
        <f>SUM(ENERO:DICIEMBRE!B129)</f>
        <v>0</v>
      </c>
      <c r="C129" s="22">
        <f>SUM(ENERO:DICIEMBRE!C129)</f>
        <v>0</v>
      </c>
      <c r="D129" s="22">
        <f>SUM(ENERO:DICIEMBRE!D129)</f>
        <v>0</v>
      </c>
      <c r="E129" s="22">
        <f>SUM(ENERO:DICIEMBRE!E129)</f>
        <v>0</v>
      </c>
      <c r="F129" s="22">
        <f>SUM(ENERO:DICIEMBRE!F129)</f>
        <v>0</v>
      </c>
      <c r="G129" s="22">
        <f>SUM(ENERO:DICIEMBRE!G129)</f>
        <v>0</v>
      </c>
      <c r="H129" s="22">
        <f>SUM(ENERO:DICIEMBRE!H129)</f>
        <v>0</v>
      </c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168" t="s">
        <v>132</v>
      </c>
      <c r="B131" s="203" t="s">
        <v>74</v>
      </c>
      <c r="C131" s="135" t="s">
        <v>143</v>
      </c>
      <c r="D131" s="136" t="s">
        <v>144</v>
      </c>
      <c r="E131" s="136" t="s">
        <v>145</v>
      </c>
      <c r="F131" s="136" t="s">
        <v>146</v>
      </c>
      <c r="G131" s="136" t="s">
        <v>147</v>
      </c>
      <c r="H131" s="204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189" t="s">
        <v>140</v>
      </c>
      <c r="B132" s="179">
        <f t="shared" ref="B132:B137" si="26">SUM(C132:H132)</f>
        <v>0</v>
      </c>
      <c r="C132" s="22">
        <f>SUM(ENERO:DICIEMBRE!C132)</f>
        <v>0</v>
      </c>
      <c r="D132" s="22">
        <f>SUM(ENERO:DICIEMBRE!D132)</f>
        <v>0</v>
      </c>
      <c r="E132" s="22">
        <f>SUM(ENERO:DICIEMBRE!E132)</f>
        <v>0</v>
      </c>
      <c r="F132" s="22">
        <f>SUM(ENERO:DICIEMBRE!F132)</f>
        <v>0</v>
      </c>
      <c r="G132" s="22">
        <f>SUM(ENERO:DICIEMBRE!G132)</f>
        <v>0</v>
      </c>
      <c r="H132" s="22">
        <f>SUM(ENERO:DICIEMBRE!H132)</f>
        <v>0</v>
      </c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22">
        <f>SUM(ENERO:DICIEMBRE!C133)</f>
        <v>0</v>
      </c>
      <c r="D133" s="22">
        <f>SUM(ENERO:DICIEMBRE!D133)</f>
        <v>0</v>
      </c>
      <c r="E133" s="22">
        <f>SUM(ENERO:DICIEMBRE!E133)</f>
        <v>0</v>
      </c>
      <c r="F133" s="22">
        <f>SUM(ENERO:DICIEMBRE!F133)</f>
        <v>0</v>
      </c>
      <c r="G133" s="22">
        <f>SUM(ENERO:DICIEMBRE!G133)</f>
        <v>0</v>
      </c>
      <c r="H133" s="22">
        <f>SUM(ENERO:DICIEMBRE!H133)</f>
        <v>0</v>
      </c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22">
        <f>SUM(ENERO:DICIEMBRE!C134)</f>
        <v>0</v>
      </c>
      <c r="D134" s="22">
        <f>SUM(ENERO:DICIEMBRE!D134)</f>
        <v>0</v>
      </c>
      <c r="E134" s="22">
        <f>SUM(ENERO:DICIEMBRE!E134)</f>
        <v>0</v>
      </c>
      <c r="F134" s="22">
        <f>SUM(ENERO:DICIEMBRE!F134)</f>
        <v>0</v>
      </c>
      <c r="G134" s="22">
        <f>SUM(ENERO:DICIEMBRE!G134)</f>
        <v>0</v>
      </c>
      <c r="H134" s="22">
        <f>SUM(ENERO:DICIEMBRE!H134)</f>
        <v>0</v>
      </c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22">
        <f>SUM(ENERO:DICIEMBRE!C135)</f>
        <v>0</v>
      </c>
      <c r="D135" s="22">
        <f>SUM(ENERO:DICIEMBRE!D135)</f>
        <v>0</v>
      </c>
      <c r="E135" s="22">
        <f>SUM(ENERO:DICIEMBRE!E135)</f>
        <v>0</v>
      </c>
      <c r="F135" s="22">
        <f>SUM(ENERO:DICIEMBRE!F135)</f>
        <v>0</v>
      </c>
      <c r="G135" s="22">
        <f>SUM(ENERO:DICIEMBRE!G135)</f>
        <v>0</v>
      </c>
      <c r="H135" s="22">
        <f>SUM(ENERO:DICIEMBRE!H135)</f>
        <v>0</v>
      </c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22">
        <f>SUM(ENERO:DICIEMBRE!C136)</f>
        <v>0</v>
      </c>
      <c r="D136" s="22">
        <f>SUM(ENERO:DICIEMBRE!D136)</f>
        <v>0</v>
      </c>
      <c r="E136" s="22">
        <f>SUM(ENERO:DICIEMBRE!E136)</f>
        <v>0</v>
      </c>
      <c r="F136" s="22">
        <f>SUM(ENERO:DICIEMBRE!F136)</f>
        <v>0</v>
      </c>
      <c r="G136" s="22">
        <f>SUM(ENERO:DICIEMBRE!G136)</f>
        <v>0</v>
      </c>
      <c r="H136" s="22">
        <f>SUM(ENERO:DICIEMBRE!H136)</f>
        <v>0</v>
      </c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22">
        <f>SUM(ENERO:DICIEMBRE!C137)</f>
        <v>0</v>
      </c>
      <c r="D137" s="22">
        <f>SUM(ENERO:DICIEMBRE!D137)</f>
        <v>0</v>
      </c>
      <c r="E137" s="22">
        <f>SUM(ENERO:DICIEMBRE!E137)</f>
        <v>0</v>
      </c>
      <c r="F137" s="22">
        <f>SUM(ENERO:DICIEMBRE!F137)</f>
        <v>0</v>
      </c>
      <c r="G137" s="22">
        <f>SUM(ENERO:DICIEMBRE!G137)</f>
        <v>0</v>
      </c>
      <c r="H137" s="22">
        <f>SUM(ENERO:DICIEMBRE!H137)</f>
        <v>0</v>
      </c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168" t="s">
        <v>132</v>
      </c>
      <c r="B139" s="168" t="s">
        <v>153</v>
      </c>
      <c r="C139" s="215" t="s">
        <v>154</v>
      </c>
      <c r="D139" s="215" t="s">
        <v>155</v>
      </c>
      <c r="E139" s="136" t="s">
        <v>156</v>
      </c>
      <c r="F139" s="136" t="s">
        <v>157</v>
      </c>
      <c r="G139" s="136" t="s">
        <v>158</v>
      </c>
      <c r="H139" s="136" t="s">
        <v>159</v>
      </c>
      <c r="I139" s="136" t="s">
        <v>160</v>
      </c>
      <c r="J139" s="169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189" t="s">
        <v>162</v>
      </c>
      <c r="B140" s="22">
        <f>SUM(ENERO:DICIEMBRE!B140)</f>
        <v>0</v>
      </c>
      <c r="C140" s="22">
        <f>SUM(ENERO:DICIEMBRE!C140)</f>
        <v>0</v>
      </c>
      <c r="D140" s="22">
        <f>SUM(ENERO:DICIEMBRE!D140)</f>
        <v>0</v>
      </c>
      <c r="E140" s="22">
        <f>SUM(ENERO:DICIEMBRE!E140)</f>
        <v>0</v>
      </c>
      <c r="F140" s="22">
        <f>SUM(ENERO:DICIEMBRE!F140)</f>
        <v>0</v>
      </c>
      <c r="G140" s="22">
        <f>SUM(ENERO:DICIEMBRE!G140)</f>
        <v>0</v>
      </c>
      <c r="H140" s="22">
        <f>SUM(ENERO:DICIEMBRE!H140)</f>
        <v>0</v>
      </c>
      <c r="I140" s="22">
        <f>SUM(ENERO:DICIEMBRE!I140)</f>
        <v>0</v>
      </c>
      <c r="J140" s="22">
        <f>SUM(ENERO:DICIEMBRE!J140)</f>
        <v>0</v>
      </c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2">
        <f>SUM(ENERO:DICIEMBRE!B141)</f>
        <v>0</v>
      </c>
      <c r="C141" s="22">
        <f>SUM(ENERO:DICIEMBRE!C141)</f>
        <v>0</v>
      </c>
      <c r="D141" s="22">
        <f>SUM(ENERO:DICIEMBRE!D141)</f>
        <v>0</v>
      </c>
      <c r="E141" s="22">
        <f>SUM(ENERO:DICIEMBRE!E141)</f>
        <v>0</v>
      </c>
      <c r="F141" s="22">
        <f>SUM(ENERO:DICIEMBRE!F141)</f>
        <v>0</v>
      </c>
      <c r="G141" s="22">
        <f>SUM(ENERO:DICIEMBRE!G141)</f>
        <v>0</v>
      </c>
      <c r="H141" s="22">
        <f>SUM(ENERO:DICIEMBRE!H141)</f>
        <v>0</v>
      </c>
      <c r="I141" s="22">
        <f>SUM(ENERO:DICIEMBRE!I141)</f>
        <v>0</v>
      </c>
      <c r="J141" s="22">
        <f>SUM(ENERO:DICIEMBRE!J141)</f>
        <v>0</v>
      </c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22">
        <f>SUM(ENERO:DICIEMBRE!B142)</f>
        <v>0</v>
      </c>
      <c r="C142" s="22">
        <f>SUM(ENERO:DICIEMBRE!C142)</f>
        <v>0</v>
      </c>
      <c r="D142" s="22">
        <f>SUM(ENERO:DICIEMBRE!D142)</f>
        <v>0</v>
      </c>
      <c r="E142" s="22">
        <f>SUM(ENERO:DICIEMBRE!E142)</f>
        <v>0</v>
      </c>
      <c r="F142" s="22">
        <f>SUM(ENERO:DICIEMBRE!F142)</f>
        <v>0</v>
      </c>
      <c r="G142" s="22">
        <f>SUM(ENERO:DICIEMBRE!G142)</f>
        <v>0</v>
      </c>
      <c r="H142" s="22">
        <f>SUM(ENERO:DICIEMBRE!H142)</f>
        <v>0</v>
      </c>
      <c r="I142" s="22">
        <f>SUM(ENERO:DICIEMBRE!I142)</f>
        <v>0</v>
      </c>
      <c r="J142" s="22">
        <f>SUM(ENERO:DICIEMBRE!J142)</f>
        <v>0</v>
      </c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x14ac:dyDescent="0.25">
      <c r="A144" s="808" t="s">
        <v>111</v>
      </c>
      <c r="B144" s="808" t="s">
        <v>165</v>
      </c>
      <c r="C144" s="808" t="s">
        <v>74</v>
      </c>
      <c r="D144" s="809" t="s">
        <v>113</v>
      </c>
      <c r="E144" s="810"/>
      <c r="F144" s="810"/>
      <c r="G144" s="810"/>
      <c r="H144" s="810"/>
      <c r="I144" s="810"/>
      <c r="J144" s="811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08"/>
      <c r="B145" s="808"/>
      <c r="C145" s="808"/>
      <c r="D145" s="220" t="s">
        <v>116</v>
      </c>
      <c r="E145" s="221" t="s">
        <v>117</v>
      </c>
      <c r="F145" s="221" t="s">
        <v>118</v>
      </c>
      <c r="G145" s="221" t="s">
        <v>119</v>
      </c>
      <c r="H145" s="221" t="s">
        <v>120</v>
      </c>
      <c r="I145" s="222" t="s">
        <v>121</v>
      </c>
      <c r="J145" s="223" t="s">
        <v>122</v>
      </c>
      <c r="K145" s="813"/>
      <c r="L145" s="813"/>
    </row>
    <row r="146" spans="1:12" s="2" customFormat="1" x14ac:dyDescent="0.25">
      <c r="A146" s="808" t="s">
        <v>123</v>
      </c>
      <c r="B146" s="224" t="s">
        <v>124</v>
      </c>
      <c r="C146" s="225">
        <f>SUM(D146:J146)</f>
        <v>0</v>
      </c>
      <c r="D146" s="22">
        <f>SUM(ENERO:DICIEMBRE!D146)</f>
        <v>0</v>
      </c>
      <c r="E146" s="22">
        <f>SUM(ENERO:DICIEMBRE!E146)</f>
        <v>0</v>
      </c>
      <c r="F146" s="22">
        <f>SUM(ENERO:DICIEMBRE!F146)</f>
        <v>0</v>
      </c>
      <c r="G146" s="22">
        <f>SUM(ENERO:DICIEMBRE!G146)</f>
        <v>0</v>
      </c>
      <c r="H146" s="22">
        <f>SUM(ENERO:DICIEMBRE!H146)</f>
        <v>0</v>
      </c>
      <c r="I146" s="22">
        <f>SUM(ENERO:DICIEMBRE!I146)</f>
        <v>0</v>
      </c>
      <c r="J146" s="22">
        <f>SUM(ENERO:DICIEMBRE!J146)</f>
        <v>0</v>
      </c>
      <c r="K146" s="22">
        <f>SUM(ENERO:DICIEMBRE!K146)</f>
        <v>0</v>
      </c>
      <c r="L146" s="22">
        <f>SUM(ENERO:DICIEMBRE!L146)</f>
        <v>0</v>
      </c>
    </row>
    <row r="147" spans="1:12" s="2" customFormat="1" x14ac:dyDescent="0.25">
      <c r="A147" s="808"/>
      <c r="B147" s="229" t="s">
        <v>125</v>
      </c>
      <c r="C147" s="230">
        <f t="shared" ref="C147:C161" si="27">SUM(D147:J147)</f>
        <v>0</v>
      </c>
      <c r="D147" s="22">
        <f>SUM(ENERO:DICIEMBRE!D147)</f>
        <v>0</v>
      </c>
      <c r="E147" s="22">
        <f>SUM(ENERO:DICIEMBRE!E147)</f>
        <v>0</v>
      </c>
      <c r="F147" s="22">
        <f>SUM(ENERO:DICIEMBRE!F147)</f>
        <v>0</v>
      </c>
      <c r="G147" s="22">
        <f>SUM(ENERO:DICIEMBRE!G147)</f>
        <v>0</v>
      </c>
      <c r="H147" s="22">
        <f>SUM(ENERO:DICIEMBRE!H147)</f>
        <v>0</v>
      </c>
      <c r="I147" s="22">
        <f>SUM(ENERO:DICIEMBRE!I147)</f>
        <v>0</v>
      </c>
      <c r="J147" s="22">
        <f>SUM(ENERO:DICIEMBRE!J147)</f>
        <v>0</v>
      </c>
      <c r="K147" s="22">
        <f>SUM(ENERO:DICIEMBRE!K147)</f>
        <v>0</v>
      </c>
      <c r="L147" s="22">
        <f>SUM(ENERO:DICIEMBRE!L147)</f>
        <v>0</v>
      </c>
    </row>
    <row r="148" spans="1:12" s="2" customFormat="1" x14ac:dyDescent="0.25">
      <c r="A148" s="808"/>
      <c r="B148" s="229" t="s">
        <v>126</v>
      </c>
      <c r="C148" s="230">
        <f t="shared" si="27"/>
        <v>0</v>
      </c>
      <c r="D148" s="22">
        <f>SUM(ENERO:DICIEMBRE!D148)</f>
        <v>0</v>
      </c>
      <c r="E148" s="22">
        <f>SUM(ENERO:DICIEMBRE!E148)</f>
        <v>0</v>
      </c>
      <c r="F148" s="22">
        <f>SUM(ENERO:DICIEMBRE!F148)</f>
        <v>0</v>
      </c>
      <c r="G148" s="22">
        <f>SUM(ENERO:DICIEMBRE!G148)</f>
        <v>0</v>
      </c>
      <c r="H148" s="22">
        <f>SUM(ENERO:DICIEMBRE!H148)</f>
        <v>0</v>
      </c>
      <c r="I148" s="22">
        <f>SUM(ENERO:DICIEMBRE!I148)</f>
        <v>0</v>
      </c>
      <c r="J148" s="22">
        <f>SUM(ENERO:DICIEMBRE!J148)</f>
        <v>0</v>
      </c>
      <c r="K148" s="22">
        <f>SUM(ENERO:DICIEMBRE!K148)</f>
        <v>0</v>
      </c>
      <c r="L148" s="22">
        <f>SUM(ENERO:DICIEMBRE!L148)</f>
        <v>0</v>
      </c>
    </row>
    <row r="149" spans="1:12" s="2" customFormat="1" x14ac:dyDescent="0.25">
      <c r="A149" s="808"/>
      <c r="B149" s="237" t="s">
        <v>127</v>
      </c>
      <c r="C149" s="238">
        <f t="shared" si="27"/>
        <v>0</v>
      </c>
      <c r="D149" s="22">
        <f>SUM(ENERO:DICIEMBRE!D149)</f>
        <v>0</v>
      </c>
      <c r="E149" s="22">
        <f>SUM(ENERO:DICIEMBRE!E149)</f>
        <v>0</v>
      </c>
      <c r="F149" s="22">
        <f>SUM(ENERO:DICIEMBRE!F149)</f>
        <v>0</v>
      </c>
      <c r="G149" s="22">
        <f>SUM(ENERO:DICIEMBRE!G149)</f>
        <v>0</v>
      </c>
      <c r="H149" s="22">
        <f>SUM(ENERO:DICIEMBRE!H149)</f>
        <v>0</v>
      </c>
      <c r="I149" s="22">
        <f>SUM(ENERO:DICIEMBRE!I149)</f>
        <v>0</v>
      </c>
      <c r="J149" s="22">
        <f>SUM(ENERO:DICIEMBRE!J149)</f>
        <v>0</v>
      </c>
      <c r="K149" s="22">
        <f>SUM(ENERO:DICIEMBRE!K149)</f>
        <v>0</v>
      </c>
      <c r="L149" s="22">
        <f>SUM(ENERO:DICIEMBRE!L149)</f>
        <v>0</v>
      </c>
    </row>
    <row r="150" spans="1:12" s="2" customFormat="1" x14ac:dyDescent="0.25">
      <c r="A150" s="808" t="s">
        <v>128</v>
      </c>
      <c r="B150" s="224" t="s">
        <v>124</v>
      </c>
      <c r="C150" s="245">
        <f t="shared" si="27"/>
        <v>0</v>
      </c>
      <c r="D150" s="22">
        <f>SUM(ENERO:DICIEMBRE!D150)</f>
        <v>0</v>
      </c>
      <c r="E150" s="22">
        <f>SUM(ENERO:DICIEMBRE!E150)</f>
        <v>0</v>
      </c>
      <c r="F150" s="22">
        <f>SUM(ENERO:DICIEMBRE!F150)</f>
        <v>0</v>
      </c>
      <c r="G150" s="22">
        <f>SUM(ENERO:DICIEMBRE!G150)</f>
        <v>0</v>
      </c>
      <c r="H150" s="22">
        <f>SUM(ENERO:DICIEMBRE!H150)</f>
        <v>0</v>
      </c>
      <c r="I150" s="22">
        <f>SUM(ENERO:DICIEMBRE!I150)</f>
        <v>0</v>
      </c>
      <c r="J150" s="22">
        <f>SUM(ENERO:DICIEMBRE!J150)</f>
        <v>0</v>
      </c>
      <c r="K150" s="22">
        <f>SUM(ENERO:DICIEMBRE!K150)</f>
        <v>0</v>
      </c>
      <c r="L150" s="22">
        <f>SUM(ENERO:DICIEMBRE!L150)</f>
        <v>0</v>
      </c>
    </row>
    <row r="151" spans="1:12" s="2" customFormat="1" x14ac:dyDescent="0.25">
      <c r="A151" s="808"/>
      <c r="B151" s="229" t="s">
        <v>125</v>
      </c>
      <c r="C151" s="249">
        <f t="shared" si="27"/>
        <v>0</v>
      </c>
      <c r="D151" s="22">
        <f>SUM(ENERO:DICIEMBRE!D151)</f>
        <v>0</v>
      </c>
      <c r="E151" s="22">
        <f>SUM(ENERO:DICIEMBRE!E151)</f>
        <v>0</v>
      </c>
      <c r="F151" s="22">
        <f>SUM(ENERO:DICIEMBRE!F151)</f>
        <v>0</v>
      </c>
      <c r="G151" s="22">
        <f>SUM(ENERO:DICIEMBRE!G151)</f>
        <v>0</v>
      </c>
      <c r="H151" s="22">
        <f>SUM(ENERO:DICIEMBRE!H151)</f>
        <v>0</v>
      </c>
      <c r="I151" s="22">
        <f>SUM(ENERO:DICIEMBRE!I151)</f>
        <v>0</v>
      </c>
      <c r="J151" s="22">
        <f>SUM(ENERO:DICIEMBRE!J151)</f>
        <v>0</v>
      </c>
      <c r="K151" s="22">
        <f>SUM(ENERO:DICIEMBRE!K151)</f>
        <v>0</v>
      </c>
      <c r="L151" s="22">
        <f>SUM(ENERO:DICIEMBRE!L151)</f>
        <v>0</v>
      </c>
    </row>
    <row r="152" spans="1:12" s="2" customFormat="1" x14ac:dyDescent="0.25">
      <c r="A152" s="808"/>
      <c r="B152" s="229" t="s">
        <v>126</v>
      </c>
      <c r="C152" s="230">
        <f t="shared" si="27"/>
        <v>0</v>
      </c>
      <c r="D152" s="22">
        <f>SUM(ENERO:DICIEMBRE!D152)</f>
        <v>0</v>
      </c>
      <c r="E152" s="22">
        <f>SUM(ENERO:DICIEMBRE!E152)</f>
        <v>0</v>
      </c>
      <c r="F152" s="22">
        <f>SUM(ENERO:DICIEMBRE!F152)</f>
        <v>0</v>
      </c>
      <c r="G152" s="22">
        <f>SUM(ENERO:DICIEMBRE!G152)</f>
        <v>0</v>
      </c>
      <c r="H152" s="22">
        <f>SUM(ENERO:DICIEMBRE!H152)</f>
        <v>0</v>
      </c>
      <c r="I152" s="22">
        <f>SUM(ENERO:DICIEMBRE!I152)</f>
        <v>0</v>
      </c>
      <c r="J152" s="22">
        <f>SUM(ENERO:DICIEMBRE!J152)</f>
        <v>0</v>
      </c>
      <c r="K152" s="22">
        <f>SUM(ENERO:DICIEMBRE!K152)</f>
        <v>0</v>
      </c>
      <c r="L152" s="22">
        <f>SUM(ENERO:DICIEMBRE!L152)</f>
        <v>0</v>
      </c>
    </row>
    <row r="153" spans="1:12" s="2" customFormat="1" x14ac:dyDescent="0.25">
      <c r="A153" s="808"/>
      <c r="B153" s="237" t="s">
        <v>127</v>
      </c>
      <c r="C153" s="238">
        <f t="shared" si="27"/>
        <v>0</v>
      </c>
      <c r="D153" s="22">
        <f>SUM(ENERO:DICIEMBRE!D153)</f>
        <v>0</v>
      </c>
      <c r="E153" s="22">
        <f>SUM(ENERO:DICIEMBRE!E153)</f>
        <v>0</v>
      </c>
      <c r="F153" s="22">
        <f>SUM(ENERO:DICIEMBRE!F153)</f>
        <v>0</v>
      </c>
      <c r="G153" s="22">
        <f>SUM(ENERO:DICIEMBRE!G153)</f>
        <v>0</v>
      </c>
      <c r="H153" s="22">
        <f>SUM(ENERO:DICIEMBRE!H153)</f>
        <v>0</v>
      </c>
      <c r="I153" s="22">
        <f>SUM(ENERO:DICIEMBRE!I153)</f>
        <v>0</v>
      </c>
      <c r="J153" s="22">
        <f>SUM(ENERO:DICIEMBRE!J153)</f>
        <v>0</v>
      </c>
      <c r="K153" s="22">
        <f>SUM(ENERO:DICIEMBRE!K153)</f>
        <v>0</v>
      </c>
      <c r="L153" s="22">
        <f>SUM(ENERO:DICIEMBRE!L153)</f>
        <v>0</v>
      </c>
    </row>
    <row r="154" spans="1:12" s="2" customFormat="1" x14ac:dyDescent="0.25">
      <c r="A154" s="808" t="s">
        <v>129</v>
      </c>
      <c r="B154" s="224" t="s">
        <v>124</v>
      </c>
      <c r="C154" s="245">
        <f t="shared" si="27"/>
        <v>0</v>
      </c>
      <c r="D154" s="22">
        <f>SUM(ENERO:DICIEMBRE!D154)</f>
        <v>0</v>
      </c>
      <c r="E154" s="22">
        <f>SUM(ENERO:DICIEMBRE!E154)</f>
        <v>0</v>
      </c>
      <c r="F154" s="22">
        <f>SUM(ENERO:DICIEMBRE!F154)</f>
        <v>0</v>
      </c>
      <c r="G154" s="22">
        <f>SUM(ENERO:DICIEMBRE!G154)</f>
        <v>0</v>
      </c>
      <c r="H154" s="22">
        <f>SUM(ENERO:DICIEMBRE!H154)</f>
        <v>0</v>
      </c>
      <c r="I154" s="22">
        <f>SUM(ENERO:DICIEMBRE!I154)</f>
        <v>0</v>
      </c>
      <c r="J154" s="22">
        <f>SUM(ENERO:DICIEMBRE!J154)</f>
        <v>0</v>
      </c>
      <c r="K154" s="22">
        <f>SUM(ENERO:DICIEMBRE!K154)</f>
        <v>0</v>
      </c>
      <c r="L154" s="22">
        <f>SUM(ENERO:DICIEMBRE!L154)</f>
        <v>0</v>
      </c>
    </row>
    <row r="155" spans="1:12" s="2" customFormat="1" x14ac:dyDescent="0.25">
      <c r="A155" s="808"/>
      <c r="B155" s="229" t="s">
        <v>125</v>
      </c>
      <c r="C155" s="249">
        <f t="shared" si="27"/>
        <v>0</v>
      </c>
      <c r="D155" s="22">
        <f>SUM(ENERO:DICIEMBRE!D155)</f>
        <v>0</v>
      </c>
      <c r="E155" s="22">
        <f>SUM(ENERO:DICIEMBRE!E155)</f>
        <v>0</v>
      </c>
      <c r="F155" s="22">
        <f>SUM(ENERO:DICIEMBRE!F155)</f>
        <v>0</v>
      </c>
      <c r="G155" s="22">
        <f>SUM(ENERO:DICIEMBRE!G155)</f>
        <v>0</v>
      </c>
      <c r="H155" s="22">
        <f>SUM(ENERO:DICIEMBRE!H155)</f>
        <v>0</v>
      </c>
      <c r="I155" s="22">
        <f>SUM(ENERO:DICIEMBRE!I155)</f>
        <v>0</v>
      </c>
      <c r="J155" s="22">
        <f>SUM(ENERO:DICIEMBRE!J155)</f>
        <v>0</v>
      </c>
      <c r="K155" s="22">
        <f>SUM(ENERO:DICIEMBRE!K155)</f>
        <v>0</v>
      </c>
      <c r="L155" s="22">
        <f>SUM(ENERO:DICIEMBRE!L155)</f>
        <v>0</v>
      </c>
    </row>
    <row r="156" spans="1:12" s="2" customFormat="1" x14ac:dyDescent="0.25">
      <c r="A156" s="808"/>
      <c r="B156" s="229" t="s">
        <v>126</v>
      </c>
      <c r="C156" s="230">
        <f t="shared" si="27"/>
        <v>0</v>
      </c>
      <c r="D156" s="22">
        <f>SUM(ENERO:DICIEMBRE!D156)</f>
        <v>0</v>
      </c>
      <c r="E156" s="22">
        <f>SUM(ENERO:DICIEMBRE!E156)</f>
        <v>0</v>
      </c>
      <c r="F156" s="22">
        <f>SUM(ENERO:DICIEMBRE!F156)</f>
        <v>0</v>
      </c>
      <c r="G156" s="22">
        <f>SUM(ENERO:DICIEMBRE!G156)</f>
        <v>0</v>
      </c>
      <c r="H156" s="22">
        <f>SUM(ENERO:DICIEMBRE!H156)</f>
        <v>0</v>
      </c>
      <c r="I156" s="22">
        <f>SUM(ENERO:DICIEMBRE!I156)</f>
        <v>0</v>
      </c>
      <c r="J156" s="22">
        <f>SUM(ENERO:DICIEMBRE!J156)</f>
        <v>0</v>
      </c>
      <c r="K156" s="22">
        <f>SUM(ENERO:DICIEMBRE!K156)</f>
        <v>0</v>
      </c>
      <c r="L156" s="22">
        <f>SUM(ENERO:DICIEMBRE!L156)</f>
        <v>0</v>
      </c>
    </row>
    <row r="157" spans="1:12" s="2" customFormat="1" x14ac:dyDescent="0.25">
      <c r="A157" s="808"/>
      <c r="B157" s="237" t="s">
        <v>127</v>
      </c>
      <c r="C157" s="238">
        <f t="shared" si="27"/>
        <v>0</v>
      </c>
      <c r="D157" s="22">
        <f>SUM(ENERO:DICIEMBRE!D157)</f>
        <v>0</v>
      </c>
      <c r="E157" s="22">
        <f>SUM(ENERO:DICIEMBRE!E157)</f>
        <v>0</v>
      </c>
      <c r="F157" s="22">
        <f>SUM(ENERO:DICIEMBRE!F157)</f>
        <v>0</v>
      </c>
      <c r="G157" s="22">
        <f>SUM(ENERO:DICIEMBRE!G157)</f>
        <v>0</v>
      </c>
      <c r="H157" s="22">
        <f>SUM(ENERO:DICIEMBRE!H157)</f>
        <v>0</v>
      </c>
      <c r="I157" s="22">
        <f>SUM(ENERO:DICIEMBRE!I157)</f>
        <v>0</v>
      </c>
      <c r="J157" s="22">
        <f>SUM(ENERO:DICIEMBRE!J157)</f>
        <v>0</v>
      </c>
      <c r="K157" s="22">
        <f>SUM(ENERO:DICIEMBRE!K157)</f>
        <v>0</v>
      </c>
      <c r="L157" s="22">
        <f>SUM(ENERO:DICIEMBRE!L157)</f>
        <v>0</v>
      </c>
    </row>
    <row r="158" spans="1:12" s="2" customFormat="1" x14ac:dyDescent="0.25">
      <c r="A158" s="808" t="s">
        <v>130</v>
      </c>
      <c r="B158" s="224" t="s">
        <v>124</v>
      </c>
      <c r="C158" s="245">
        <f t="shared" si="27"/>
        <v>0</v>
      </c>
      <c r="D158" s="22">
        <f>SUM(ENERO:DICIEMBRE!D158)</f>
        <v>0</v>
      </c>
      <c r="E158" s="22">
        <f>SUM(ENERO:DICIEMBRE!E158)</f>
        <v>0</v>
      </c>
      <c r="F158" s="22">
        <f>SUM(ENERO:DICIEMBRE!F158)</f>
        <v>0</v>
      </c>
      <c r="G158" s="22">
        <f>SUM(ENERO:DICIEMBRE!G158)</f>
        <v>0</v>
      </c>
      <c r="H158" s="22">
        <f>SUM(ENERO:DICIEMBRE!H158)</f>
        <v>0</v>
      </c>
      <c r="I158" s="22">
        <f>SUM(ENERO:DICIEMBRE!I158)</f>
        <v>0</v>
      </c>
      <c r="J158" s="22">
        <f>SUM(ENERO:DICIEMBRE!J158)</f>
        <v>0</v>
      </c>
      <c r="K158" s="22">
        <f>SUM(ENERO:DICIEMBRE!K158)</f>
        <v>0</v>
      </c>
      <c r="L158" s="22">
        <f>SUM(ENERO:DICIEMBRE!L158)</f>
        <v>0</v>
      </c>
    </row>
    <row r="159" spans="1:12" s="2" customFormat="1" x14ac:dyDescent="0.25">
      <c r="A159" s="808"/>
      <c r="B159" s="229" t="s">
        <v>125</v>
      </c>
      <c r="C159" s="249">
        <f t="shared" si="27"/>
        <v>0</v>
      </c>
      <c r="D159" s="22">
        <f>SUM(ENERO:DICIEMBRE!D159)</f>
        <v>0</v>
      </c>
      <c r="E159" s="22">
        <f>SUM(ENERO:DICIEMBRE!E159)</f>
        <v>0</v>
      </c>
      <c r="F159" s="22">
        <f>SUM(ENERO:DICIEMBRE!F159)</f>
        <v>0</v>
      </c>
      <c r="G159" s="22">
        <f>SUM(ENERO:DICIEMBRE!G159)</f>
        <v>0</v>
      </c>
      <c r="H159" s="22">
        <f>SUM(ENERO:DICIEMBRE!H159)</f>
        <v>0</v>
      </c>
      <c r="I159" s="22">
        <f>SUM(ENERO:DICIEMBRE!I159)</f>
        <v>0</v>
      </c>
      <c r="J159" s="22">
        <f>SUM(ENERO:DICIEMBRE!J159)</f>
        <v>0</v>
      </c>
      <c r="K159" s="22">
        <f>SUM(ENERO:DICIEMBRE!K159)</f>
        <v>0</v>
      </c>
      <c r="L159" s="22">
        <f>SUM(ENERO:DICIEMBRE!L159)</f>
        <v>0</v>
      </c>
    </row>
    <row r="160" spans="1:12" s="2" customFormat="1" x14ac:dyDescent="0.25">
      <c r="A160" s="808"/>
      <c r="B160" s="229" t="s">
        <v>126</v>
      </c>
      <c r="C160" s="230">
        <f t="shared" si="27"/>
        <v>0</v>
      </c>
      <c r="D160" s="22">
        <f>SUM(ENERO:DICIEMBRE!D160)</f>
        <v>0</v>
      </c>
      <c r="E160" s="22">
        <f>SUM(ENERO:DICIEMBRE!E160)</f>
        <v>0</v>
      </c>
      <c r="F160" s="22">
        <f>SUM(ENERO:DICIEMBRE!F160)</f>
        <v>0</v>
      </c>
      <c r="G160" s="22">
        <f>SUM(ENERO:DICIEMBRE!G160)</f>
        <v>0</v>
      </c>
      <c r="H160" s="22">
        <f>SUM(ENERO:DICIEMBRE!H160)</f>
        <v>0</v>
      </c>
      <c r="I160" s="22">
        <f>SUM(ENERO:DICIEMBRE!I160)</f>
        <v>0</v>
      </c>
      <c r="J160" s="22">
        <f>SUM(ENERO:DICIEMBRE!J160)</f>
        <v>0</v>
      </c>
      <c r="K160" s="22">
        <f>SUM(ENERO:DICIEMBRE!K160)</f>
        <v>0</v>
      </c>
      <c r="L160" s="22">
        <f>SUM(ENERO:DICIEMBRE!L160)</f>
        <v>0</v>
      </c>
    </row>
    <row r="161" spans="1:12" s="2" customFormat="1" x14ac:dyDescent="0.25">
      <c r="A161" s="808"/>
      <c r="B161" s="237" t="s">
        <v>127</v>
      </c>
      <c r="C161" s="238">
        <f t="shared" si="27"/>
        <v>0</v>
      </c>
      <c r="D161" s="22">
        <f>SUM(ENERO:DICIEMBRE!D161)</f>
        <v>0</v>
      </c>
      <c r="E161" s="22">
        <f>SUM(ENERO:DICIEMBRE!E161)</f>
        <v>0</v>
      </c>
      <c r="F161" s="22">
        <f>SUM(ENERO:DICIEMBRE!F161)</f>
        <v>0</v>
      </c>
      <c r="G161" s="22">
        <f>SUM(ENERO:DICIEMBRE!G161)</f>
        <v>0</v>
      </c>
      <c r="H161" s="22">
        <f>SUM(ENERO:DICIEMBRE!H161)</f>
        <v>0</v>
      </c>
      <c r="I161" s="22">
        <f>SUM(ENERO:DICIEMBRE!I161)</f>
        <v>0</v>
      </c>
      <c r="J161" s="22">
        <f>SUM(ENERO:DICIEMBRE!J161)</f>
        <v>0</v>
      </c>
      <c r="K161" s="22">
        <f>SUM(ENERO:DICIEMBRE!K161)</f>
        <v>0</v>
      </c>
      <c r="L161" s="22">
        <f>SUM(ENERO:DICIEMBRE!L161)</f>
        <v>0</v>
      </c>
    </row>
    <row r="162" spans="1:12" s="2" customFormat="1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</row>
    <row r="163" spans="1:12" s="2" customFormat="1" ht="15.75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266"/>
      <c r="F163" s="267"/>
      <c r="G163" s="268"/>
      <c r="H163" s="268"/>
      <c r="I163" s="263"/>
      <c r="J163" s="263"/>
      <c r="K163" s="263"/>
      <c r="L163" s="263"/>
    </row>
    <row r="164" spans="1:12" s="2" customFormat="1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</row>
    <row r="165" spans="1:12" s="2" customFormat="1" ht="15.75" x14ac:dyDescent="0.25">
      <c r="A165" s="269" t="s">
        <v>170</v>
      </c>
      <c r="B165" s="22">
        <f>SUM(ENERO:DICIEMBRE!B165)</f>
        <v>0</v>
      </c>
      <c r="C165" s="22">
        <f>SUM(ENERO:DICIEMBRE!C165)</f>
        <v>0</v>
      </c>
      <c r="D165" s="22">
        <f>SUM(ENERO:DICIEMBRE!D165)</f>
        <v>0</v>
      </c>
      <c r="E165" s="186"/>
      <c r="F165" s="263"/>
      <c r="G165" s="263"/>
      <c r="H165" s="264"/>
      <c r="I165" s="265"/>
      <c r="J165" s="265"/>
      <c r="K165" s="263"/>
      <c r="L165" s="263"/>
    </row>
    <row r="166" spans="1:12" s="2" customFormat="1" ht="21" x14ac:dyDescent="0.25">
      <c r="A166" s="270" t="s">
        <v>171</v>
      </c>
      <c r="B166" s="22">
        <f>SUM(ENERO:DICIEMBRE!B166)</f>
        <v>0</v>
      </c>
      <c r="C166" s="22">
        <f>SUM(ENERO:DICIEMBRE!C166)</f>
        <v>0</v>
      </c>
      <c r="D166" s="22">
        <f>SUM(ENERO:DICIEMBRE!D166)</f>
        <v>0</v>
      </c>
      <c r="E166" s="186"/>
      <c r="F166" s="263"/>
      <c r="G166" s="263"/>
      <c r="H166" s="264"/>
      <c r="I166" s="265"/>
      <c r="J166" s="265"/>
      <c r="K166" s="263"/>
      <c r="L166" s="263"/>
    </row>
    <row r="167" spans="1:12" s="2" customFormat="1" ht="21" x14ac:dyDescent="0.25">
      <c r="A167" s="270" t="s">
        <v>172</v>
      </c>
      <c r="B167" s="22">
        <f>SUM(ENERO:DICIEMBRE!B167)</f>
        <v>0</v>
      </c>
      <c r="C167" s="22">
        <f>SUM(ENERO:DICIEMBRE!C167)</f>
        <v>0</v>
      </c>
      <c r="D167" s="22">
        <f>SUM(ENERO:DICIEMBRE!D167)</f>
        <v>0</v>
      </c>
      <c r="E167" s="186"/>
      <c r="F167" s="263"/>
      <c r="G167" s="263"/>
      <c r="H167" s="264"/>
      <c r="I167" s="265"/>
      <c r="J167" s="265"/>
      <c r="K167" s="263"/>
      <c r="L167" s="263"/>
    </row>
    <row r="168" spans="1:12" s="2" customFormat="1" ht="15.75" x14ac:dyDescent="0.25">
      <c r="A168" s="274" t="s">
        <v>173</v>
      </c>
      <c r="B168" s="22">
        <f>SUM(ENERO:DICIEMBRE!B168)</f>
        <v>0</v>
      </c>
      <c r="C168" s="22">
        <f>SUM(ENERO:DICIEMBRE!C168)</f>
        <v>0</v>
      </c>
      <c r="D168" s="22">
        <f>SUM(ENERO:DICIEMBRE!D168)</f>
        <v>0</v>
      </c>
      <c r="E168" s="186"/>
      <c r="F168" s="263"/>
      <c r="G168" s="263"/>
      <c r="H168" s="264"/>
      <c r="I168" s="265"/>
      <c r="J168" s="265"/>
      <c r="K168" s="263"/>
      <c r="L168" s="263"/>
    </row>
    <row r="169" spans="1:12" s="2" customFormat="1" ht="33" x14ac:dyDescent="0.25">
      <c r="A169" s="275" t="s">
        <v>174</v>
      </c>
      <c r="B169" s="22">
        <f>SUM(ENERO:DICIEMBRE!B169)</f>
        <v>0</v>
      </c>
      <c r="C169" s="22">
        <f>SUM(ENERO:DICIEMBRE!C169)</f>
        <v>0</v>
      </c>
      <c r="D169" s="22">
        <f>SUM(ENERO:DICIEMBRE!D169)</f>
        <v>0</v>
      </c>
      <c r="E169" s="186"/>
      <c r="F169" s="263"/>
      <c r="G169" s="263"/>
      <c r="H169" s="264"/>
      <c r="I169" s="265"/>
      <c r="J169" s="265"/>
      <c r="K169" s="263"/>
      <c r="L169" s="263"/>
    </row>
    <row r="170" spans="1:12" s="2" customFormat="1" ht="22.5" x14ac:dyDescent="0.25">
      <c r="A170" s="275" t="s">
        <v>175</v>
      </c>
      <c r="B170" s="22">
        <f>SUM(ENERO:DICIEMBRE!B170)</f>
        <v>0</v>
      </c>
      <c r="C170" s="22">
        <f>SUM(ENERO:DICIEMBRE!C170)</f>
        <v>0</v>
      </c>
      <c r="D170" s="22">
        <f>SUM(ENERO:DICIEMBRE!D170)</f>
        <v>0</v>
      </c>
      <c r="E170" s="186"/>
      <c r="F170" s="263"/>
      <c r="G170" s="263"/>
      <c r="H170" s="264"/>
      <c r="I170" s="265"/>
      <c r="J170" s="265"/>
      <c r="K170" s="263"/>
      <c r="L170" s="263"/>
    </row>
    <row r="171" spans="1:12" s="2" customFormat="1" ht="33" x14ac:dyDescent="0.25">
      <c r="A171" s="277" t="s">
        <v>176</v>
      </c>
      <c r="B171" s="22">
        <f>SUM(ENERO:DICIEMBRE!B171)</f>
        <v>0</v>
      </c>
      <c r="C171" s="22">
        <f>SUM(ENERO:DICIEMBRE!C171)</f>
        <v>0</v>
      </c>
      <c r="D171" s="22">
        <f>SUM(ENERO:DICIEMBRE!D171)</f>
        <v>0</v>
      </c>
      <c r="E171" s="186"/>
      <c r="F171" s="263"/>
      <c r="G171" s="263"/>
      <c r="H171" s="264"/>
      <c r="I171" s="265"/>
      <c r="J171" s="265"/>
      <c r="K171" s="263"/>
      <c r="L171" s="263"/>
    </row>
    <row r="207" spans="1:104" s="281" customFormat="1" x14ac:dyDescent="0.25">
      <c r="A207" s="281">
        <f>SUM(C14:C69,C74:C85,C88:C96,C108:C123,B126:B129,B132:B137,B140:B142,C146:C161,B165:B171)</f>
        <v>20221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C88:D96 D146:L161 F14:AU69 F74:AS85 F101:AL103 D108:L123 B126:H129 C132:H137 B140:J142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",[10]NOMBRE!B2," - ","( ",[10]NOMBRE!C2,[10]NOMBRE!D2,[10]NOMBRE!E2,[10]NOMBRE!F2,[10]NOMBRE!G2,"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",[10]NOMBRE!B6," - ","( ",[10]NOMBRE!C6,[10]NOMBRE!D6," )")</f>
        <v>MES: SEPTIEMBRE - ( 09 )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",[10]NOMBRE!B7)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513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53" t="s">
        <v>15</v>
      </c>
      <c r="G12" s="853"/>
      <c r="H12" s="849" t="s">
        <v>16</v>
      </c>
      <c r="I12" s="850"/>
      <c r="J12" s="849" t="s">
        <v>17</v>
      </c>
      <c r="K12" s="850"/>
      <c r="L12" s="849" t="s">
        <v>18</v>
      </c>
      <c r="M12" s="850"/>
      <c r="N12" s="849" t="s">
        <v>19</v>
      </c>
      <c r="O12" s="850"/>
      <c r="P12" s="849" t="s">
        <v>20</v>
      </c>
      <c r="Q12" s="850"/>
      <c r="R12" s="849" t="s">
        <v>21</v>
      </c>
      <c r="S12" s="850"/>
      <c r="T12" s="849" t="s">
        <v>22</v>
      </c>
      <c r="U12" s="850"/>
      <c r="V12" s="849" t="s">
        <v>23</v>
      </c>
      <c r="W12" s="850"/>
      <c r="X12" s="849" t="s">
        <v>24</v>
      </c>
      <c r="Y12" s="850"/>
      <c r="Z12" s="849" t="s">
        <v>25</v>
      </c>
      <c r="AA12" s="850"/>
      <c r="AB12" s="849" t="s">
        <v>26</v>
      </c>
      <c r="AC12" s="850"/>
      <c r="AD12" s="849" t="s">
        <v>27</v>
      </c>
      <c r="AE12" s="850"/>
      <c r="AF12" s="849" t="s">
        <v>28</v>
      </c>
      <c r="AG12" s="850"/>
      <c r="AH12" s="849" t="s">
        <v>29</v>
      </c>
      <c r="AI12" s="850"/>
      <c r="AJ12" s="849" t="s">
        <v>30</v>
      </c>
      <c r="AK12" s="850"/>
      <c r="AL12" s="851" t="s">
        <v>31</v>
      </c>
      <c r="AM12" s="852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594" t="s">
        <v>33</v>
      </c>
      <c r="E13" s="516" t="s">
        <v>34</v>
      </c>
      <c r="F13" s="11" t="s">
        <v>33</v>
      </c>
      <c r="G13" s="515" t="s">
        <v>34</v>
      </c>
      <c r="H13" s="11" t="s">
        <v>33</v>
      </c>
      <c r="I13" s="515" t="s">
        <v>34</v>
      </c>
      <c r="J13" s="11" t="s">
        <v>33</v>
      </c>
      <c r="K13" s="515" t="s">
        <v>34</v>
      </c>
      <c r="L13" s="11" t="s">
        <v>33</v>
      </c>
      <c r="M13" s="515" t="s">
        <v>34</v>
      </c>
      <c r="N13" s="11" t="s">
        <v>33</v>
      </c>
      <c r="O13" s="515" t="s">
        <v>34</v>
      </c>
      <c r="P13" s="11" t="s">
        <v>33</v>
      </c>
      <c r="Q13" s="515" t="s">
        <v>34</v>
      </c>
      <c r="R13" s="11" t="s">
        <v>33</v>
      </c>
      <c r="S13" s="515" t="s">
        <v>34</v>
      </c>
      <c r="T13" s="11" t="s">
        <v>33</v>
      </c>
      <c r="U13" s="515" t="s">
        <v>34</v>
      </c>
      <c r="V13" s="11" t="s">
        <v>33</v>
      </c>
      <c r="W13" s="515" t="s">
        <v>34</v>
      </c>
      <c r="X13" s="11" t="s">
        <v>33</v>
      </c>
      <c r="Y13" s="515" t="s">
        <v>34</v>
      </c>
      <c r="Z13" s="11" t="s">
        <v>33</v>
      </c>
      <c r="AA13" s="515" t="s">
        <v>34</v>
      </c>
      <c r="AB13" s="11" t="s">
        <v>33</v>
      </c>
      <c r="AC13" s="515" t="s">
        <v>34</v>
      </c>
      <c r="AD13" s="11" t="s">
        <v>33</v>
      </c>
      <c r="AE13" s="515" t="s">
        <v>34</v>
      </c>
      <c r="AF13" s="11" t="s">
        <v>33</v>
      </c>
      <c r="AG13" s="515" t="s">
        <v>34</v>
      </c>
      <c r="AH13" s="11" t="s">
        <v>33</v>
      </c>
      <c r="AI13" s="515" t="s">
        <v>34</v>
      </c>
      <c r="AJ13" s="11" t="s">
        <v>33</v>
      </c>
      <c r="AK13" s="515" t="s">
        <v>34</v>
      </c>
      <c r="AL13" s="11" t="s">
        <v>33</v>
      </c>
      <c r="AM13" s="15" t="s">
        <v>34</v>
      </c>
      <c r="AN13" s="797"/>
      <c r="AO13" s="16" t="s">
        <v>35</v>
      </c>
      <c r="AP13" s="515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8</v>
      </c>
      <c r="D14" s="20">
        <f>+F14+H14+J14+L14+N14+P14+R14+T14+V14+X14+Z14+AB14+AD14+AF14+AH14+AJ14+AL14</f>
        <v>6</v>
      </c>
      <c r="E14" s="343">
        <f>+G14+I14+K14+M14+O14+Q14+S14+U14+W14+Y14+AA14+AC14+AE14+AG14+AI14+AK14+AM14</f>
        <v>2</v>
      </c>
      <c r="F14" s="22"/>
      <c r="G14" s="23"/>
      <c r="H14" s="22"/>
      <c r="I14" s="23"/>
      <c r="J14" s="22"/>
      <c r="K14" s="595"/>
      <c r="L14" s="22"/>
      <c r="M14" s="595"/>
      <c r="N14" s="22"/>
      <c r="O14" s="595"/>
      <c r="P14" s="22">
        <v>1</v>
      </c>
      <c r="Q14" s="595"/>
      <c r="R14" s="22">
        <v>1</v>
      </c>
      <c r="S14" s="595"/>
      <c r="T14" s="22">
        <v>1</v>
      </c>
      <c r="U14" s="595">
        <v>1</v>
      </c>
      <c r="V14" s="22">
        <v>1</v>
      </c>
      <c r="W14" s="595"/>
      <c r="X14" s="22">
        <v>1</v>
      </c>
      <c r="Y14" s="595"/>
      <c r="Z14" s="22">
        <v>1</v>
      </c>
      <c r="AA14" s="595">
        <v>1</v>
      </c>
      <c r="AB14" s="22"/>
      <c r="AC14" s="595"/>
      <c r="AD14" s="22"/>
      <c r="AE14" s="595"/>
      <c r="AF14" s="22"/>
      <c r="AG14" s="595"/>
      <c r="AH14" s="22"/>
      <c r="AI14" s="595"/>
      <c r="AJ14" s="22"/>
      <c r="AK14" s="595"/>
      <c r="AL14" s="24"/>
      <c r="AM14" s="596"/>
      <c r="AN14" s="25">
        <v>0</v>
      </c>
      <c r="AO14" s="26">
        <v>0</v>
      </c>
      <c r="AP14" s="469">
        <v>1</v>
      </c>
      <c r="AQ14" s="445">
        <v>0</v>
      </c>
      <c r="AR14" s="445">
        <v>0</v>
      </c>
      <c r="AS14" s="446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180</v>
      </c>
      <c r="D16" s="33">
        <f t="shared" si="9"/>
        <v>133</v>
      </c>
      <c r="E16" s="34">
        <f t="shared" si="9"/>
        <v>47</v>
      </c>
      <c r="F16" s="35"/>
      <c r="G16" s="36"/>
      <c r="H16" s="35"/>
      <c r="I16" s="36"/>
      <c r="J16" s="35"/>
      <c r="K16" s="37"/>
      <c r="L16" s="35"/>
      <c r="M16" s="37"/>
      <c r="N16" s="35">
        <v>9</v>
      </c>
      <c r="O16" s="37"/>
      <c r="P16" s="35">
        <v>17</v>
      </c>
      <c r="Q16" s="37">
        <v>4</v>
      </c>
      <c r="R16" s="35">
        <v>17</v>
      </c>
      <c r="S16" s="37">
        <v>8</v>
      </c>
      <c r="T16" s="35">
        <v>19</v>
      </c>
      <c r="U16" s="37">
        <v>11</v>
      </c>
      <c r="V16" s="35">
        <v>21</v>
      </c>
      <c r="W16" s="37">
        <v>5</v>
      </c>
      <c r="X16" s="35">
        <v>15</v>
      </c>
      <c r="Y16" s="37">
        <v>5</v>
      </c>
      <c r="Z16" s="35">
        <v>11</v>
      </c>
      <c r="AA16" s="37">
        <v>8</v>
      </c>
      <c r="AB16" s="35">
        <v>8</v>
      </c>
      <c r="AC16" s="37">
        <v>5</v>
      </c>
      <c r="AD16" s="35">
        <v>8</v>
      </c>
      <c r="AE16" s="37"/>
      <c r="AF16" s="35">
        <v>4</v>
      </c>
      <c r="AG16" s="37">
        <v>1</v>
      </c>
      <c r="AH16" s="35">
        <v>4</v>
      </c>
      <c r="AI16" s="37"/>
      <c r="AJ16" s="35"/>
      <c r="AK16" s="37"/>
      <c r="AL16" s="38"/>
      <c r="AM16" s="39"/>
      <c r="AN16" s="40">
        <v>0</v>
      </c>
      <c r="AO16" s="41">
        <v>0</v>
      </c>
      <c r="AP16" s="36">
        <v>3</v>
      </c>
      <c r="AQ16" s="27">
        <v>0</v>
      </c>
      <c r="AR16" s="27">
        <v>13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8</v>
      </c>
      <c r="D25" s="20">
        <f>SUM(H25+J25+L25+N25+P25+R25+T25+V25+X25+Z25+AB25+AD25+AF25+AH25+AJ25+AL25)</f>
        <v>6</v>
      </c>
      <c r="E25" s="343">
        <f>SUM(I25+K25+M25+O25+Q25+S25+U25+W25+Y25+AA25+AC25+AE25+AG25+AI25+AK25+AM25)</f>
        <v>2</v>
      </c>
      <c r="F25" s="71"/>
      <c r="G25" s="72"/>
      <c r="H25" s="22"/>
      <c r="I25" s="23"/>
      <c r="J25" s="22"/>
      <c r="K25" s="595"/>
      <c r="L25" s="22"/>
      <c r="M25" s="595"/>
      <c r="N25" s="22"/>
      <c r="O25" s="595"/>
      <c r="P25" s="22">
        <v>1</v>
      </c>
      <c r="Q25" s="595"/>
      <c r="R25" s="22">
        <v>1</v>
      </c>
      <c r="S25" s="595"/>
      <c r="T25" s="22">
        <v>1</v>
      </c>
      <c r="U25" s="595">
        <v>1</v>
      </c>
      <c r="V25" s="22">
        <v>1</v>
      </c>
      <c r="W25" s="595"/>
      <c r="X25" s="22">
        <v>1</v>
      </c>
      <c r="Y25" s="595"/>
      <c r="Z25" s="22">
        <v>1</v>
      </c>
      <c r="AA25" s="595">
        <v>1</v>
      </c>
      <c r="AB25" s="22"/>
      <c r="AC25" s="595"/>
      <c r="AD25" s="22"/>
      <c r="AE25" s="595"/>
      <c r="AF25" s="22"/>
      <c r="AG25" s="595"/>
      <c r="AH25" s="22"/>
      <c r="AI25" s="595"/>
      <c r="AJ25" s="22"/>
      <c r="AK25" s="595"/>
      <c r="AL25" s="24"/>
      <c r="AM25" s="596"/>
      <c r="AN25" s="73">
        <v>0</v>
      </c>
      <c r="AO25" s="26">
        <v>0</v>
      </c>
      <c r="AP25" s="469">
        <v>1</v>
      </c>
      <c r="AQ25" s="445"/>
      <c r="AR25" s="445">
        <v>0</v>
      </c>
      <c r="AS25" s="446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180</v>
      </c>
      <c r="D27" s="33">
        <f t="shared" si="10"/>
        <v>133</v>
      </c>
      <c r="E27" s="34">
        <f t="shared" si="10"/>
        <v>47</v>
      </c>
      <c r="F27" s="75"/>
      <c r="G27" s="76"/>
      <c r="H27" s="35"/>
      <c r="I27" s="36"/>
      <c r="J27" s="35"/>
      <c r="K27" s="37"/>
      <c r="L27" s="35"/>
      <c r="M27" s="37"/>
      <c r="N27" s="35">
        <v>9</v>
      </c>
      <c r="O27" s="37"/>
      <c r="P27" s="35">
        <v>17</v>
      </c>
      <c r="Q27" s="37">
        <v>4</v>
      </c>
      <c r="R27" s="35">
        <v>17</v>
      </c>
      <c r="S27" s="37">
        <v>8</v>
      </c>
      <c r="T27" s="35">
        <v>19</v>
      </c>
      <c r="U27" s="37">
        <v>11</v>
      </c>
      <c r="V27" s="35">
        <v>21</v>
      </c>
      <c r="W27" s="37">
        <v>5</v>
      </c>
      <c r="X27" s="35">
        <v>15</v>
      </c>
      <c r="Y27" s="37">
        <v>5</v>
      </c>
      <c r="Z27" s="35">
        <v>11</v>
      </c>
      <c r="AA27" s="37">
        <v>8</v>
      </c>
      <c r="AB27" s="35">
        <v>8</v>
      </c>
      <c r="AC27" s="37">
        <v>5</v>
      </c>
      <c r="AD27" s="35">
        <v>8</v>
      </c>
      <c r="AE27" s="37"/>
      <c r="AF27" s="35">
        <v>4</v>
      </c>
      <c r="AG27" s="37">
        <v>1</v>
      </c>
      <c r="AH27" s="35">
        <v>4</v>
      </c>
      <c r="AI27" s="37"/>
      <c r="AJ27" s="35"/>
      <c r="AK27" s="37"/>
      <c r="AL27" s="38"/>
      <c r="AM27" s="39"/>
      <c r="AN27" s="40">
        <v>0</v>
      </c>
      <c r="AO27" s="41">
        <v>0</v>
      </c>
      <c r="AP27" s="36">
        <v>3</v>
      </c>
      <c r="AQ27" s="27"/>
      <c r="AR27" s="27">
        <v>13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8</v>
      </c>
      <c r="D36" s="20">
        <f t="shared" si="10"/>
        <v>6</v>
      </c>
      <c r="E36" s="343">
        <f t="shared" si="10"/>
        <v>2</v>
      </c>
      <c r="F36" s="71"/>
      <c r="G36" s="72"/>
      <c r="H36" s="22"/>
      <c r="I36" s="23"/>
      <c r="J36" s="22"/>
      <c r="K36" s="595"/>
      <c r="L36" s="22"/>
      <c r="M36" s="595"/>
      <c r="N36" s="22"/>
      <c r="O36" s="595"/>
      <c r="P36" s="22">
        <v>1</v>
      </c>
      <c r="Q36" s="595"/>
      <c r="R36" s="22">
        <v>1</v>
      </c>
      <c r="S36" s="595"/>
      <c r="T36" s="22">
        <v>1</v>
      </c>
      <c r="U36" s="595">
        <v>1</v>
      </c>
      <c r="V36" s="22">
        <v>1</v>
      </c>
      <c r="W36" s="595"/>
      <c r="X36" s="22">
        <v>1</v>
      </c>
      <c r="Y36" s="595"/>
      <c r="Z36" s="22">
        <v>1</v>
      </c>
      <c r="AA36" s="595">
        <v>1</v>
      </c>
      <c r="AB36" s="22"/>
      <c r="AC36" s="595"/>
      <c r="AD36" s="22"/>
      <c r="AE36" s="595"/>
      <c r="AF36" s="22"/>
      <c r="AG36" s="595"/>
      <c r="AH36" s="22"/>
      <c r="AI36" s="595"/>
      <c r="AJ36" s="22"/>
      <c r="AK36" s="595"/>
      <c r="AL36" s="24"/>
      <c r="AM36" s="596"/>
      <c r="AN36" s="73">
        <v>0</v>
      </c>
      <c r="AO36" s="26">
        <v>0</v>
      </c>
      <c r="AP36" s="469">
        <v>1</v>
      </c>
      <c r="AQ36" s="74">
        <v>0</v>
      </c>
      <c r="AR36" s="74">
        <v>0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180</v>
      </c>
      <c r="D38" s="33">
        <f t="shared" si="10"/>
        <v>133</v>
      </c>
      <c r="E38" s="34">
        <f t="shared" si="10"/>
        <v>47</v>
      </c>
      <c r="F38" s="75"/>
      <c r="G38" s="76"/>
      <c r="H38" s="35"/>
      <c r="I38" s="36"/>
      <c r="J38" s="35"/>
      <c r="K38" s="37"/>
      <c r="L38" s="35"/>
      <c r="M38" s="37"/>
      <c r="N38" s="35">
        <v>9</v>
      </c>
      <c r="O38" s="37"/>
      <c r="P38" s="35">
        <v>17</v>
      </c>
      <c r="Q38" s="37">
        <v>4</v>
      </c>
      <c r="R38" s="35">
        <v>17</v>
      </c>
      <c r="S38" s="37">
        <v>8</v>
      </c>
      <c r="T38" s="35">
        <v>19</v>
      </c>
      <c r="U38" s="37">
        <v>11</v>
      </c>
      <c r="V38" s="35">
        <v>21</v>
      </c>
      <c r="W38" s="37">
        <v>5</v>
      </c>
      <c r="X38" s="35">
        <v>15</v>
      </c>
      <c r="Y38" s="37">
        <v>5</v>
      </c>
      <c r="Z38" s="35">
        <v>11</v>
      </c>
      <c r="AA38" s="37">
        <v>8</v>
      </c>
      <c r="AB38" s="35">
        <v>8</v>
      </c>
      <c r="AC38" s="37">
        <v>5</v>
      </c>
      <c r="AD38" s="35">
        <v>8</v>
      </c>
      <c r="AE38" s="37"/>
      <c r="AF38" s="35">
        <v>4</v>
      </c>
      <c r="AG38" s="37">
        <v>1</v>
      </c>
      <c r="AH38" s="35">
        <v>4</v>
      </c>
      <c r="AI38" s="37"/>
      <c r="AJ38" s="35"/>
      <c r="AK38" s="37"/>
      <c r="AL38" s="38"/>
      <c r="AM38" s="39"/>
      <c r="AN38" s="40">
        <v>0</v>
      </c>
      <c r="AO38" s="41">
        <v>0</v>
      </c>
      <c r="AP38" s="36">
        <v>1</v>
      </c>
      <c r="AQ38" s="27">
        <v>0</v>
      </c>
      <c r="AR38" s="27">
        <v>13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8</v>
      </c>
      <c r="D47" s="20">
        <f>SUM(J47+L47+N47+P47+R47+T47+V47+X47+Z47+AB47+AD47+AF47+AH47+AJ47+AL47)</f>
        <v>6</v>
      </c>
      <c r="E47" s="343">
        <f>SUM(K47+M47+O47+Q47+S47+U47+W47+Y47+AA47+AC47+AE47+AG47+AI47+AK47+AM47)</f>
        <v>2</v>
      </c>
      <c r="F47" s="71"/>
      <c r="G47" s="72"/>
      <c r="H47" s="71"/>
      <c r="I47" s="72"/>
      <c r="J47" s="22"/>
      <c r="K47" s="595"/>
      <c r="L47" s="22"/>
      <c r="M47" s="595"/>
      <c r="N47" s="22"/>
      <c r="O47" s="595"/>
      <c r="P47" s="22">
        <v>1</v>
      </c>
      <c r="Q47" s="595"/>
      <c r="R47" s="22">
        <v>1</v>
      </c>
      <c r="S47" s="595"/>
      <c r="T47" s="22">
        <v>1</v>
      </c>
      <c r="U47" s="595">
        <v>1</v>
      </c>
      <c r="V47" s="22">
        <v>1</v>
      </c>
      <c r="W47" s="595"/>
      <c r="X47" s="22">
        <v>1</v>
      </c>
      <c r="Y47" s="595"/>
      <c r="Z47" s="22">
        <v>1</v>
      </c>
      <c r="AA47" s="595">
        <v>1</v>
      </c>
      <c r="AB47" s="22"/>
      <c r="AC47" s="595"/>
      <c r="AD47" s="22"/>
      <c r="AE47" s="595"/>
      <c r="AF47" s="22"/>
      <c r="AG47" s="595"/>
      <c r="AH47" s="22"/>
      <c r="AI47" s="595"/>
      <c r="AJ47" s="22"/>
      <c r="AK47" s="595"/>
      <c r="AL47" s="24"/>
      <c r="AM47" s="596"/>
      <c r="AN47" s="73">
        <v>0</v>
      </c>
      <c r="AO47" s="26">
        <v>0</v>
      </c>
      <c r="AP47" s="23">
        <v>1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180</v>
      </c>
      <c r="D49" s="33">
        <f>SUM(J49+L49+N49+P49+R49+T49+V49+X49+Z49+AB49+AD49+AF49+AH49+AJ49+AL49)</f>
        <v>133</v>
      </c>
      <c r="E49" s="34">
        <f>SUM(K49+M49+O49+Q49+S49+U49+W49+Y49+AA49+AC49+AE49+AG49+AI49+AK49+AM49)</f>
        <v>47</v>
      </c>
      <c r="F49" s="75"/>
      <c r="G49" s="76"/>
      <c r="H49" s="75"/>
      <c r="I49" s="76"/>
      <c r="J49" s="35"/>
      <c r="K49" s="37"/>
      <c r="L49" s="35"/>
      <c r="M49" s="37"/>
      <c r="N49" s="35">
        <v>9</v>
      </c>
      <c r="O49" s="37"/>
      <c r="P49" s="35">
        <v>17</v>
      </c>
      <c r="Q49" s="37">
        <v>4</v>
      </c>
      <c r="R49" s="35">
        <v>17</v>
      </c>
      <c r="S49" s="37">
        <v>8</v>
      </c>
      <c r="T49" s="35">
        <v>19</v>
      </c>
      <c r="U49" s="37">
        <v>11</v>
      </c>
      <c r="V49" s="35">
        <v>21</v>
      </c>
      <c r="W49" s="37">
        <v>5</v>
      </c>
      <c r="X49" s="35">
        <v>15</v>
      </c>
      <c r="Y49" s="37">
        <v>5</v>
      </c>
      <c r="Z49" s="35">
        <v>11</v>
      </c>
      <c r="AA49" s="37">
        <v>8</v>
      </c>
      <c r="AB49" s="35">
        <v>8</v>
      </c>
      <c r="AC49" s="37">
        <v>5</v>
      </c>
      <c r="AD49" s="35">
        <v>8</v>
      </c>
      <c r="AE49" s="37"/>
      <c r="AF49" s="35">
        <v>4</v>
      </c>
      <c r="AG49" s="37">
        <v>1</v>
      </c>
      <c r="AH49" s="35">
        <v>4</v>
      </c>
      <c r="AI49" s="37"/>
      <c r="AJ49" s="35"/>
      <c r="AK49" s="37"/>
      <c r="AL49" s="38"/>
      <c r="AM49" s="39"/>
      <c r="AN49" s="40">
        <v>0</v>
      </c>
      <c r="AO49" s="41">
        <v>0</v>
      </c>
      <c r="AP49" s="36">
        <v>1</v>
      </c>
      <c r="AQ49" s="27">
        <v>0</v>
      </c>
      <c r="AR49" s="27">
        <v>13</v>
      </c>
      <c r="AS49" s="27">
        <v>0</v>
      </c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8</v>
      </c>
      <c r="D53" s="20">
        <f t="shared" ref="D53:E56" si="13">SUM(J53+L53+N53+P53+R53+T53+V53+X53+Z53+AB53)</f>
        <v>6</v>
      </c>
      <c r="E53" s="343">
        <f t="shared" si="13"/>
        <v>2</v>
      </c>
      <c r="F53" s="71"/>
      <c r="G53" s="72"/>
      <c r="H53" s="71"/>
      <c r="I53" s="72"/>
      <c r="J53" s="22"/>
      <c r="K53" s="595"/>
      <c r="L53" s="22"/>
      <c r="M53" s="595"/>
      <c r="N53" s="22"/>
      <c r="O53" s="595"/>
      <c r="P53" s="22">
        <v>1</v>
      </c>
      <c r="Q53" s="595"/>
      <c r="R53" s="22">
        <v>1</v>
      </c>
      <c r="S53" s="595"/>
      <c r="T53" s="22">
        <v>1</v>
      </c>
      <c r="U53" s="595">
        <v>1</v>
      </c>
      <c r="V53" s="22">
        <v>1</v>
      </c>
      <c r="W53" s="595"/>
      <c r="X53" s="22">
        <v>1</v>
      </c>
      <c r="Y53" s="595"/>
      <c r="Z53" s="22">
        <v>1</v>
      </c>
      <c r="AA53" s="595">
        <v>1</v>
      </c>
      <c r="AB53" s="35"/>
      <c r="AC53" s="37"/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>
        <v>0</v>
      </c>
      <c r="AO53" s="421">
        <v>0</v>
      </c>
      <c r="AP53" s="469">
        <v>1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163</v>
      </c>
      <c r="D54" s="33">
        <f t="shared" si="13"/>
        <v>117</v>
      </c>
      <c r="E54" s="34">
        <f t="shared" si="13"/>
        <v>46</v>
      </c>
      <c r="F54" s="75"/>
      <c r="G54" s="76"/>
      <c r="H54" s="75"/>
      <c r="I54" s="76"/>
      <c r="J54" s="35"/>
      <c r="K54" s="37"/>
      <c r="L54" s="35"/>
      <c r="M54" s="37"/>
      <c r="N54" s="35">
        <v>9</v>
      </c>
      <c r="O54" s="37"/>
      <c r="P54" s="35">
        <v>17</v>
      </c>
      <c r="Q54" s="37">
        <v>4</v>
      </c>
      <c r="R54" s="35">
        <v>17</v>
      </c>
      <c r="S54" s="37">
        <v>8</v>
      </c>
      <c r="T54" s="35">
        <v>19</v>
      </c>
      <c r="U54" s="37">
        <v>11</v>
      </c>
      <c r="V54" s="35">
        <v>21</v>
      </c>
      <c r="W54" s="37">
        <v>5</v>
      </c>
      <c r="X54" s="35">
        <v>15</v>
      </c>
      <c r="Y54" s="37">
        <v>5</v>
      </c>
      <c r="Z54" s="35">
        <v>11</v>
      </c>
      <c r="AA54" s="37">
        <v>8</v>
      </c>
      <c r="AB54" s="35">
        <v>8</v>
      </c>
      <c r="AC54" s="37">
        <v>5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>
        <v>0</v>
      </c>
      <c r="AO54" s="41">
        <v>0</v>
      </c>
      <c r="AP54" s="36">
        <v>1</v>
      </c>
      <c r="AQ54" s="27">
        <v>0</v>
      </c>
      <c r="AR54" s="27">
        <v>13</v>
      </c>
      <c r="AS54" s="27">
        <v>0</v>
      </c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8</v>
      </c>
      <c r="D57" s="20">
        <f>SUM(J57+L57+N57+P57+R57+T57+V57+X57+Z57+AB57+AD57+AF57+AH57+AJ57+AL57)</f>
        <v>6</v>
      </c>
      <c r="E57" s="343">
        <f>SUM(K57+M57+O57+Q57+S57+U57+W57+Y57+AA57+AC57+AE57+AG57+AI57+AK57+AM57)</f>
        <v>2</v>
      </c>
      <c r="F57" s="71"/>
      <c r="G57" s="72"/>
      <c r="H57" s="71"/>
      <c r="I57" s="72"/>
      <c r="J57" s="22"/>
      <c r="K57" s="595"/>
      <c r="L57" s="22"/>
      <c r="M57" s="595"/>
      <c r="N57" s="22"/>
      <c r="O57" s="595"/>
      <c r="P57" s="22">
        <v>1</v>
      </c>
      <c r="Q57" s="595"/>
      <c r="R57" s="22">
        <v>1</v>
      </c>
      <c r="S57" s="595"/>
      <c r="T57" s="22">
        <v>1</v>
      </c>
      <c r="U57" s="595">
        <v>1</v>
      </c>
      <c r="V57" s="22">
        <v>1</v>
      </c>
      <c r="W57" s="595"/>
      <c r="X57" s="22">
        <v>1</v>
      </c>
      <c r="Y57" s="595"/>
      <c r="Z57" s="22">
        <v>1</v>
      </c>
      <c r="AA57" s="595">
        <v>1</v>
      </c>
      <c r="AB57" s="22"/>
      <c r="AC57" s="595"/>
      <c r="AD57" s="22"/>
      <c r="AE57" s="595"/>
      <c r="AF57" s="22"/>
      <c r="AG57" s="595"/>
      <c r="AH57" s="22"/>
      <c r="AI57" s="595"/>
      <c r="AJ57" s="22"/>
      <c r="AK57" s="595"/>
      <c r="AL57" s="24"/>
      <c r="AM57" s="596"/>
      <c r="AN57" s="73">
        <v>0</v>
      </c>
      <c r="AO57" s="421">
        <v>0</v>
      </c>
      <c r="AP57" s="469">
        <v>1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189</v>
      </c>
      <c r="D59" s="33">
        <f t="shared" si="14"/>
        <v>133</v>
      </c>
      <c r="E59" s="34">
        <f t="shared" si="14"/>
        <v>56</v>
      </c>
      <c r="F59" s="75"/>
      <c r="G59" s="76"/>
      <c r="H59" s="75"/>
      <c r="I59" s="76"/>
      <c r="J59" s="35"/>
      <c r="K59" s="37"/>
      <c r="L59" s="35"/>
      <c r="M59" s="37"/>
      <c r="N59" s="35">
        <v>9</v>
      </c>
      <c r="O59" s="37">
        <v>5</v>
      </c>
      <c r="P59" s="35">
        <v>17</v>
      </c>
      <c r="Q59" s="37">
        <v>4</v>
      </c>
      <c r="R59" s="35">
        <v>17</v>
      </c>
      <c r="S59" s="37">
        <v>10</v>
      </c>
      <c r="T59" s="35">
        <v>19</v>
      </c>
      <c r="U59" s="37">
        <v>11</v>
      </c>
      <c r="V59" s="35">
        <v>21</v>
      </c>
      <c r="W59" s="37">
        <v>7</v>
      </c>
      <c r="X59" s="35">
        <v>15</v>
      </c>
      <c r="Y59" s="37">
        <v>5</v>
      </c>
      <c r="Z59" s="35">
        <v>11</v>
      </c>
      <c r="AA59" s="37">
        <v>8</v>
      </c>
      <c r="AB59" s="35">
        <v>8</v>
      </c>
      <c r="AC59" s="37">
        <v>5</v>
      </c>
      <c r="AD59" s="35">
        <v>8</v>
      </c>
      <c r="AE59" s="37"/>
      <c r="AF59" s="35">
        <v>4</v>
      </c>
      <c r="AG59" s="37">
        <v>1</v>
      </c>
      <c r="AH59" s="35">
        <v>4</v>
      </c>
      <c r="AI59" s="37"/>
      <c r="AJ59" s="35"/>
      <c r="AK59" s="37"/>
      <c r="AL59" s="38"/>
      <c r="AM59" s="39"/>
      <c r="AN59" s="40">
        <v>0</v>
      </c>
      <c r="AO59" s="41">
        <v>0</v>
      </c>
      <c r="AP59" s="36">
        <v>1</v>
      </c>
      <c r="AQ59" s="27">
        <v>0</v>
      </c>
      <c r="AR59" s="27">
        <v>13</v>
      </c>
      <c r="AS59" s="27">
        <v>0</v>
      </c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595"/>
      <c r="L64" s="71"/>
      <c r="M64" s="595"/>
      <c r="N64" s="71"/>
      <c r="O64" s="595"/>
      <c r="P64" s="71"/>
      <c r="Q64" s="595"/>
      <c r="R64" s="71"/>
      <c r="S64" s="595"/>
      <c r="T64" s="71"/>
      <c r="U64" s="595"/>
      <c r="V64" s="71"/>
      <c r="W64" s="595"/>
      <c r="X64" s="71"/>
      <c r="Y64" s="595"/>
      <c r="Z64" s="71"/>
      <c r="AA64" s="595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/>
      <c r="AO64" s="421"/>
      <c r="AP64" s="469"/>
      <c r="AQ64" s="445"/>
      <c r="AR64" s="445"/>
      <c r="AS64" s="445"/>
      <c r="AT64" s="445"/>
      <c r="AU64" s="445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7</v>
      </c>
      <c r="D65" s="117"/>
      <c r="E65" s="55">
        <f>SUM(K65+M65+O65+Q65+S65+U65+W65+Y65+AA65+AC65)</f>
        <v>7</v>
      </c>
      <c r="F65" s="75"/>
      <c r="G65" s="76"/>
      <c r="H65" s="75"/>
      <c r="I65" s="76"/>
      <c r="J65" s="75"/>
      <c r="K65" s="37"/>
      <c r="L65" s="75"/>
      <c r="M65" s="37"/>
      <c r="N65" s="75"/>
      <c r="O65" s="37">
        <v>2</v>
      </c>
      <c r="P65" s="75"/>
      <c r="Q65" s="37">
        <v>4</v>
      </c>
      <c r="R65" s="75"/>
      <c r="S65" s="37">
        <v>1</v>
      </c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/>
      <c r="AP65" s="36"/>
      <c r="AQ65" s="27"/>
      <c r="AR65" s="27"/>
      <c r="AS65" s="27"/>
      <c r="AT65" s="27"/>
      <c r="AU65" s="27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 xml:space="preserve">* No olvide digitar la columna Trans y/o Pueblos Originarios y/o Migrantes y/o Población SENAME (Digite Cero si no tiene). </v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1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7</v>
      </c>
      <c r="D67" s="117"/>
      <c r="E67" s="55">
        <f>SUM(K67+M67+O67+Q67+S67+U67+W67+Y67+AA67+AC67)</f>
        <v>7</v>
      </c>
      <c r="F67" s="75"/>
      <c r="G67" s="76"/>
      <c r="H67" s="75"/>
      <c r="I67" s="76"/>
      <c r="J67" s="75"/>
      <c r="K67" s="49"/>
      <c r="L67" s="75"/>
      <c r="M67" s="49"/>
      <c r="N67" s="75"/>
      <c r="O67" s="49">
        <v>2</v>
      </c>
      <c r="P67" s="75"/>
      <c r="Q67" s="49">
        <v>4</v>
      </c>
      <c r="R67" s="75"/>
      <c r="S67" s="49">
        <v>1</v>
      </c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/>
      <c r="AP67" s="48"/>
      <c r="AQ67" s="90"/>
      <c r="AR67" s="90"/>
      <c r="AS67" s="90"/>
      <c r="AT67" s="90"/>
      <c r="AU67" s="90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1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530" t="s">
        <v>59</v>
      </c>
      <c r="B69" s="531" t="s">
        <v>39</v>
      </c>
      <c r="C69" s="532">
        <f>SUM(D69+E69)</f>
        <v>0</v>
      </c>
      <c r="D69" s="533">
        <f>SUM(F69+H69+J69)</f>
        <v>0</v>
      </c>
      <c r="E69" s="597">
        <f>SUM(G69+I69+K69)</f>
        <v>0</v>
      </c>
      <c r="F69" s="598"/>
      <c r="G69" s="599"/>
      <c r="H69" s="598"/>
      <c r="I69" s="599"/>
      <c r="J69" s="598"/>
      <c r="K69" s="600"/>
      <c r="L69" s="601"/>
      <c r="M69" s="602"/>
      <c r="N69" s="601"/>
      <c r="O69" s="602"/>
      <c r="P69" s="601"/>
      <c r="Q69" s="602"/>
      <c r="R69" s="601"/>
      <c r="S69" s="602"/>
      <c r="T69" s="601"/>
      <c r="U69" s="602"/>
      <c r="V69" s="601"/>
      <c r="W69" s="602"/>
      <c r="X69" s="601"/>
      <c r="Y69" s="602"/>
      <c r="Z69" s="601"/>
      <c r="AA69" s="602"/>
      <c r="AB69" s="601"/>
      <c r="AC69" s="602"/>
      <c r="AD69" s="603"/>
      <c r="AE69" s="604"/>
      <c r="AF69" s="601"/>
      <c r="AG69" s="602"/>
      <c r="AH69" s="601"/>
      <c r="AI69" s="602"/>
      <c r="AJ69" s="601"/>
      <c r="AK69" s="602"/>
      <c r="AL69" s="605"/>
      <c r="AM69" s="606"/>
      <c r="AN69" s="607"/>
      <c r="AO69" s="608"/>
      <c r="AP69" s="599"/>
      <c r="AQ69" s="609"/>
      <c r="AR69" s="609"/>
      <c r="AS69" s="609"/>
      <c r="AT69" s="609"/>
      <c r="AU69" s="60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65" t="s">
        <v>7</v>
      </c>
      <c r="G71" s="867"/>
      <c r="H71" s="867"/>
      <c r="I71" s="867"/>
      <c r="J71" s="867"/>
      <c r="K71" s="867"/>
      <c r="L71" s="867"/>
      <c r="M71" s="867"/>
      <c r="N71" s="867"/>
      <c r="O71" s="867"/>
      <c r="P71" s="867"/>
      <c r="Q71" s="867"/>
      <c r="R71" s="867"/>
      <c r="S71" s="867"/>
      <c r="T71" s="867"/>
      <c r="U71" s="867"/>
      <c r="V71" s="867"/>
      <c r="W71" s="867"/>
      <c r="X71" s="867"/>
      <c r="Y71" s="867"/>
      <c r="Z71" s="867"/>
      <c r="AA71" s="867"/>
      <c r="AB71" s="867"/>
      <c r="AC71" s="867"/>
      <c r="AD71" s="867"/>
      <c r="AE71" s="867"/>
      <c r="AF71" s="867"/>
      <c r="AG71" s="867"/>
      <c r="AH71" s="867"/>
      <c r="AI71" s="867"/>
      <c r="AJ71" s="867"/>
      <c r="AK71" s="867"/>
      <c r="AL71" s="867"/>
      <c r="AM71" s="866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63" t="s">
        <v>15</v>
      </c>
      <c r="G72" s="864"/>
      <c r="H72" s="863" t="s">
        <v>16</v>
      </c>
      <c r="I72" s="864"/>
      <c r="J72" s="863" t="s">
        <v>17</v>
      </c>
      <c r="K72" s="864"/>
      <c r="L72" s="863" t="s">
        <v>18</v>
      </c>
      <c r="M72" s="864"/>
      <c r="N72" s="863" t="s">
        <v>19</v>
      </c>
      <c r="O72" s="864"/>
      <c r="P72" s="863" t="s">
        <v>20</v>
      </c>
      <c r="Q72" s="864"/>
      <c r="R72" s="863" t="s">
        <v>21</v>
      </c>
      <c r="S72" s="864"/>
      <c r="T72" s="863" t="s">
        <v>22</v>
      </c>
      <c r="U72" s="864"/>
      <c r="V72" s="863" t="s">
        <v>23</v>
      </c>
      <c r="W72" s="864"/>
      <c r="X72" s="863" t="s">
        <v>24</v>
      </c>
      <c r="Y72" s="864"/>
      <c r="Z72" s="863" t="s">
        <v>25</v>
      </c>
      <c r="AA72" s="864"/>
      <c r="AB72" s="863" t="s">
        <v>26</v>
      </c>
      <c r="AC72" s="864"/>
      <c r="AD72" s="863" t="s">
        <v>27</v>
      </c>
      <c r="AE72" s="864"/>
      <c r="AF72" s="863" t="s">
        <v>28</v>
      </c>
      <c r="AG72" s="864"/>
      <c r="AH72" s="863" t="s">
        <v>29</v>
      </c>
      <c r="AI72" s="864"/>
      <c r="AJ72" s="863" t="s">
        <v>30</v>
      </c>
      <c r="AK72" s="864"/>
      <c r="AL72" s="865" t="s">
        <v>31</v>
      </c>
      <c r="AM72" s="866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610" t="s">
        <v>32</v>
      </c>
      <c r="D73" s="611" t="s">
        <v>33</v>
      </c>
      <c r="E73" s="518" t="s">
        <v>34</v>
      </c>
      <c r="F73" s="11" t="s">
        <v>33</v>
      </c>
      <c r="G73" s="515" t="s">
        <v>34</v>
      </c>
      <c r="H73" s="11" t="s">
        <v>33</v>
      </c>
      <c r="I73" s="515" t="s">
        <v>34</v>
      </c>
      <c r="J73" s="11" t="s">
        <v>33</v>
      </c>
      <c r="K73" s="515" t="s">
        <v>34</v>
      </c>
      <c r="L73" s="11" t="s">
        <v>33</v>
      </c>
      <c r="M73" s="515" t="s">
        <v>34</v>
      </c>
      <c r="N73" s="11" t="s">
        <v>33</v>
      </c>
      <c r="O73" s="514" t="s">
        <v>34</v>
      </c>
      <c r="P73" s="11" t="s">
        <v>33</v>
      </c>
      <c r="Q73" s="515" t="s">
        <v>34</v>
      </c>
      <c r="R73" s="16" t="s">
        <v>33</v>
      </c>
      <c r="S73" s="514" t="s">
        <v>34</v>
      </c>
      <c r="T73" s="11" t="s">
        <v>33</v>
      </c>
      <c r="U73" s="515" t="s">
        <v>34</v>
      </c>
      <c r="V73" s="16" t="s">
        <v>33</v>
      </c>
      <c r="W73" s="514" t="s">
        <v>34</v>
      </c>
      <c r="X73" s="11" t="s">
        <v>33</v>
      </c>
      <c r="Y73" s="515" t="s">
        <v>34</v>
      </c>
      <c r="Z73" s="16" t="s">
        <v>33</v>
      </c>
      <c r="AA73" s="514" t="s">
        <v>34</v>
      </c>
      <c r="AB73" s="11" t="s">
        <v>33</v>
      </c>
      <c r="AC73" s="515" t="s">
        <v>34</v>
      </c>
      <c r="AD73" s="11" t="s">
        <v>33</v>
      </c>
      <c r="AE73" s="514" t="s">
        <v>34</v>
      </c>
      <c r="AF73" s="11" t="s">
        <v>33</v>
      </c>
      <c r="AG73" s="515" t="s">
        <v>34</v>
      </c>
      <c r="AH73" s="16" t="s">
        <v>33</v>
      </c>
      <c r="AI73" s="514" t="s">
        <v>34</v>
      </c>
      <c r="AJ73" s="11" t="s">
        <v>33</v>
      </c>
      <c r="AK73" s="515" t="s">
        <v>34</v>
      </c>
      <c r="AL73" s="16" t="s">
        <v>33</v>
      </c>
      <c r="AM73" s="15" t="s">
        <v>34</v>
      </c>
      <c r="AN73" s="517" t="s">
        <v>35</v>
      </c>
      <c r="AO73" s="518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251</v>
      </c>
      <c r="D74" s="20">
        <f>+L74+N74+P74+R74+T74+V74+X74+Z74+AB74+AD74+AF74+AH74</f>
        <v>127</v>
      </c>
      <c r="E74" s="612">
        <f>+M74+O74+Q74+S74+U74+W74+Y74+AA74+AC74+AE74+AG74+AI74</f>
        <v>124</v>
      </c>
      <c r="F74" s="113"/>
      <c r="G74" s="142"/>
      <c r="H74" s="113"/>
      <c r="I74" s="143"/>
      <c r="J74" s="113"/>
      <c r="K74" s="142"/>
      <c r="L74" s="423">
        <v>5</v>
      </c>
      <c r="M74" s="144">
        <v>4</v>
      </c>
      <c r="N74" s="421">
        <v>10</v>
      </c>
      <c r="O74" s="145">
        <v>16</v>
      </c>
      <c r="P74" s="424">
        <v>18</v>
      </c>
      <c r="Q74" s="144">
        <v>16</v>
      </c>
      <c r="R74" s="376">
        <v>12</v>
      </c>
      <c r="S74" s="145">
        <v>19</v>
      </c>
      <c r="T74" s="423">
        <v>23</v>
      </c>
      <c r="U74" s="469">
        <v>15</v>
      </c>
      <c r="V74" s="421">
        <v>21</v>
      </c>
      <c r="W74" s="376">
        <v>20</v>
      </c>
      <c r="X74" s="423">
        <v>14</v>
      </c>
      <c r="Y74" s="469">
        <v>8</v>
      </c>
      <c r="Z74" s="421">
        <v>17</v>
      </c>
      <c r="AA74" s="376">
        <v>16</v>
      </c>
      <c r="AB74" s="423">
        <v>3</v>
      </c>
      <c r="AC74" s="469">
        <v>7</v>
      </c>
      <c r="AD74" s="423">
        <v>4</v>
      </c>
      <c r="AE74" s="144">
        <v>3</v>
      </c>
      <c r="AF74" s="423"/>
      <c r="AG74" s="144"/>
      <c r="AH74" s="423"/>
      <c r="AI74" s="144"/>
      <c r="AJ74" s="425"/>
      <c r="AK74" s="471"/>
      <c r="AL74" s="379"/>
      <c r="AM74" s="146"/>
      <c r="AN74" s="41"/>
      <c r="AO74" s="144"/>
      <c r="AP74" s="445"/>
      <c r="AQ74" s="469"/>
      <c r="AR74" s="144"/>
      <c r="AS74" s="144"/>
      <c r="AT74" s="147" t="str">
        <f t="shared" ref="AT74:AT85" si="16">$CB74&amp;$CC74&amp;$CD74&amp;$CE74</f>
        <v xml:space="preserve">* No olvide digitar la columna Trans y/o Pueblos Originarios y/o Migrantes y/o Población SENAME (Digite Cero si no tiene). </v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1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23</v>
      </c>
      <c r="D75" s="33">
        <f t="shared" ref="D75:E77" si="21">SUM(F75+H75+J75+L75+N75+P75+R75+T75+V75+X75+Z75+AB75+AD75+AF75+AH75+AJ75+AL75)</f>
        <v>13</v>
      </c>
      <c r="E75" s="148">
        <f t="shared" si="21"/>
        <v>10</v>
      </c>
      <c r="F75" s="35"/>
      <c r="G75" s="149"/>
      <c r="H75" s="35"/>
      <c r="I75" s="36"/>
      <c r="J75" s="41"/>
      <c r="K75" s="86"/>
      <c r="L75" s="35"/>
      <c r="M75" s="37"/>
      <c r="N75" s="41"/>
      <c r="O75" s="86">
        <v>1</v>
      </c>
      <c r="P75" s="38"/>
      <c r="Q75" s="37"/>
      <c r="R75" s="149">
        <v>2</v>
      </c>
      <c r="S75" s="86"/>
      <c r="T75" s="35">
        <v>2</v>
      </c>
      <c r="U75" s="36">
        <v>2</v>
      </c>
      <c r="V75" s="41"/>
      <c r="W75" s="149"/>
      <c r="X75" s="35"/>
      <c r="Y75" s="36"/>
      <c r="Z75" s="41"/>
      <c r="AA75" s="149">
        <v>2</v>
      </c>
      <c r="AB75" s="35">
        <v>2</v>
      </c>
      <c r="AC75" s="36">
        <v>2</v>
      </c>
      <c r="AD75" s="35">
        <v>1</v>
      </c>
      <c r="AE75" s="37"/>
      <c r="AF75" s="35">
        <v>3</v>
      </c>
      <c r="AG75" s="36"/>
      <c r="AH75" s="35">
        <v>2</v>
      </c>
      <c r="AI75" s="36"/>
      <c r="AJ75" s="35">
        <v>1</v>
      </c>
      <c r="AK75" s="36">
        <v>3</v>
      </c>
      <c r="AL75" s="41"/>
      <c r="AM75" s="150"/>
      <c r="AN75" s="41"/>
      <c r="AO75" s="37"/>
      <c r="AP75" s="27"/>
      <c r="AQ75" s="36"/>
      <c r="AR75" s="37"/>
      <c r="AS75" s="37"/>
      <c r="AT75" s="147" t="str">
        <f t="shared" si="16"/>
        <v xml:space="preserve">* No olvide digitar la columna Trans y/o Pueblos Originarios y/o Migrantes y/o Población SENAME (Digite Cero si no tiene). </v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 xml:space="preserve">* No olvide digitar la columna Trans y/o Pueblos Originarios y/o Migrantes y/o Población SENAME (Digite Cero si no tiene). </v>
      </c>
      <c r="CC75" s="29" t="str">
        <f t="shared" si="18"/>
        <v/>
      </c>
      <c r="CH75" s="30">
        <f t="shared" si="19"/>
        <v>1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15</v>
      </c>
      <c r="D76" s="33">
        <f t="shared" si="21"/>
        <v>10</v>
      </c>
      <c r="E76" s="148">
        <f t="shared" si="21"/>
        <v>5</v>
      </c>
      <c r="F76" s="35"/>
      <c r="G76" s="149"/>
      <c r="H76" s="35"/>
      <c r="I76" s="36"/>
      <c r="J76" s="41"/>
      <c r="K76" s="86"/>
      <c r="L76" s="35">
        <v>2</v>
      </c>
      <c r="M76" s="37">
        <v>1</v>
      </c>
      <c r="N76" s="41"/>
      <c r="O76" s="86"/>
      <c r="P76" s="38">
        <v>3</v>
      </c>
      <c r="Q76" s="37"/>
      <c r="R76" s="149">
        <v>3</v>
      </c>
      <c r="S76" s="86">
        <v>1</v>
      </c>
      <c r="T76" s="35">
        <v>1</v>
      </c>
      <c r="U76" s="36">
        <v>1</v>
      </c>
      <c r="V76" s="41">
        <v>1</v>
      </c>
      <c r="W76" s="149"/>
      <c r="X76" s="35"/>
      <c r="Y76" s="36"/>
      <c r="Z76" s="41"/>
      <c r="AA76" s="149">
        <v>1</v>
      </c>
      <c r="AB76" s="35"/>
      <c r="AC76" s="36"/>
      <c r="AD76" s="35"/>
      <c r="AE76" s="37"/>
      <c r="AF76" s="35"/>
      <c r="AG76" s="36"/>
      <c r="AH76" s="35"/>
      <c r="AI76" s="36">
        <v>1</v>
      </c>
      <c r="AJ76" s="35"/>
      <c r="AK76" s="36"/>
      <c r="AL76" s="41"/>
      <c r="AM76" s="150"/>
      <c r="AN76" s="41"/>
      <c r="AO76" s="37">
        <v>1</v>
      </c>
      <c r="AP76" s="27"/>
      <c r="AQ76" s="36"/>
      <c r="AR76" s="37"/>
      <c r="AS76" s="37"/>
      <c r="AT76" s="147" t="str">
        <f t="shared" si="16"/>
        <v xml:space="preserve">* No olvide digitar la columna Trans y/o Pueblos Originarios y/o Migrantes y/o Población SENAME (Digite Cero si no tiene). </v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 xml:space="preserve">* No olvide digitar la columna Trans y/o Pueblos Originarios y/o Migrantes y/o Población SENAME (Digite Cero si no tiene). </v>
      </c>
      <c r="CC76" s="29" t="str">
        <f t="shared" si="18"/>
        <v/>
      </c>
      <c r="CH76" s="30">
        <f t="shared" si="19"/>
        <v>1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47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76"/>
      <c r="S80" s="145"/>
      <c r="T80" s="423"/>
      <c r="U80" s="469"/>
      <c r="V80" s="421"/>
      <c r="W80" s="376"/>
      <c r="X80" s="423"/>
      <c r="Y80" s="469"/>
      <c r="Z80" s="421"/>
      <c r="AA80" s="376"/>
      <c r="AB80" s="423"/>
      <c r="AC80" s="469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23</v>
      </c>
      <c r="D81" s="33">
        <f t="shared" ref="D81:E83" si="23">SUM(F81+H81+J81+L81+N81+P81+R81+T81+V81+X81+Z81+AB81+AD81+AF81+AH81+AJ81+AL81)</f>
        <v>13</v>
      </c>
      <c r="E81" s="148">
        <f t="shared" si="23"/>
        <v>10</v>
      </c>
      <c r="F81" s="35"/>
      <c r="G81" s="162"/>
      <c r="H81" s="35"/>
      <c r="I81" s="80"/>
      <c r="J81" s="35"/>
      <c r="K81" s="162"/>
      <c r="L81" s="35"/>
      <c r="M81" s="80"/>
      <c r="N81" s="41"/>
      <c r="O81" s="162">
        <v>1</v>
      </c>
      <c r="P81" s="35"/>
      <c r="Q81" s="80"/>
      <c r="R81" s="41">
        <v>2</v>
      </c>
      <c r="S81" s="162"/>
      <c r="T81" s="35">
        <v>2</v>
      </c>
      <c r="U81" s="80">
        <v>2</v>
      </c>
      <c r="V81" s="41"/>
      <c r="W81" s="162"/>
      <c r="X81" s="35"/>
      <c r="Y81" s="80"/>
      <c r="Z81" s="41"/>
      <c r="AA81" s="162">
        <v>2</v>
      </c>
      <c r="AB81" s="35">
        <v>2</v>
      </c>
      <c r="AC81" s="80">
        <v>2</v>
      </c>
      <c r="AD81" s="35">
        <v>1</v>
      </c>
      <c r="AE81" s="81"/>
      <c r="AF81" s="35">
        <v>3</v>
      </c>
      <c r="AG81" s="36"/>
      <c r="AH81" s="35">
        <v>2</v>
      </c>
      <c r="AI81" s="36"/>
      <c r="AJ81" s="35">
        <v>1</v>
      </c>
      <c r="AK81" s="36">
        <v>3</v>
      </c>
      <c r="AL81" s="41"/>
      <c r="AM81" s="150"/>
      <c r="AN81" s="41"/>
      <c r="AO81" s="37"/>
      <c r="AP81" s="27"/>
      <c r="AQ81" s="80"/>
      <c r="AR81" s="81"/>
      <c r="AS81" s="81"/>
      <c r="AT81" s="147" t="str">
        <f t="shared" si="16"/>
        <v xml:space="preserve">* No olvide digitar la columna Trans y/o Pueblos Originarios y/o Migrantes y/o Población SENAME (Digite Cero si no tiene). </v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 xml:space="preserve">* No olvide digitar la columna Trans y/o Pueblos Originarios y/o Migrantes y/o Población SENAME (Digite Cero si no tiene). </v>
      </c>
      <c r="CC81" s="29" t="str">
        <f t="shared" si="18"/>
        <v/>
      </c>
      <c r="CH81" s="30">
        <f t="shared" si="19"/>
        <v>1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15</v>
      </c>
      <c r="D82" s="33">
        <f t="shared" si="23"/>
        <v>10</v>
      </c>
      <c r="E82" s="148">
        <f t="shared" si="23"/>
        <v>5</v>
      </c>
      <c r="F82" s="35"/>
      <c r="G82" s="149"/>
      <c r="H82" s="35"/>
      <c r="I82" s="36"/>
      <c r="J82" s="35"/>
      <c r="K82" s="149"/>
      <c r="L82" s="35">
        <v>2</v>
      </c>
      <c r="M82" s="36">
        <v>1</v>
      </c>
      <c r="N82" s="41"/>
      <c r="O82" s="149"/>
      <c r="P82" s="35">
        <v>3</v>
      </c>
      <c r="Q82" s="36"/>
      <c r="R82" s="41">
        <v>3</v>
      </c>
      <c r="S82" s="149">
        <v>1</v>
      </c>
      <c r="T82" s="35">
        <v>1</v>
      </c>
      <c r="U82" s="36">
        <v>1</v>
      </c>
      <c r="V82" s="41">
        <v>1</v>
      </c>
      <c r="W82" s="149"/>
      <c r="X82" s="35"/>
      <c r="Y82" s="36"/>
      <c r="Z82" s="41"/>
      <c r="AA82" s="149">
        <v>1</v>
      </c>
      <c r="AB82" s="35"/>
      <c r="AC82" s="36"/>
      <c r="AD82" s="35"/>
      <c r="AE82" s="37"/>
      <c r="AF82" s="35"/>
      <c r="AG82" s="36"/>
      <c r="AH82" s="35"/>
      <c r="AI82" s="36">
        <v>1</v>
      </c>
      <c r="AJ82" s="35"/>
      <c r="AK82" s="36"/>
      <c r="AL82" s="41"/>
      <c r="AM82" s="150"/>
      <c r="AN82" s="41"/>
      <c r="AO82" s="37">
        <v>1</v>
      </c>
      <c r="AP82" s="27"/>
      <c r="AQ82" s="36"/>
      <c r="AR82" s="37"/>
      <c r="AS82" s="37"/>
      <c r="AT82" s="147" t="str">
        <f t="shared" si="16"/>
        <v xml:space="preserve">* No olvide digitar la columna Trans y/o Pueblos Originarios y/o Migrantes y/o Población SENAME (Digite Cero si no tiene). </v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 xml:space="preserve">* No olvide digitar la columna Trans y/o Pueblos Originarios y/o Migrantes y/o Población SENAME (Digite Cero si no tiene). </v>
      </c>
      <c r="CC82" s="29" t="str">
        <f t="shared" si="18"/>
        <v/>
      </c>
      <c r="CH82" s="30">
        <f t="shared" si="19"/>
        <v>1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613" t="s">
        <v>73</v>
      </c>
      <c r="C87" s="614" t="s">
        <v>74</v>
      </c>
      <c r="D87" s="614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45"/>
      <c r="D88" s="445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615" t="s">
        <v>85</v>
      </c>
      <c r="B97" s="615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68" t="s">
        <v>7</v>
      </c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869"/>
      <c r="Z98" s="869"/>
      <c r="AA98" s="869"/>
      <c r="AB98" s="869"/>
      <c r="AC98" s="869"/>
      <c r="AD98" s="869"/>
      <c r="AE98" s="869"/>
      <c r="AF98" s="869"/>
      <c r="AG98" s="869"/>
      <c r="AH98" s="869"/>
      <c r="AI98" s="869"/>
      <c r="AJ98" s="869"/>
      <c r="AK98" s="869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63" t="s">
        <v>89</v>
      </c>
      <c r="G99" s="864"/>
      <c r="H99" s="863" t="s">
        <v>90</v>
      </c>
      <c r="I99" s="864"/>
      <c r="J99" s="863" t="s">
        <v>91</v>
      </c>
      <c r="K99" s="864"/>
      <c r="L99" s="863" t="s">
        <v>92</v>
      </c>
      <c r="M99" s="864"/>
      <c r="N99" s="863" t="s">
        <v>93</v>
      </c>
      <c r="O99" s="864"/>
      <c r="P99" s="863" t="s">
        <v>94</v>
      </c>
      <c r="Q99" s="864"/>
      <c r="R99" s="863" t="s">
        <v>95</v>
      </c>
      <c r="S99" s="864"/>
      <c r="T99" s="863" t="s">
        <v>96</v>
      </c>
      <c r="U99" s="864"/>
      <c r="V99" s="863" t="s">
        <v>97</v>
      </c>
      <c r="W99" s="864"/>
      <c r="X99" s="863" t="s">
        <v>98</v>
      </c>
      <c r="Y99" s="864"/>
      <c r="Z99" s="863" t="s">
        <v>99</v>
      </c>
      <c r="AA99" s="864"/>
      <c r="AB99" s="863" t="s">
        <v>100</v>
      </c>
      <c r="AC99" s="864"/>
      <c r="AD99" s="863" t="s">
        <v>101</v>
      </c>
      <c r="AE99" s="864"/>
      <c r="AF99" s="863" t="s">
        <v>102</v>
      </c>
      <c r="AG99" s="864"/>
      <c r="AH99" s="865" t="s">
        <v>103</v>
      </c>
      <c r="AI99" s="866"/>
      <c r="AJ99" s="867" t="s">
        <v>104</v>
      </c>
      <c r="AK99" s="867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519" t="s">
        <v>32</v>
      </c>
      <c r="D100" s="16" t="s">
        <v>33</v>
      </c>
      <c r="E100" s="516" t="s">
        <v>34</v>
      </c>
      <c r="F100" s="11" t="s">
        <v>33</v>
      </c>
      <c r="G100" s="515" t="s">
        <v>34</v>
      </c>
      <c r="H100" s="11" t="s">
        <v>33</v>
      </c>
      <c r="I100" s="515" t="s">
        <v>34</v>
      </c>
      <c r="J100" s="11" t="s">
        <v>33</v>
      </c>
      <c r="K100" s="515" t="s">
        <v>34</v>
      </c>
      <c r="L100" s="11" t="s">
        <v>33</v>
      </c>
      <c r="M100" s="515" t="s">
        <v>34</v>
      </c>
      <c r="N100" s="11" t="s">
        <v>33</v>
      </c>
      <c r="O100" s="515" t="s">
        <v>34</v>
      </c>
      <c r="P100" s="11" t="s">
        <v>33</v>
      </c>
      <c r="Q100" s="515" t="s">
        <v>34</v>
      </c>
      <c r="R100" s="11" t="s">
        <v>33</v>
      </c>
      <c r="S100" s="515" t="s">
        <v>34</v>
      </c>
      <c r="T100" s="11" t="s">
        <v>33</v>
      </c>
      <c r="U100" s="515" t="s">
        <v>34</v>
      </c>
      <c r="V100" s="11" t="s">
        <v>33</v>
      </c>
      <c r="W100" s="515" t="s">
        <v>34</v>
      </c>
      <c r="X100" s="11" t="s">
        <v>33</v>
      </c>
      <c r="Y100" s="515" t="s">
        <v>34</v>
      </c>
      <c r="Z100" s="11" t="s">
        <v>33</v>
      </c>
      <c r="AA100" s="515" t="s">
        <v>34</v>
      </c>
      <c r="AB100" s="11" t="s">
        <v>33</v>
      </c>
      <c r="AC100" s="515" t="s">
        <v>34</v>
      </c>
      <c r="AD100" s="11" t="s">
        <v>33</v>
      </c>
      <c r="AE100" s="515" t="s">
        <v>34</v>
      </c>
      <c r="AF100" s="11" t="s">
        <v>33</v>
      </c>
      <c r="AG100" s="515" t="s">
        <v>34</v>
      </c>
      <c r="AH100" s="11" t="s">
        <v>33</v>
      </c>
      <c r="AI100" s="15" t="s">
        <v>34</v>
      </c>
      <c r="AJ100" s="16" t="s">
        <v>33</v>
      </c>
      <c r="AK100" s="514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179">
        <f>SUM(D101:E101)</f>
        <v>57</v>
      </c>
      <c r="D101" s="428">
        <f t="shared" ref="D101:E103" si="24">+F101+H101+J101+L101+N101+P101+R101+T101+V101+X101+Z101+AB101+AD101+AF101+AH101</f>
        <v>57</v>
      </c>
      <c r="E101" s="343">
        <f t="shared" si="24"/>
        <v>0</v>
      </c>
      <c r="F101" s="22"/>
      <c r="G101" s="595"/>
      <c r="H101" s="22"/>
      <c r="I101" s="595"/>
      <c r="J101" s="22"/>
      <c r="K101" s="595"/>
      <c r="L101" s="22">
        <v>20</v>
      </c>
      <c r="M101" s="595"/>
      <c r="N101" s="22">
        <v>15</v>
      </c>
      <c r="O101" s="595"/>
      <c r="P101" s="22">
        <v>10</v>
      </c>
      <c r="Q101" s="595"/>
      <c r="R101" s="22">
        <v>5</v>
      </c>
      <c r="S101" s="595"/>
      <c r="T101" s="22">
        <v>5</v>
      </c>
      <c r="U101" s="595"/>
      <c r="V101" s="22">
        <v>2</v>
      </c>
      <c r="W101" s="595"/>
      <c r="X101" s="22"/>
      <c r="Y101" s="595"/>
      <c r="Z101" s="22"/>
      <c r="AA101" s="595"/>
      <c r="AB101" s="22"/>
      <c r="AC101" s="595"/>
      <c r="AD101" s="22"/>
      <c r="AE101" s="595"/>
      <c r="AF101" s="22"/>
      <c r="AG101" s="595"/>
      <c r="AH101" s="24"/>
      <c r="AI101" s="596"/>
      <c r="AJ101" s="181"/>
      <c r="AK101" s="616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70" t="s">
        <v>111</v>
      </c>
      <c r="B106" s="870" t="s">
        <v>112</v>
      </c>
      <c r="C106" s="870" t="s">
        <v>74</v>
      </c>
      <c r="D106" s="863" t="s">
        <v>113</v>
      </c>
      <c r="E106" s="871"/>
      <c r="F106" s="871"/>
      <c r="G106" s="871"/>
      <c r="H106" s="871"/>
      <c r="I106" s="871"/>
      <c r="J106" s="872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70"/>
      <c r="B107" s="870"/>
      <c r="C107" s="870"/>
      <c r="D107" s="11" t="s">
        <v>116</v>
      </c>
      <c r="E107" s="594" t="s">
        <v>117</v>
      </c>
      <c r="F107" s="594" t="s">
        <v>118</v>
      </c>
      <c r="G107" s="594" t="s">
        <v>119</v>
      </c>
      <c r="H107" s="594" t="s">
        <v>120</v>
      </c>
      <c r="I107" s="617" t="s">
        <v>121</v>
      </c>
      <c r="J107" s="61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70" t="s">
        <v>123</v>
      </c>
      <c r="B108" s="189" t="s">
        <v>124</v>
      </c>
      <c r="C108" s="190">
        <f>SUM(D108:J108)</f>
        <v>0</v>
      </c>
      <c r="D108" s="22"/>
      <c r="E108" s="619"/>
      <c r="F108" s="619"/>
      <c r="G108" s="619"/>
      <c r="H108" s="619"/>
      <c r="I108" s="616"/>
      <c r="J108" s="596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70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70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70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70" t="s">
        <v>128</v>
      </c>
      <c r="B112" s="189" t="s">
        <v>124</v>
      </c>
      <c r="C112" s="179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45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70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70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70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70" t="s">
        <v>129</v>
      </c>
      <c r="B116" s="189" t="s">
        <v>124</v>
      </c>
      <c r="C116" s="179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45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70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70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70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70" t="s">
        <v>130</v>
      </c>
      <c r="B120" s="189" t="s">
        <v>124</v>
      </c>
      <c r="C120" s="179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45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70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70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70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613" t="s">
        <v>132</v>
      </c>
      <c r="B125" s="620" t="s">
        <v>133</v>
      </c>
      <c r="C125" s="610" t="s">
        <v>134</v>
      </c>
      <c r="D125" s="548" t="s">
        <v>135</v>
      </c>
      <c r="E125" s="548" t="s">
        <v>136</v>
      </c>
      <c r="F125" s="548" t="s">
        <v>137</v>
      </c>
      <c r="G125" s="548" t="s">
        <v>138</v>
      </c>
      <c r="H125" s="621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189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613" t="s">
        <v>132</v>
      </c>
      <c r="B131" s="620" t="s">
        <v>74</v>
      </c>
      <c r="C131" s="610" t="s">
        <v>143</v>
      </c>
      <c r="D131" s="548" t="s">
        <v>144</v>
      </c>
      <c r="E131" s="548" t="s">
        <v>145</v>
      </c>
      <c r="F131" s="548" t="s">
        <v>146</v>
      </c>
      <c r="G131" s="548" t="s">
        <v>147</v>
      </c>
      <c r="H131" s="621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189" t="s">
        <v>140</v>
      </c>
      <c r="B132" s="179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613" t="s">
        <v>132</v>
      </c>
      <c r="B139" s="613" t="s">
        <v>153</v>
      </c>
      <c r="C139" s="622" t="s">
        <v>154</v>
      </c>
      <c r="D139" s="622" t="s">
        <v>155</v>
      </c>
      <c r="E139" s="548" t="s">
        <v>156</v>
      </c>
      <c r="F139" s="548" t="s">
        <v>157</v>
      </c>
      <c r="G139" s="548" t="s">
        <v>158</v>
      </c>
      <c r="H139" s="548" t="s">
        <v>159</v>
      </c>
      <c r="I139" s="548" t="s">
        <v>160</v>
      </c>
      <c r="J139" s="614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189" t="s">
        <v>162</v>
      </c>
      <c r="B140" s="452"/>
      <c r="C140" s="421"/>
      <c r="D140" s="421"/>
      <c r="E140" s="207"/>
      <c r="F140" s="207"/>
      <c r="G140" s="207"/>
      <c r="H140" s="207"/>
      <c r="I140" s="207"/>
      <c r="J140" s="472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73" t="s">
        <v>111</v>
      </c>
      <c r="B144" s="873" t="s">
        <v>165</v>
      </c>
      <c r="C144" s="873" t="s">
        <v>74</v>
      </c>
      <c r="D144" s="874" t="s">
        <v>113</v>
      </c>
      <c r="E144" s="875"/>
      <c r="F144" s="875"/>
      <c r="G144" s="875"/>
      <c r="H144" s="875"/>
      <c r="I144" s="875"/>
      <c r="J144" s="876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73"/>
      <c r="B145" s="873"/>
      <c r="C145" s="873"/>
      <c r="D145" s="220" t="s">
        <v>116</v>
      </c>
      <c r="E145" s="623" t="s">
        <v>117</v>
      </c>
      <c r="F145" s="623" t="s">
        <v>118</v>
      </c>
      <c r="G145" s="623" t="s">
        <v>119</v>
      </c>
      <c r="H145" s="623" t="s">
        <v>120</v>
      </c>
      <c r="I145" s="624" t="s">
        <v>121</v>
      </c>
      <c r="J145" s="625" t="s">
        <v>122</v>
      </c>
      <c r="K145" s="813"/>
      <c r="L145" s="813"/>
    </row>
    <row r="146" spans="1:12" s="2" customFormat="1" x14ac:dyDescent="0.25">
      <c r="A146" s="873" t="s">
        <v>123</v>
      </c>
      <c r="B146" s="224" t="s">
        <v>124</v>
      </c>
      <c r="C146" s="225">
        <f>SUM(D146:J146)</f>
        <v>0</v>
      </c>
      <c r="D146" s="226"/>
      <c r="E146" s="626"/>
      <c r="F146" s="626"/>
      <c r="G146" s="626"/>
      <c r="H146" s="626"/>
      <c r="I146" s="627"/>
      <c r="J146" s="628"/>
      <c r="K146" s="227"/>
      <c r="L146" s="228"/>
    </row>
    <row r="147" spans="1:12" s="2" customFormat="1" x14ac:dyDescent="0.25">
      <c r="A147" s="873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73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73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73" t="s">
        <v>128</v>
      </c>
      <c r="B150" s="224" t="s">
        <v>124</v>
      </c>
      <c r="C150" s="245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53"/>
    </row>
    <row r="151" spans="1:12" s="2" customFormat="1" x14ac:dyDescent="0.25">
      <c r="A151" s="873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73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73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73" t="s">
        <v>129</v>
      </c>
      <c r="B154" s="224" t="s">
        <v>124</v>
      </c>
      <c r="C154" s="245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53"/>
    </row>
    <row r="155" spans="1:12" s="2" customFormat="1" x14ac:dyDescent="0.25">
      <c r="A155" s="873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73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73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73" t="s">
        <v>130</v>
      </c>
      <c r="B158" s="224" t="s">
        <v>124</v>
      </c>
      <c r="C158" s="245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53"/>
    </row>
    <row r="159" spans="1:12" s="2" customFormat="1" x14ac:dyDescent="0.25">
      <c r="A159" s="873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73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73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629"/>
      <c r="F163" s="630"/>
      <c r="G163" s="631"/>
      <c r="H163" s="631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632"/>
      <c r="C165" s="633"/>
      <c r="D165" s="459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1461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",[11]NOMBRE!B2," - ","( ",[11]NOMBRE!C2,[11]NOMBRE!D2,[11]NOMBRE!E2,[11]NOMBRE!F2,[11]NOMBRE!G2,"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",[11]NOMBRE!B6," - ","( ",[11]NOMBRE!C6,[11]NOMBRE!D6," )")</f>
        <v>MES: OCTUBRE - ( 10 )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",[11]NOMBRE!B7)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593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81" t="s">
        <v>15</v>
      </c>
      <c r="G12" s="881"/>
      <c r="H12" s="877" t="s">
        <v>16</v>
      </c>
      <c r="I12" s="878"/>
      <c r="J12" s="877" t="s">
        <v>17</v>
      </c>
      <c r="K12" s="878"/>
      <c r="L12" s="877" t="s">
        <v>18</v>
      </c>
      <c r="M12" s="878"/>
      <c r="N12" s="877" t="s">
        <v>19</v>
      </c>
      <c r="O12" s="878"/>
      <c r="P12" s="877" t="s">
        <v>20</v>
      </c>
      <c r="Q12" s="878"/>
      <c r="R12" s="877" t="s">
        <v>21</v>
      </c>
      <c r="S12" s="878"/>
      <c r="T12" s="877" t="s">
        <v>22</v>
      </c>
      <c r="U12" s="878"/>
      <c r="V12" s="877" t="s">
        <v>23</v>
      </c>
      <c r="W12" s="878"/>
      <c r="X12" s="877" t="s">
        <v>24</v>
      </c>
      <c r="Y12" s="878"/>
      <c r="Z12" s="877" t="s">
        <v>25</v>
      </c>
      <c r="AA12" s="878"/>
      <c r="AB12" s="877" t="s">
        <v>26</v>
      </c>
      <c r="AC12" s="878"/>
      <c r="AD12" s="877" t="s">
        <v>27</v>
      </c>
      <c r="AE12" s="878"/>
      <c r="AF12" s="877" t="s">
        <v>28</v>
      </c>
      <c r="AG12" s="878"/>
      <c r="AH12" s="877" t="s">
        <v>29</v>
      </c>
      <c r="AI12" s="878"/>
      <c r="AJ12" s="877" t="s">
        <v>30</v>
      </c>
      <c r="AK12" s="878"/>
      <c r="AL12" s="879" t="s">
        <v>31</v>
      </c>
      <c r="AM12" s="880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641" t="s">
        <v>33</v>
      </c>
      <c r="E13" s="588" t="s">
        <v>34</v>
      </c>
      <c r="F13" s="11" t="s">
        <v>33</v>
      </c>
      <c r="G13" s="587" t="s">
        <v>34</v>
      </c>
      <c r="H13" s="11" t="s">
        <v>33</v>
      </c>
      <c r="I13" s="587" t="s">
        <v>34</v>
      </c>
      <c r="J13" s="11" t="s">
        <v>33</v>
      </c>
      <c r="K13" s="587" t="s">
        <v>34</v>
      </c>
      <c r="L13" s="11" t="s">
        <v>33</v>
      </c>
      <c r="M13" s="587" t="s">
        <v>34</v>
      </c>
      <c r="N13" s="11" t="s">
        <v>33</v>
      </c>
      <c r="O13" s="587" t="s">
        <v>34</v>
      </c>
      <c r="P13" s="11" t="s">
        <v>33</v>
      </c>
      <c r="Q13" s="587" t="s">
        <v>34</v>
      </c>
      <c r="R13" s="11" t="s">
        <v>33</v>
      </c>
      <c r="S13" s="587" t="s">
        <v>34</v>
      </c>
      <c r="T13" s="11" t="s">
        <v>33</v>
      </c>
      <c r="U13" s="587" t="s">
        <v>34</v>
      </c>
      <c r="V13" s="11" t="s">
        <v>33</v>
      </c>
      <c r="W13" s="587" t="s">
        <v>34</v>
      </c>
      <c r="X13" s="11" t="s">
        <v>33</v>
      </c>
      <c r="Y13" s="587" t="s">
        <v>34</v>
      </c>
      <c r="Z13" s="11" t="s">
        <v>33</v>
      </c>
      <c r="AA13" s="587" t="s">
        <v>34</v>
      </c>
      <c r="AB13" s="11" t="s">
        <v>33</v>
      </c>
      <c r="AC13" s="587" t="s">
        <v>34</v>
      </c>
      <c r="AD13" s="11" t="s">
        <v>33</v>
      </c>
      <c r="AE13" s="587" t="s">
        <v>34</v>
      </c>
      <c r="AF13" s="11" t="s">
        <v>33</v>
      </c>
      <c r="AG13" s="587" t="s">
        <v>34</v>
      </c>
      <c r="AH13" s="11" t="s">
        <v>33</v>
      </c>
      <c r="AI13" s="587" t="s">
        <v>34</v>
      </c>
      <c r="AJ13" s="11" t="s">
        <v>33</v>
      </c>
      <c r="AK13" s="587" t="s">
        <v>34</v>
      </c>
      <c r="AL13" s="11" t="s">
        <v>33</v>
      </c>
      <c r="AM13" s="15" t="s">
        <v>34</v>
      </c>
      <c r="AN13" s="797"/>
      <c r="AO13" s="16" t="s">
        <v>35</v>
      </c>
      <c r="AP13" s="587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642" t="s">
        <v>38</v>
      </c>
      <c r="C14" s="643">
        <f t="shared" ref="C14:C65" si="0">SUM(D14+E14)</f>
        <v>12</v>
      </c>
      <c r="D14" s="20">
        <f>+F14+H14+J14+L14+N14+P14+R14+T14+V14+X14+Z14+AB14+AD14+AF14+AH14+AJ14+AL14</f>
        <v>7</v>
      </c>
      <c r="E14" s="644">
        <f>+G14+I14+K14+M14+O14+Q14+S14+U14+W14+Y14+AA14+AC14+AE14+AG14+AI14+AK14+AM14</f>
        <v>5</v>
      </c>
      <c r="F14" s="22"/>
      <c r="G14" s="23"/>
      <c r="H14" s="22"/>
      <c r="I14" s="23"/>
      <c r="J14" s="22"/>
      <c r="K14" s="645"/>
      <c r="L14" s="22"/>
      <c r="M14" s="645"/>
      <c r="N14" s="22"/>
      <c r="O14" s="645"/>
      <c r="P14" s="22"/>
      <c r="Q14" s="645"/>
      <c r="R14" s="22">
        <v>2</v>
      </c>
      <c r="S14" s="645"/>
      <c r="T14" s="22">
        <v>1</v>
      </c>
      <c r="U14" s="645"/>
      <c r="V14" s="22"/>
      <c r="W14" s="645">
        <v>3</v>
      </c>
      <c r="X14" s="22"/>
      <c r="Y14" s="645">
        <v>2</v>
      </c>
      <c r="Z14" s="22">
        <v>2</v>
      </c>
      <c r="AA14" s="645"/>
      <c r="AB14" s="22">
        <v>1</v>
      </c>
      <c r="AC14" s="645"/>
      <c r="AD14" s="22">
        <v>1</v>
      </c>
      <c r="AE14" s="645"/>
      <c r="AF14" s="22"/>
      <c r="AG14" s="645"/>
      <c r="AH14" s="22"/>
      <c r="AI14" s="645"/>
      <c r="AJ14" s="22"/>
      <c r="AK14" s="645"/>
      <c r="AL14" s="24"/>
      <c r="AM14" s="646"/>
      <c r="AN14" s="647"/>
      <c r="AO14" s="26">
        <v>0</v>
      </c>
      <c r="AP14" s="648">
        <v>0</v>
      </c>
      <c r="AQ14" s="649">
        <v>0</v>
      </c>
      <c r="AR14" s="649">
        <v>0</v>
      </c>
      <c r="AS14" s="650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>
        <v>0</v>
      </c>
      <c r="AU15" s="27">
        <v>0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203</v>
      </c>
      <c r="D16" s="33">
        <f t="shared" si="9"/>
        <v>158</v>
      </c>
      <c r="E16" s="34">
        <f t="shared" si="9"/>
        <v>45</v>
      </c>
      <c r="F16" s="35"/>
      <c r="G16" s="36">
        <v>1</v>
      </c>
      <c r="H16" s="35"/>
      <c r="I16" s="36"/>
      <c r="J16" s="35"/>
      <c r="K16" s="37"/>
      <c r="L16" s="35">
        <v>3</v>
      </c>
      <c r="M16" s="37"/>
      <c r="N16" s="35">
        <v>7</v>
      </c>
      <c r="O16" s="37"/>
      <c r="P16" s="35">
        <v>24</v>
      </c>
      <c r="Q16" s="37">
        <v>3</v>
      </c>
      <c r="R16" s="35">
        <v>30</v>
      </c>
      <c r="S16" s="37">
        <v>3</v>
      </c>
      <c r="T16" s="35">
        <v>24</v>
      </c>
      <c r="U16" s="37">
        <v>8</v>
      </c>
      <c r="V16" s="35">
        <v>17</v>
      </c>
      <c r="W16" s="37">
        <v>11</v>
      </c>
      <c r="X16" s="35">
        <v>15</v>
      </c>
      <c r="Y16" s="37">
        <v>9</v>
      </c>
      <c r="Z16" s="35">
        <v>12</v>
      </c>
      <c r="AA16" s="37">
        <v>6</v>
      </c>
      <c r="AB16" s="35">
        <v>12</v>
      </c>
      <c r="AC16" s="37">
        <v>2</v>
      </c>
      <c r="AD16" s="35">
        <v>3</v>
      </c>
      <c r="AE16" s="37"/>
      <c r="AF16" s="35">
        <v>4</v>
      </c>
      <c r="AG16" s="37">
        <v>2</v>
      </c>
      <c r="AH16" s="35">
        <v>5</v>
      </c>
      <c r="AI16" s="37"/>
      <c r="AJ16" s="35">
        <v>2</v>
      </c>
      <c r="AK16" s="37"/>
      <c r="AL16" s="38"/>
      <c r="AM16" s="39"/>
      <c r="AN16" s="40"/>
      <c r="AO16" s="41">
        <v>0</v>
      </c>
      <c r="AP16" s="36">
        <v>2</v>
      </c>
      <c r="AQ16" s="27">
        <v>2</v>
      </c>
      <c r="AR16" s="27">
        <v>9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>
        <v>0</v>
      </c>
      <c r="AU17" s="27">
        <v>0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>
        <v>0</v>
      </c>
      <c r="AU18" s="27">
        <v>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>
        <v>0</v>
      </c>
      <c r="AU19" s="27">
        <v>0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>
        <v>0</v>
      </c>
      <c r="AU20" s="27"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>
        <v>0</v>
      </c>
      <c r="AU21" s="27"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>
        <v>0</v>
      </c>
      <c r="AU22" s="27"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>
        <v>0</v>
      </c>
      <c r="AU23" s="27">
        <v>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>
        <v>0</v>
      </c>
      <c r="AU24" s="69">
        <v>0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642" t="s">
        <v>38</v>
      </c>
      <c r="C25" s="19">
        <f t="shared" si="0"/>
        <v>12</v>
      </c>
      <c r="D25" s="20">
        <f>SUM(H25+J25+L25+N25+P25+R25+T25+V25+X25+Z25+AB25+AD25+AF25+AH25+AJ25+AL25)</f>
        <v>7</v>
      </c>
      <c r="E25" s="644">
        <f>SUM(I25+K25+M25+O25+Q25+S25+U25+W25+Y25+AA25+AC25+AE25+AG25+AI25+AK25+AM25)</f>
        <v>5</v>
      </c>
      <c r="F25" s="71"/>
      <c r="G25" s="72"/>
      <c r="H25" s="22"/>
      <c r="I25" s="23"/>
      <c r="J25" s="22"/>
      <c r="K25" s="645"/>
      <c r="L25" s="22"/>
      <c r="M25" s="645"/>
      <c r="N25" s="22"/>
      <c r="O25" s="645"/>
      <c r="P25" s="22"/>
      <c r="Q25" s="645"/>
      <c r="R25" s="22">
        <v>2</v>
      </c>
      <c r="S25" s="645"/>
      <c r="T25" s="22">
        <v>1</v>
      </c>
      <c r="U25" s="645"/>
      <c r="V25" s="22"/>
      <c r="W25" s="645">
        <v>3</v>
      </c>
      <c r="X25" s="22"/>
      <c r="Y25" s="645">
        <v>2</v>
      </c>
      <c r="Z25" s="22">
        <v>2</v>
      </c>
      <c r="AA25" s="645"/>
      <c r="AB25" s="22">
        <v>1</v>
      </c>
      <c r="AC25" s="645"/>
      <c r="AD25" s="22">
        <v>1</v>
      </c>
      <c r="AE25" s="645"/>
      <c r="AF25" s="22"/>
      <c r="AG25" s="645"/>
      <c r="AH25" s="22"/>
      <c r="AI25" s="645"/>
      <c r="AJ25" s="22"/>
      <c r="AK25" s="645"/>
      <c r="AL25" s="24"/>
      <c r="AM25" s="646"/>
      <c r="AN25" s="73"/>
      <c r="AO25" s="26">
        <v>0</v>
      </c>
      <c r="AP25" s="648">
        <v>0</v>
      </c>
      <c r="AQ25" s="445">
        <v>0</v>
      </c>
      <c r="AR25" s="445">
        <v>0</v>
      </c>
      <c r="AS25" s="446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>
        <v>0</v>
      </c>
      <c r="AU26" s="27"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202</v>
      </c>
      <c r="D27" s="33">
        <f t="shared" si="10"/>
        <v>158</v>
      </c>
      <c r="E27" s="34">
        <f t="shared" si="10"/>
        <v>44</v>
      </c>
      <c r="F27" s="75"/>
      <c r="G27" s="76"/>
      <c r="H27" s="35"/>
      <c r="I27" s="36"/>
      <c r="J27" s="35"/>
      <c r="K27" s="37"/>
      <c r="L27" s="35">
        <v>3</v>
      </c>
      <c r="M27" s="37"/>
      <c r="N27" s="35">
        <v>7</v>
      </c>
      <c r="O27" s="37"/>
      <c r="P27" s="35">
        <v>24</v>
      </c>
      <c r="Q27" s="37">
        <v>3</v>
      </c>
      <c r="R27" s="35">
        <v>30</v>
      </c>
      <c r="S27" s="37">
        <v>3</v>
      </c>
      <c r="T27" s="35">
        <v>24</v>
      </c>
      <c r="U27" s="37">
        <v>8</v>
      </c>
      <c r="V27" s="35">
        <v>17</v>
      </c>
      <c r="W27" s="37">
        <v>11</v>
      </c>
      <c r="X27" s="35">
        <v>15</v>
      </c>
      <c r="Y27" s="37">
        <v>9</v>
      </c>
      <c r="Z27" s="35">
        <v>12</v>
      </c>
      <c r="AA27" s="37">
        <v>6</v>
      </c>
      <c r="AB27" s="35">
        <v>12</v>
      </c>
      <c r="AC27" s="37">
        <v>2</v>
      </c>
      <c r="AD27" s="35">
        <v>3</v>
      </c>
      <c r="AE27" s="37"/>
      <c r="AF27" s="35">
        <v>4</v>
      </c>
      <c r="AG27" s="37">
        <v>2</v>
      </c>
      <c r="AH27" s="35">
        <v>5</v>
      </c>
      <c r="AI27" s="37"/>
      <c r="AJ27" s="35">
        <v>2</v>
      </c>
      <c r="AK27" s="37"/>
      <c r="AL27" s="38"/>
      <c r="AM27" s="39"/>
      <c r="AN27" s="40"/>
      <c r="AO27" s="41">
        <v>0</v>
      </c>
      <c r="AP27" s="36">
        <v>2</v>
      </c>
      <c r="AQ27" s="27">
        <v>2</v>
      </c>
      <c r="AR27" s="27">
        <v>9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>
        <v>0</v>
      </c>
      <c r="AU28" s="27">
        <v>0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>
        <v>0</v>
      </c>
      <c r="AU29" s="27">
        <v>0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>
        <v>0</v>
      </c>
      <c r="AU30" s="27">
        <v>0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>
        <v>0</v>
      </c>
      <c r="AU31" s="27">
        <v>0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>
        <v>0</v>
      </c>
      <c r="AU32" s="27">
        <v>0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>
        <v>0</v>
      </c>
      <c r="AU33" s="27">
        <v>0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>
        <v>0</v>
      </c>
      <c r="AU34" s="27">
        <v>0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>
        <v>0</v>
      </c>
      <c r="AU35" s="69">
        <v>0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642" t="s">
        <v>38</v>
      </c>
      <c r="C36" s="19">
        <f t="shared" si="0"/>
        <v>12</v>
      </c>
      <c r="D36" s="20">
        <f t="shared" si="10"/>
        <v>7</v>
      </c>
      <c r="E36" s="644">
        <f t="shared" si="10"/>
        <v>5</v>
      </c>
      <c r="F36" s="71"/>
      <c r="G36" s="72"/>
      <c r="H36" s="22"/>
      <c r="I36" s="23"/>
      <c r="J36" s="22"/>
      <c r="K36" s="645"/>
      <c r="L36" s="22"/>
      <c r="M36" s="645"/>
      <c r="N36" s="22"/>
      <c r="O36" s="645"/>
      <c r="P36" s="22"/>
      <c r="Q36" s="645"/>
      <c r="R36" s="22">
        <v>2</v>
      </c>
      <c r="S36" s="645"/>
      <c r="T36" s="22">
        <v>1</v>
      </c>
      <c r="U36" s="645"/>
      <c r="V36" s="22"/>
      <c r="W36" s="645">
        <v>3</v>
      </c>
      <c r="X36" s="22"/>
      <c r="Y36" s="645">
        <v>2</v>
      </c>
      <c r="Z36" s="22">
        <v>2</v>
      </c>
      <c r="AA36" s="645"/>
      <c r="AB36" s="22">
        <v>1</v>
      </c>
      <c r="AC36" s="645"/>
      <c r="AD36" s="22">
        <v>1</v>
      </c>
      <c r="AE36" s="645"/>
      <c r="AF36" s="22"/>
      <c r="AG36" s="645"/>
      <c r="AH36" s="22"/>
      <c r="AI36" s="645"/>
      <c r="AJ36" s="22"/>
      <c r="AK36" s="645"/>
      <c r="AL36" s="24"/>
      <c r="AM36" s="646"/>
      <c r="AN36" s="73"/>
      <c r="AO36" s="26">
        <v>0</v>
      </c>
      <c r="AP36" s="648">
        <v>0</v>
      </c>
      <c r="AQ36" s="74">
        <v>0</v>
      </c>
      <c r="AR36" s="74">
        <v>0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>
        <v>0</v>
      </c>
      <c r="AU37" s="27">
        <v>0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202</v>
      </c>
      <c r="D38" s="33">
        <f t="shared" si="10"/>
        <v>158</v>
      </c>
      <c r="E38" s="34">
        <f t="shared" si="10"/>
        <v>44</v>
      </c>
      <c r="F38" s="75"/>
      <c r="G38" s="76"/>
      <c r="H38" s="35"/>
      <c r="I38" s="36"/>
      <c r="J38" s="35"/>
      <c r="K38" s="37"/>
      <c r="L38" s="35">
        <v>3</v>
      </c>
      <c r="M38" s="37"/>
      <c r="N38" s="35">
        <v>7</v>
      </c>
      <c r="O38" s="37"/>
      <c r="P38" s="35">
        <v>24</v>
      </c>
      <c r="Q38" s="37">
        <v>3</v>
      </c>
      <c r="R38" s="35">
        <v>30</v>
      </c>
      <c r="S38" s="37">
        <v>3</v>
      </c>
      <c r="T38" s="35">
        <v>24</v>
      </c>
      <c r="U38" s="37">
        <v>8</v>
      </c>
      <c r="V38" s="35">
        <v>17</v>
      </c>
      <c r="W38" s="37">
        <v>11</v>
      </c>
      <c r="X38" s="35">
        <v>15</v>
      </c>
      <c r="Y38" s="37">
        <v>9</v>
      </c>
      <c r="Z38" s="35">
        <v>12</v>
      </c>
      <c r="AA38" s="37">
        <v>6</v>
      </c>
      <c r="AB38" s="35">
        <v>12</v>
      </c>
      <c r="AC38" s="37">
        <v>2</v>
      </c>
      <c r="AD38" s="35">
        <v>3</v>
      </c>
      <c r="AE38" s="37"/>
      <c r="AF38" s="35">
        <v>4</v>
      </c>
      <c r="AG38" s="37">
        <v>2</v>
      </c>
      <c r="AH38" s="35">
        <v>5</v>
      </c>
      <c r="AI38" s="37"/>
      <c r="AJ38" s="35">
        <v>2</v>
      </c>
      <c r="AK38" s="37"/>
      <c r="AL38" s="38"/>
      <c r="AM38" s="39"/>
      <c r="AN38" s="40"/>
      <c r="AO38" s="41">
        <v>0</v>
      </c>
      <c r="AP38" s="36">
        <v>2</v>
      </c>
      <c r="AQ38" s="27">
        <v>2</v>
      </c>
      <c r="AR38" s="27">
        <v>9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>
        <v>0</v>
      </c>
      <c r="AU39" s="27">
        <v>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>
        <v>0</v>
      </c>
      <c r="AU40" s="27"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>
        <v>0</v>
      </c>
      <c r="AU41" s="27"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>
        <v>0</v>
      </c>
      <c r="AU42" s="27"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>
        <v>0</v>
      </c>
      <c r="AU43" s="27">
        <v>0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>
        <v>0</v>
      </c>
      <c r="AU44" s="27">
        <v>0</v>
      </c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>
        <v>0</v>
      </c>
      <c r="AU45" s="27">
        <v>0</v>
      </c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>
        <v>0</v>
      </c>
      <c r="AU46" s="27">
        <v>0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642" t="s">
        <v>38</v>
      </c>
      <c r="C47" s="19">
        <f t="shared" si="0"/>
        <v>12</v>
      </c>
      <c r="D47" s="20">
        <f>SUM(J47+L47+N47+P47+R47+T47+V47+X47+Z47+AB47+AD47+AF47+AH47+AJ47+AL47)</f>
        <v>7</v>
      </c>
      <c r="E47" s="644">
        <f>SUM(K47+M47+O47+Q47+S47+U47+W47+Y47+AA47+AC47+AE47+AG47+AI47+AK47+AM47)</f>
        <v>5</v>
      </c>
      <c r="F47" s="71"/>
      <c r="G47" s="72"/>
      <c r="H47" s="71"/>
      <c r="I47" s="72"/>
      <c r="J47" s="22"/>
      <c r="K47" s="645"/>
      <c r="L47" s="22"/>
      <c r="M47" s="645"/>
      <c r="N47" s="22"/>
      <c r="O47" s="645"/>
      <c r="P47" s="22"/>
      <c r="Q47" s="645"/>
      <c r="R47" s="22">
        <v>2</v>
      </c>
      <c r="S47" s="645"/>
      <c r="T47" s="22">
        <v>1</v>
      </c>
      <c r="U47" s="645"/>
      <c r="V47" s="22"/>
      <c r="W47" s="645">
        <v>3</v>
      </c>
      <c r="X47" s="22"/>
      <c r="Y47" s="645">
        <v>2</v>
      </c>
      <c r="Z47" s="22">
        <v>2</v>
      </c>
      <c r="AA47" s="645"/>
      <c r="AB47" s="22">
        <v>1</v>
      </c>
      <c r="AC47" s="645"/>
      <c r="AD47" s="22">
        <v>1</v>
      </c>
      <c r="AE47" s="645"/>
      <c r="AF47" s="22"/>
      <c r="AG47" s="645"/>
      <c r="AH47" s="22"/>
      <c r="AI47" s="645"/>
      <c r="AJ47" s="22"/>
      <c r="AK47" s="645"/>
      <c r="AL47" s="24"/>
      <c r="AM47" s="646"/>
      <c r="AN47" s="73"/>
      <c r="AO47" s="26">
        <v>0</v>
      </c>
      <c r="AP47" s="23">
        <v>0</v>
      </c>
      <c r="AQ47" s="87">
        <v>0</v>
      </c>
      <c r="AR47" s="87">
        <v>0</v>
      </c>
      <c r="AS47" s="87"/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>
        <v>0</v>
      </c>
      <c r="AU48" s="27">
        <v>0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202</v>
      </c>
      <c r="D49" s="33">
        <f>SUM(J49+L49+N49+P49+R49+T49+V49+X49+Z49+AB49+AD49+AF49+AH49+AJ49+AL49)</f>
        <v>158</v>
      </c>
      <c r="E49" s="34">
        <f>SUM(K49+M49+O49+Q49+S49+U49+W49+Y49+AA49+AC49+AE49+AG49+AI49+AK49+AM49)</f>
        <v>44</v>
      </c>
      <c r="F49" s="75"/>
      <c r="G49" s="76"/>
      <c r="H49" s="75"/>
      <c r="I49" s="76"/>
      <c r="J49" s="35"/>
      <c r="K49" s="37"/>
      <c r="L49" s="35">
        <v>3</v>
      </c>
      <c r="M49" s="37"/>
      <c r="N49" s="35">
        <v>7</v>
      </c>
      <c r="O49" s="37"/>
      <c r="P49" s="35">
        <v>24</v>
      </c>
      <c r="Q49" s="37">
        <v>3</v>
      </c>
      <c r="R49" s="35">
        <v>30</v>
      </c>
      <c r="S49" s="37">
        <v>3</v>
      </c>
      <c r="T49" s="35">
        <v>24</v>
      </c>
      <c r="U49" s="37">
        <v>8</v>
      </c>
      <c r="V49" s="35">
        <v>17</v>
      </c>
      <c r="W49" s="37">
        <v>11</v>
      </c>
      <c r="X49" s="35">
        <v>15</v>
      </c>
      <c r="Y49" s="37">
        <v>9</v>
      </c>
      <c r="Z49" s="35">
        <v>12</v>
      </c>
      <c r="AA49" s="37">
        <v>6</v>
      </c>
      <c r="AB49" s="35">
        <v>12</v>
      </c>
      <c r="AC49" s="37">
        <v>2</v>
      </c>
      <c r="AD49" s="35">
        <v>3</v>
      </c>
      <c r="AE49" s="37"/>
      <c r="AF49" s="35">
        <v>4</v>
      </c>
      <c r="AG49" s="37">
        <v>2</v>
      </c>
      <c r="AH49" s="35">
        <v>5</v>
      </c>
      <c r="AI49" s="37"/>
      <c r="AJ49" s="35">
        <v>2</v>
      </c>
      <c r="AK49" s="37"/>
      <c r="AL49" s="38"/>
      <c r="AM49" s="39"/>
      <c r="AN49" s="40"/>
      <c r="AO49" s="41">
        <v>0</v>
      </c>
      <c r="AP49" s="36">
        <v>2</v>
      </c>
      <c r="AQ49" s="27">
        <v>2</v>
      </c>
      <c r="AR49" s="27">
        <v>9</v>
      </c>
      <c r="AS49" s="27"/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>
        <v>0</v>
      </c>
      <c r="AU50" s="27">
        <v>0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>
        <v>0</v>
      </c>
      <c r="AU51" s="90">
        <v>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>
        <v>0</v>
      </c>
      <c r="AU52" s="69">
        <v>0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642" t="s">
        <v>38</v>
      </c>
      <c r="C53" s="19">
        <f t="shared" si="0"/>
        <v>11</v>
      </c>
      <c r="D53" s="20">
        <f t="shared" ref="D53:E56" si="13">SUM(J53+L53+N53+P53+R53+T53+V53+X53+Z53+AB53)</f>
        <v>6</v>
      </c>
      <c r="E53" s="644">
        <f t="shared" si="13"/>
        <v>5</v>
      </c>
      <c r="F53" s="71"/>
      <c r="G53" s="72"/>
      <c r="H53" s="71"/>
      <c r="I53" s="72"/>
      <c r="J53" s="22"/>
      <c r="K53" s="645"/>
      <c r="L53" s="22"/>
      <c r="M53" s="645"/>
      <c r="N53" s="22"/>
      <c r="O53" s="645"/>
      <c r="P53" s="22"/>
      <c r="Q53" s="645"/>
      <c r="R53" s="22">
        <v>2</v>
      </c>
      <c r="S53" s="645"/>
      <c r="T53" s="22">
        <v>1</v>
      </c>
      <c r="U53" s="645"/>
      <c r="V53" s="22"/>
      <c r="W53" s="645">
        <v>3</v>
      </c>
      <c r="X53" s="22"/>
      <c r="Y53" s="645">
        <v>2</v>
      </c>
      <c r="Z53" s="22">
        <v>2</v>
      </c>
      <c r="AA53" s="645"/>
      <c r="AB53" s="35">
        <v>1</v>
      </c>
      <c r="AC53" s="37"/>
      <c r="AD53" s="96"/>
      <c r="AE53" s="97"/>
      <c r="AF53" s="419"/>
      <c r="AG53" s="98"/>
      <c r="AH53" s="419"/>
      <c r="AI53" s="98"/>
      <c r="AJ53" s="419"/>
      <c r="AK53" s="98"/>
      <c r="AL53" s="651"/>
      <c r="AM53" s="99"/>
      <c r="AN53" s="73"/>
      <c r="AO53" s="652">
        <v>0</v>
      </c>
      <c r="AP53" s="648">
        <v>0</v>
      </c>
      <c r="AQ53" s="445">
        <v>0</v>
      </c>
      <c r="AR53" s="445">
        <v>0</v>
      </c>
      <c r="AS53" s="445"/>
      <c r="AT53" s="445">
        <v>0</v>
      </c>
      <c r="AU53" s="445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186</v>
      </c>
      <c r="D54" s="33">
        <f t="shared" si="13"/>
        <v>144</v>
      </c>
      <c r="E54" s="34">
        <f t="shared" si="13"/>
        <v>42</v>
      </c>
      <c r="F54" s="75"/>
      <c r="G54" s="76"/>
      <c r="H54" s="75"/>
      <c r="I54" s="76"/>
      <c r="J54" s="35"/>
      <c r="K54" s="37"/>
      <c r="L54" s="35">
        <v>3</v>
      </c>
      <c r="M54" s="37"/>
      <c r="N54" s="35">
        <v>7</v>
      </c>
      <c r="O54" s="37"/>
      <c r="P54" s="35">
        <v>24</v>
      </c>
      <c r="Q54" s="37">
        <v>3</v>
      </c>
      <c r="R54" s="35">
        <v>30</v>
      </c>
      <c r="S54" s="37">
        <v>3</v>
      </c>
      <c r="T54" s="35">
        <v>24</v>
      </c>
      <c r="U54" s="37">
        <v>8</v>
      </c>
      <c r="V54" s="35">
        <v>17</v>
      </c>
      <c r="W54" s="37">
        <v>11</v>
      </c>
      <c r="X54" s="35">
        <v>15</v>
      </c>
      <c r="Y54" s="37">
        <v>9</v>
      </c>
      <c r="Z54" s="35">
        <v>12</v>
      </c>
      <c r="AA54" s="37">
        <v>6</v>
      </c>
      <c r="AB54" s="35">
        <v>12</v>
      </c>
      <c r="AC54" s="37">
        <v>2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>
        <v>0</v>
      </c>
      <c r="AP54" s="36">
        <v>2</v>
      </c>
      <c r="AQ54" s="27">
        <v>2</v>
      </c>
      <c r="AR54" s="27">
        <v>9</v>
      </c>
      <c r="AS54" s="27"/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>
        <v>0</v>
      </c>
      <c r="AU55" s="90">
        <v>0</v>
      </c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>
        <v>0</v>
      </c>
      <c r="AU56" s="69">
        <v>0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642" t="s">
        <v>38</v>
      </c>
      <c r="C57" s="19">
        <f t="shared" si="0"/>
        <v>12</v>
      </c>
      <c r="D57" s="20">
        <f>SUM(J57+L57+N57+P57+R57+T57+V57+X57+Z57+AB57+AD57+AF57+AH57+AJ57+AL57)</f>
        <v>7</v>
      </c>
      <c r="E57" s="644">
        <f>SUM(K57+M57+O57+Q57+S57+U57+W57+Y57+AA57+AC57+AE57+AG57+AI57+AK57+AM57)</f>
        <v>5</v>
      </c>
      <c r="F57" s="71"/>
      <c r="G57" s="72"/>
      <c r="H57" s="71"/>
      <c r="I57" s="72"/>
      <c r="J57" s="22"/>
      <c r="K57" s="645"/>
      <c r="L57" s="22"/>
      <c r="M57" s="645"/>
      <c r="N57" s="22"/>
      <c r="O57" s="645"/>
      <c r="P57" s="22"/>
      <c r="Q57" s="645"/>
      <c r="R57" s="22">
        <v>2</v>
      </c>
      <c r="S57" s="645"/>
      <c r="T57" s="22">
        <v>1</v>
      </c>
      <c r="U57" s="645"/>
      <c r="V57" s="22"/>
      <c r="W57" s="645">
        <v>3</v>
      </c>
      <c r="X57" s="22"/>
      <c r="Y57" s="645">
        <v>2</v>
      </c>
      <c r="Z57" s="22">
        <v>2</v>
      </c>
      <c r="AA57" s="645"/>
      <c r="AB57" s="22">
        <v>1</v>
      </c>
      <c r="AC57" s="645"/>
      <c r="AD57" s="22">
        <v>1</v>
      </c>
      <c r="AE57" s="645"/>
      <c r="AF57" s="22"/>
      <c r="AG57" s="645"/>
      <c r="AH57" s="22"/>
      <c r="AI57" s="645"/>
      <c r="AJ57" s="22"/>
      <c r="AK57" s="645"/>
      <c r="AL57" s="24"/>
      <c r="AM57" s="646"/>
      <c r="AN57" s="73"/>
      <c r="AO57" s="652">
        <v>0</v>
      </c>
      <c r="AP57" s="648">
        <v>0</v>
      </c>
      <c r="AQ57" s="445">
        <v>0</v>
      </c>
      <c r="AR57" s="445">
        <v>0</v>
      </c>
      <c r="AS57" s="445"/>
      <c r="AT57" s="445">
        <v>0</v>
      </c>
      <c r="AU57" s="445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>
        <v>0</v>
      </c>
      <c r="AU58" s="111"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213</v>
      </c>
      <c r="D59" s="33">
        <f t="shared" si="14"/>
        <v>158</v>
      </c>
      <c r="E59" s="34">
        <f t="shared" si="14"/>
        <v>55</v>
      </c>
      <c r="F59" s="75"/>
      <c r="G59" s="76"/>
      <c r="H59" s="75"/>
      <c r="I59" s="76"/>
      <c r="J59" s="35"/>
      <c r="K59" s="37"/>
      <c r="L59" s="35">
        <v>3</v>
      </c>
      <c r="M59" s="37"/>
      <c r="N59" s="35">
        <v>7</v>
      </c>
      <c r="O59" s="37">
        <v>1</v>
      </c>
      <c r="P59" s="35">
        <v>24</v>
      </c>
      <c r="Q59" s="37">
        <v>8</v>
      </c>
      <c r="R59" s="35">
        <v>30</v>
      </c>
      <c r="S59" s="37">
        <v>5</v>
      </c>
      <c r="T59" s="35">
        <v>24</v>
      </c>
      <c r="U59" s="37">
        <v>10</v>
      </c>
      <c r="V59" s="35">
        <v>17</v>
      </c>
      <c r="W59" s="37">
        <v>12</v>
      </c>
      <c r="X59" s="35">
        <v>15</v>
      </c>
      <c r="Y59" s="37">
        <v>9</v>
      </c>
      <c r="Z59" s="35">
        <v>12</v>
      </c>
      <c r="AA59" s="37">
        <v>6</v>
      </c>
      <c r="AB59" s="35">
        <v>12</v>
      </c>
      <c r="AC59" s="37">
        <v>2</v>
      </c>
      <c r="AD59" s="35">
        <v>3</v>
      </c>
      <c r="AE59" s="37"/>
      <c r="AF59" s="35">
        <v>4</v>
      </c>
      <c r="AG59" s="37">
        <v>2</v>
      </c>
      <c r="AH59" s="35">
        <v>5</v>
      </c>
      <c r="AI59" s="37"/>
      <c r="AJ59" s="35">
        <v>2</v>
      </c>
      <c r="AK59" s="37"/>
      <c r="AL59" s="38"/>
      <c r="AM59" s="39"/>
      <c r="AN59" s="40"/>
      <c r="AO59" s="41">
        <v>0</v>
      </c>
      <c r="AP59" s="36">
        <v>2</v>
      </c>
      <c r="AQ59" s="27">
        <v>2</v>
      </c>
      <c r="AR59" s="27">
        <v>9</v>
      </c>
      <c r="AS59" s="27"/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>
        <v>0</v>
      </c>
      <c r="AU60" s="27">
        <v>0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>
        <v>0</v>
      </c>
      <c r="AU61" s="27">
        <v>0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>
        <v>0</v>
      </c>
      <c r="AU62" s="90">
        <v>0</v>
      </c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>
        <v>0</v>
      </c>
      <c r="AU63" s="69">
        <v>0</v>
      </c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642" t="s">
        <v>55</v>
      </c>
      <c r="C64" s="19">
        <f>SUM(D64+E64)</f>
        <v>0</v>
      </c>
      <c r="D64" s="112"/>
      <c r="E64" s="644">
        <f>SUM(K64+M64+O64+Q64+S64+U64+W64+Y64+AA64+AC64)</f>
        <v>0</v>
      </c>
      <c r="F64" s="71"/>
      <c r="G64" s="72"/>
      <c r="H64" s="71"/>
      <c r="I64" s="72"/>
      <c r="J64" s="71"/>
      <c r="K64" s="645"/>
      <c r="L64" s="71"/>
      <c r="M64" s="645"/>
      <c r="N64" s="71"/>
      <c r="O64" s="645"/>
      <c r="P64" s="71"/>
      <c r="Q64" s="645"/>
      <c r="R64" s="71"/>
      <c r="S64" s="645"/>
      <c r="T64" s="71"/>
      <c r="U64" s="645"/>
      <c r="V64" s="71"/>
      <c r="W64" s="645"/>
      <c r="X64" s="71"/>
      <c r="Y64" s="645"/>
      <c r="Z64" s="71"/>
      <c r="AA64" s="645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651"/>
      <c r="AM64" s="99"/>
      <c r="AN64" s="73"/>
      <c r="AO64" s="652">
        <v>0</v>
      </c>
      <c r="AP64" s="648">
        <v>0</v>
      </c>
      <c r="AQ64" s="445">
        <v>0</v>
      </c>
      <c r="AR64" s="445">
        <v>0</v>
      </c>
      <c r="AS64" s="445"/>
      <c r="AT64" s="445">
        <v>0</v>
      </c>
      <c r="AU64" s="445">
        <v>0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1</v>
      </c>
      <c r="D65" s="117"/>
      <c r="E65" s="55">
        <f>SUM(K65+M65+O65+Q65+S65+U65+W65+Y65+AA65+AC65)</f>
        <v>1</v>
      </c>
      <c r="F65" s="75"/>
      <c r="G65" s="76"/>
      <c r="H65" s="75"/>
      <c r="I65" s="76"/>
      <c r="J65" s="75"/>
      <c r="K65" s="37"/>
      <c r="L65" s="75"/>
      <c r="M65" s="37"/>
      <c r="N65" s="75"/>
      <c r="O65" s="37"/>
      <c r="P65" s="75"/>
      <c r="Q65" s="37">
        <v>1</v>
      </c>
      <c r="R65" s="75"/>
      <c r="S65" s="37"/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>
        <v>0</v>
      </c>
      <c r="AP65" s="36">
        <v>0</v>
      </c>
      <c r="AQ65" s="27">
        <v>0</v>
      </c>
      <c r="AR65" s="27">
        <v>0</v>
      </c>
      <c r="AS65" s="27"/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>
        <v>0</v>
      </c>
      <c r="AP66" s="48">
        <v>0</v>
      </c>
      <c r="AQ66" s="90">
        <v>0</v>
      </c>
      <c r="AR66" s="90">
        <v>0</v>
      </c>
      <c r="AS66" s="90"/>
      <c r="AT66" s="90">
        <v>0</v>
      </c>
      <c r="AU66" s="90">
        <v>0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1</v>
      </c>
      <c r="D67" s="117"/>
      <c r="E67" s="55">
        <f>SUM(K67+M67+O67+Q67+S67+U67+W67+Y67+AA67+AC67)</f>
        <v>1</v>
      </c>
      <c r="F67" s="75"/>
      <c r="G67" s="76"/>
      <c r="H67" s="75"/>
      <c r="I67" s="76"/>
      <c r="J67" s="75"/>
      <c r="K67" s="49"/>
      <c r="L67" s="75"/>
      <c r="M67" s="49"/>
      <c r="N67" s="75"/>
      <c r="O67" s="49"/>
      <c r="P67" s="75"/>
      <c r="Q67" s="49">
        <v>1</v>
      </c>
      <c r="R67" s="75"/>
      <c r="S67" s="49"/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>
        <v>0</v>
      </c>
      <c r="AP67" s="48">
        <v>0</v>
      </c>
      <c r="AQ67" s="90">
        <v>0</v>
      </c>
      <c r="AR67" s="90">
        <v>0</v>
      </c>
      <c r="AS67" s="90"/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>
        <v>0</v>
      </c>
      <c r="AP68" s="68">
        <v>0</v>
      </c>
      <c r="AQ68" s="69">
        <v>0</v>
      </c>
      <c r="AR68" s="69">
        <v>0</v>
      </c>
      <c r="AS68" s="69"/>
      <c r="AT68" s="69">
        <v>0</v>
      </c>
      <c r="AU68" s="69">
        <v>0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653" t="s">
        <v>59</v>
      </c>
      <c r="B69" s="654" t="s">
        <v>39</v>
      </c>
      <c r="C69" s="655">
        <f>SUM(D69+E69)</f>
        <v>0</v>
      </c>
      <c r="D69" s="656">
        <f>SUM(F69+H69+J69)</f>
        <v>0</v>
      </c>
      <c r="E69" s="657">
        <f>SUM(G69+I69+K69)</f>
        <v>0</v>
      </c>
      <c r="F69" s="658"/>
      <c r="G69" s="659"/>
      <c r="H69" s="658"/>
      <c r="I69" s="659"/>
      <c r="J69" s="658"/>
      <c r="K69" s="660"/>
      <c r="L69" s="661"/>
      <c r="M69" s="662"/>
      <c r="N69" s="661"/>
      <c r="O69" s="662"/>
      <c r="P69" s="661"/>
      <c r="Q69" s="662"/>
      <c r="R69" s="661"/>
      <c r="S69" s="662"/>
      <c r="T69" s="661"/>
      <c r="U69" s="662"/>
      <c r="V69" s="661"/>
      <c r="W69" s="662"/>
      <c r="X69" s="661"/>
      <c r="Y69" s="662"/>
      <c r="Z69" s="661"/>
      <c r="AA69" s="662"/>
      <c r="AB69" s="661"/>
      <c r="AC69" s="662"/>
      <c r="AD69" s="663"/>
      <c r="AE69" s="664"/>
      <c r="AF69" s="661"/>
      <c r="AG69" s="662"/>
      <c r="AH69" s="661"/>
      <c r="AI69" s="662"/>
      <c r="AJ69" s="661"/>
      <c r="AK69" s="662"/>
      <c r="AL69" s="665"/>
      <c r="AM69" s="666"/>
      <c r="AN69" s="667"/>
      <c r="AO69" s="668"/>
      <c r="AP69" s="659"/>
      <c r="AQ69" s="669"/>
      <c r="AR69" s="669"/>
      <c r="AS69" s="669"/>
      <c r="AT69" s="669">
        <v>0</v>
      </c>
      <c r="AU69" s="669">
        <v>0</v>
      </c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79" t="s">
        <v>7</v>
      </c>
      <c r="G71" s="882"/>
      <c r="H71" s="882"/>
      <c r="I71" s="882"/>
      <c r="J71" s="882"/>
      <c r="K71" s="882"/>
      <c r="L71" s="882"/>
      <c r="M71" s="882"/>
      <c r="N71" s="882"/>
      <c r="O71" s="882"/>
      <c r="P71" s="882"/>
      <c r="Q71" s="882"/>
      <c r="R71" s="882"/>
      <c r="S71" s="882"/>
      <c r="T71" s="882"/>
      <c r="U71" s="882"/>
      <c r="V71" s="882"/>
      <c r="W71" s="882"/>
      <c r="X71" s="882"/>
      <c r="Y71" s="882"/>
      <c r="Z71" s="882"/>
      <c r="AA71" s="882"/>
      <c r="AB71" s="882"/>
      <c r="AC71" s="882"/>
      <c r="AD71" s="882"/>
      <c r="AE71" s="882"/>
      <c r="AF71" s="882"/>
      <c r="AG71" s="882"/>
      <c r="AH71" s="882"/>
      <c r="AI71" s="882"/>
      <c r="AJ71" s="882"/>
      <c r="AK71" s="882"/>
      <c r="AL71" s="882"/>
      <c r="AM71" s="880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77" t="s">
        <v>15</v>
      </c>
      <c r="G72" s="878"/>
      <c r="H72" s="877" t="s">
        <v>16</v>
      </c>
      <c r="I72" s="878"/>
      <c r="J72" s="877" t="s">
        <v>17</v>
      </c>
      <c r="K72" s="878"/>
      <c r="L72" s="877" t="s">
        <v>18</v>
      </c>
      <c r="M72" s="878"/>
      <c r="N72" s="877" t="s">
        <v>19</v>
      </c>
      <c r="O72" s="878"/>
      <c r="P72" s="877" t="s">
        <v>20</v>
      </c>
      <c r="Q72" s="878"/>
      <c r="R72" s="877" t="s">
        <v>21</v>
      </c>
      <c r="S72" s="878"/>
      <c r="T72" s="877" t="s">
        <v>22</v>
      </c>
      <c r="U72" s="878"/>
      <c r="V72" s="877" t="s">
        <v>23</v>
      </c>
      <c r="W72" s="878"/>
      <c r="X72" s="877" t="s">
        <v>24</v>
      </c>
      <c r="Y72" s="878"/>
      <c r="Z72" s="877" t="s">
        <v>25</v>
      </c>
      <c r="AA72" s="878"/>
      <c r="AB72" s="877" t="s">
        <v>26</v>
      </c>
      <c r="AC72" s="878"/>
      <c r="AD72" s="877" t="s">
        <v>27</v>
      </c>
      <c r="AE72" s="878"/>
      <c r="AF72" s="877" t="s">
        <v>28</v>
      </c>
      <c r="AG72" s="878"/>
      <c r="AH72" s="877" t="s">
        <v>29</v>
      </c>
      <c r="AI72" s="878"/>
      <c r="AJ72" s="877" t="s">
        <v>30</v>
      </c>
      <c r="AK72" s="878"/>
      <c r="AL72" s="879" t="s">
        <v>31</v>
      </c>
      <c r="AM72" s="880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670" t="s">
        <v>32</v>
      </c>
      <c r="D73" s="671" t="s">
        <v>33</v>
      </c>
      <c r="E73" s="589" t="s">
        <v>34</v>
      </c>
      <c r="F73" s="11" t="s">
        <v>33</v>
      </c>
      <c r="G73" s="587" t="s">
        <v>34</v>
      </c>
      <c r="H73" s="11" t="s">
        <v>33</v>
      </c>
      <c r="I73" s="587" t="s">
        <v>34</v>
      </c>
      <c r="J73" s="11" t="s">
        <v>33</v>
      </c>
      <c r="K73" s="587" t="s">
        <v>34</v>
      </c>
      <c r="L73" s="11" t="s">
        <v>33</v>
      </c>
      <c r="M73" s="587" t="s">
        <v>34</v>
      </c>
      <c r="N73" s="11" t="s">
        <v>33</v>
      </c>
      <c r="O73" s="591" t="s">
        <v>34</v>
      </c>
      <c r="P73" s="11" t="s">
        <v>33</v>
      </c>
      <c r="Q73" s="587" t="s">
        <v>34</v>
      </c>
      <c r="R73" s="16" t="s">
        <v>33</v>
      </c>
      <c r="S73" s="591" t="s">
        <v>34</v>
      </c>
      <c r="T73" s="11" t="s">
        <v>33</v>
      </c>
      <c r="U73" s="587" t="s">
        <v>34</v>
      </c>
      <c r="V73" s="16" t="s">
        <v>33</v>
      </c>
      <c r="W73" s="591" t="s">
        <v>34</v>
      </c>
      <c r="X73" s="11" t="s">
        <v>33</v>
      </c>
      <c r="Y73" s="587" t="s">
        <v>34</v>
      </c>
      <c r="Z73" s="16" t="s">
        <v>33</v>
      </c>
      <c r="AA73" s="591" t="s">
        <v>34</v>
      </c>
      <c r="AB73" s="11" t="s">
        <v>33</v>
      </c>
      <c r="AC73" s="587" t="s">
        <v>34</v>
      </c>
      <c r="AD73" s="11" t="s">
        <v>33</v>
      </c>
      <c r="AE73" s="591" t="s">
        <v>34</v>
      </c>
      <c r="AF73" s="11" t="s">
        <v>33</v>
      </c>
      <c r="AG73" s="587" t="s">
        <v>34</v>
      </c>
      <c r="AH73" s="16" t="s">
        <v>33</v>
      </c>
      <c r="AI73" s="591" t="s">
        <v>34</v>
      </c>
      <c r="AJ73" s="11" t="s">
        <v>33</v>
      </c>
      <c r="AK73" s="587" t="s">
        <v>34</v>
      </c>
      <c r="AL73" s="16" t="s">
        <v>33</v>
      </c>
      <c r="AM73" s="15" t="s">
        <v>34</v>
      </c>
      <c r="AN73" s="592" t="s">
        <v>35</v>
      </c>
      <c r="AO73" s="589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672" t="s">
        <v>64</v>
      </c>
      <c r="C74" s="19">
        <f t="shared" ref="C74:C79" si="15">SUM(D74+E74)</f>
        <v>260</v>
      </c>
      <c r="D74" s="20">
        <f>+L74+N74+P74+R74+T74+V74+X74+Z74+AB74+AD74+AF74+AH74</f>
        <v>140</v>
      </c>
      <c r="E74" s="673">
        <f>+M74+O74+Q74+S74+U74+W74+Y74+AA74+AC74+AE74+AG74+AI74</f>
        <v>120</v>
      </c>
      <c r="F74" s="113"/>
      <c r="G74" s="142"/>
      <c r="H74" s="113"/>
      <c r="I74" s="143"/>
      <c r="J74" s="113"/>
      <c r="K74" s="142"/>
      <c r="L74" s="423">
        <v>6</v>
      </c>
      <c r="M74" s="144">
        <v>7</v>
      </c>
      <c r="N74" s="652">
        <v>16</v>
      </c>
      <c r="O74" s="145">
        <v>16</v>
      </c>
      <c r="P74" s="674">
        <v>21</v>
      </c>
      <c r="Q74" s="144">
        <v>7</v>
      </c>
      <c r="R74" s="675">
        <v>21</v>
      </c>
      <c r="S74" s="145">
        <v>23</v>
      </c>
      <c r="T74" s="423">
        <v>19</v>
      </c>
      <c r="U74" s="648">
        <v>19</v>
      </c>
      <c r="V74" s="652">
        <v>21</v>
      </c>
      <c r="W74" s="675">
        <v>18</v>
      </c>
      <c r="X74" s="423">
        <v>12</v>
      </c>
      <c r="Y74" s="648">
        <v>14</v>
      </c>
      <c r="Z74" s="652">
        <v>10</v>
      </c>
      <c r="AA74" s="675">
        <v>8</v>
      </c>
      <c r="AB74" s="423">
        <v>10</v>
      </c>
      <c r="AC74" s="648">
        <v>5</v>
      </c>
      <c r="AD74" s="423">
        <v>4</v>
      </c>
      <c r="AE74" s="144">
        <v>3</v>
      </c>
      <c r="AF74" s="423"/>
      <c r="AG74" s="144"/>
      <c r="AH74" s="423"/>
      <c r="AI74" s="144"/>
      <c r="AJ74" s="425"/>
      <c r="AK74" s="676"/>
      <c r="AL74" s="677"/>
      <c r="AM74" s="146"/>
      <c r="AN74" s="41">
        <v>0</v>
      </c>
      <c r="AO74" s="144">
        <v>0</v>
      </c>
      <c r="AP74" s="445">
        <v>0</v>
      </c>
      <c r="AQ74" s="648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27</v>
      </c>
      <c r="D75" s="33">
        <f t="shared" ref="D75:E77" si="21">SUM(F75+H75+J75+L75+N75+P75+R75+T75+V75+X75+Z75+AB75+AD75+AF75+AH75+AJ75+AL75)</f>
        <v>15</v>
      </c>
      <c r="E75" s="148">
        <f t="shared" si="21"/>
        <v>12</v>
      </c>
      <c r="F75" s="35"/>
      <c r="G75" s="149"/>
      <c r="H75" s="35"/>
      <c r="I75" s="36"/>
      <c r="J75" s="41"/>
      <c r="K75" s="86"/>
      <c r="L75" s="35"/>
      <c r="M75" s="37">
        <v>1</v>
      </c>
      <c r="N75" s="41">
        <v>1</v>
      </c>
      <c r="O75" s="86">
        <v>2</v>
      </c>
      <c r="P75" s="38">
        <v>1</v>
      </c>
      <c r="Q75" s="37">
        <v>1</v>
      </c>
      <c r="R75" s="149">
        <v>1</v>
      </c>
      <c r="S75" s="86"/>
      <c r="T75" s="35"/>
      <c r="U75" s="36">
        <v>1</v>
      </c>
      <c r="V75" s="41"/>
      <c r="W75" s="149"/>
      <c r="X75" s="35"/>
      <c r="Y75" s="36">
        <v>2</v>
      </c>
      <c r="Z75" s="41"/>
      <c r="AA75" s="149">
        <v>1</v>
      </c>
      <c r="AB75" s="35">
        <v>5</v>
      </c>
      <c r="AC75" s="36"/>
      <c r="AD75" s="35">
        <v>2</v>
      </c>
      <c r="AE75" s="37">
        <v>2</v>
      </c>
      <c r="AF75" s="35"/>
      <c r="AG75" s="36">
        <v>1</v>
      </c>
      <c r="AH75" s="35">
        <v>1</v>
      </c>
      <c r="AI75" s="36"/>
      <c r="AJ75" s="35">
        <v>4</v>
      </c>
      <c r="AK75" s="36"/>
      <c r="AL75" s="41"/>
      <c r="AM75" s="150">
        <v>1</v>
      </c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12</v>
      </c>
      <c r="D76" s="33">
        <f t="shared" si="21"/>
        <v>6</v>
      </c>
      <c r="E76" s="148">
        <f t="shared" si="21"/>
        <v>6</v>
      </c>
      <c r="F76" s="35"/>
      <c r="G76" s="149"/>
      <c r="H76" s="35"/>
      <c r="I76" s="36"/>
      <c r="J76" s="41"/>
      <c r="K76" s="86"/>
      <c r="L76" s="35"/>
      <c r="M76" s="37"/>
      <c r="N76" s="41"/>
      <c r="O76" s="86">
        <v>2</v>
      </c>
      <c r="P76" s="38">
        <v>2</v>
      </c>
      <c r="Q76" s="37">
        <v>2</v>
      </c>
      <c r="R76" s="149"/>
      <c r="S76" s="86">
        <v>1</v>
      </c>
      <c r="T76" s="35">
        <v>1</v>
      </c>
      <c r="U76" s="36"/>
      <c r="V76" s="41"/>
      <c r="W76" s="149"/>
      <c r="X76" s="35"/>
      <c r="Y76" s="36">
        <v>1</v>
      </c>
      <c r="Z76" s="41"/>
      <c r="AA76" s="149"/>
      <c r="AB76" s="35"/>
      <c r="AC76" s="36"/>
      <c r="AD76" s="35">
        <v>2</v>
      </c>
      <c r="AE76" s="37"/>
      <c r="AF76" s="35"/>
      <c r="AG76" s="36"/>
      <c r="AH76" s="35"/>
      <c r="AI76" s="36"/>
      <c r="AJ76" s="35">
        <v>1</v>
      </c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>
        <v>0</v>
      </c>
      <c r="AO77" s="37">
        <v>0</v>
      </c>
      <c r="AP77" s="27">
        <v>0</v>
      </c>
      <c r="AQ77" s="36">
        <v>0</v>
      </c>
      <c r="AR77" s="37">
        <v>0</v>
      </c>
      <c r="AS77" s="37"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>
        <v>0</v>
      </c>
      <c r="AO78" s="37">
        <v>0</v>
      </c>
      <c r="AP78" s="27">
        <v>0</v>
      </c>
      <c r="AQ78" s="48">
        <v>0</v>
      </c>
      <c r="AR78" s="49">
        <v>0</v>
      </c>
      <c r="AS78" s="49"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>
        <v>0</v>
      </c>
      <c r="AO79" s="37">
        <v>0</v>
      </c>
      <c r="AP79" s="27">
        <v>0</v>
      </c>
      <c r="AQ79" s="36">
        <v>0</v>
      </c>
      <c r="AR79" s="37">
        <v>0</v>
      </c>
      <c r="AS79" s="37"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67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673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652"/>
      <c r="O80" s="145"/>
      <c r="P80" s="674"/>
      <c r="Q80" s="144"/>
      <c r="R80" s="675"/>
      <c r="S80" s="145"/>
      <c r="T80" s="423"/>
      <c r="U80" s="648"/>
      <c r="V80" s="652"/>
      <c r="W80" s="675"/>
      <c r="X80" s="423"/>
      <c r="Y80" s="648"/>
      <c r="Z80" s="652"/>
      <c r="AA80" s="675"/>
      <c r="AB80" s="423"/>
      <c r="AC80" s="648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>
        <v>0</v>
      </c>
      <c r="AO80" s="37">
        <v>0</v>
      </c>
      <c r="AP80" s="27">
        <v>0</v>
      </c>
      <c r="AQ80" s="80">
        <v>0</v>
      </c>
      <c r="AR80" s="81">
        <v>0</v>
      </c>
      <c r="AS80" s="81"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27</v>
      </c>
      <c r="D81" s="33">
        <f t="shared" ref="D81:E83" si="23">SUM(F81+H81+J81+L81+N81+P81+R81+T81+V81+X81+Z81+AB81+AD81+AF81+AH81+AJ81+AL81)</f>
        <v>15</v>
      </c>
      <c r="E81" s="148">
        <f t="shared" si="23"/>
        <v>12</v>
      </c>
      <c r="F81" s="35"/>
      <c r="G81" s="162"/>
      <c r="H81" s="35"/>
      <c r="I81" s="80"/>
      <c r="J81" s="35"/>
      <c r="K81" s="162"/>
      <c r="L81" s="35"/>
      <c r="M81" s="80">
        <v>1</v>
      </c>
      <c r="N81" s="41">
        <v>1</v>
      </c>
      <c r="O81" s="162">
        <v>2</v>
      </c>
      <c r="P81" s="35">
        <v>1</v>
      </c>
      <c r="Q81" s="80">
        <v>1</v>
      </c>
      <c r="R81" s="41">
        <v>1</v>
      </c>
      <c r="S81" s="162"/>
      <c r="T81" s="35"/>
      <c r="U81" s="80">
        <v>1</v>
      </c>
      <c r="V81" s="41"/>
      <c r="W81" s="162"/>
      <c r="X81" s="35"/>
      <c r="Y81" s="80">
        <v>2</v>
      </c>
      <c r="Z81" s="41"/>
      <c r="AA81" s="162">
        <v>1</v>
      </c>
      <c r="AB81" s="35">
        <v>5</v>
      </c>
      <c r="AC81" s="80"/>
      <c r="AD81" s="35">
        <v>2</v>
      </c>
      <c r="AE81" s="81">
        <v>2</v>
      </c>
      <c r="AF81" s="35"/>
      <c r="AG81" s="36">
        <v>1</v>
      </c>
      <c r="AH81" s="35">
        <v>1</v>
      </c>
      <c r="AI81" s="36"/>
      <c r="AJ81" s="35">
        <v>4</v>
      </c>
      <c r="AK81" s="36"/>
      <c r="AL81" s="41"/>
      <c r="AM81" s="150">
        <v>1</v>
      </c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12</v>
      </c>
      <c r="D82" s="33">
        <f t="shared" si="23"/>
        <v>6</v>
      </c>
      <c r="E82" s="148">
        <f t="shared" si="23"/>
        <v>6</v>
      </c>
      <c r="F82" s="35"/>
      <c r="G82" s="149"/>
      <c r="H82" s="35"/>
      <c r="I82" s="36"/>
      <c r="J82" s="35"/>
      <c r="K82" s="149"/>
      <c r="L82" s="35"/>
      <c r="M82" s="36"/>
      <c r="N82" s="41"/>
      <c r="O82" s="149">
        <v>2</v>
      </c>
      <c r="P82" s="35">
        <v>2</v>
      </c>
      <c r="Q82" s="36">
        <v>2</v>
      </c>
      <c r="R82" s="41"/>
      <c r="S82" s="149">
        <v>1</v>
      </c>
      <c r="T82" s="35">
        <v>1</v>
      </c>
      <c r="U82" s="36"/>
      <c r="V82" s="41"/>
      <c r="W82" s="149"/>
      <c r="X82" s="35"/>
      <c r="Y82" s="36">
        <v>1</v>
      </c>
      <c r="Z82" s="41"/>
      <c r="AA82" s="149"/>
      <c r="AB82" s="35"/>
      <c r="AC82" s="36"/>
      <c r="AD82" s="35">
        <v>2</v>
      </c>
      <c r="AE82" s="37"/>
      <c r="AF82" s="35"/>
      <c r="AG82" s="36"/>
      <c r="AH82" s="35"/>
      <c r="AI82" s="36"/>
      <c r="AJ82" s="35">
        <v>1</v>
      </c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>
        <v>0</v>
      </c>
      <c r="AO83" s="37">
        <v>0</v>
      </c>
      <c r="AP83" s="27">
        <v>0</v>
      </c>
      <c r="AQ83" s="36">
        <v>0</v>
      </c>
      <c r="AR83" s="37">
        <v>0</v>
      </c>
      <c r="AS83" s="37"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>
        <v>0</v>
      </c>
      <c r="AO84" s="37">
        <v>0</v>
      </c>
      <c r="AP84" s="27">
        <v>0</v>
      </c>
      <c r="AQ84" s="36">
        <v>0</v>
      </c>
      <c r="AR84" s="37">
        <v>0</v>
      </c>
      <c r="AS84" s="37"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>
        <v>0</v>
      </c>
      <c r="AO85" s="92">
        <v>0</v>
      </c>
      <c r="AP85" s="69">
        <v>0</v>
      </c>
      <c r="AQ85" s="68">
        <v>0</v>
      </c>
      <c r="AR85" s="68">
        <v>0</v>
      </c>
      <c r="AS85" s="68"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678" t="s">
        <v>73</v>
      </c>
      <c r="C87" s="679" t="s">
        <v>74</v>
      </c>
      <c r="D87" s="679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680" t="s">
        <v>76</v>
      </c>
      <c r="C88" s="445"/>
      <c r="D88" s="445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681" t="s">
        <v>85</v>
      </c>
      <c r="B97" s="681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83" t="s">
        <v>7</v>
      </c>
      <c r="G98" s="884"/>
      <c r="H98" s="884"/>
      <c r="I98" s="884"/>
      <c r="J98" s="884"/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4"/>
      <c r="AH98" s="884"/>
      <c r="AI98" s="884"/>
      <c r="AJ98" s="884"/>
      <c r="AK98" s="884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77" t="s">
        <v>89</v>
      </c>
      <c r="G99" s="878"/>
      <c r="H99" s="877" t="s">
        <v>90</v>
      </c>
      <c r="I99" s="878"/>
      <c r="J99" s="877" t="s">
        <v>91</v>
      </c>
      <c r="K99" s="878"/>
      <c r="L99" s="877" t="s">
        <v>92</v>
      </c>
      <c r="M99" s="878"/>
      <c r="N99" s="877" t="s">
        <v>93</v>
      </c>
      <c r="O99" s="878"/>
      <c r="P99" s="877" t="s">
        <v>94</v>
      </c>
      <c r="Q99" s="878"/>
      <c r="R99" s="877" t="s">
        <v>95</v>
      </c>
      <c r="S99" s="878"/>
      <c r="T99" s="877" t="s">
        <v>96</v>
      </c>
      <c r="U99" s="878"/>
      <c r="V99" s="877" t="s">
        <v>97</v>
      </c>
      <c r="W99" s="878"/>
      <c r="X99" s="877" t="s">
        <v>98</v>
      </c>
      <c r="Y99" s="878"/>
      <c r="Z99" s="877" t="s">
        <v>99</v>
      </c>
      <c r="AA99" s="878"/>
      <c r="AB99" s="877" t="s">
        <v>100</v>
      </c>
      <c r="AC99" s="878"/>
      <c r="AD99" s="877" t="s">
        <v>101</v>
      </c>
      <c r="AE99" s="878"/>
      <c r="AF99" s="877" t="s">
        <v>102</v>
      </c>
      <c r="AG99" s="878"/>
      <c r="AH99" s="879" t="s">
        <v>103</v>
      </c>
      <c r="AI99" s="880"/>
      <c r="AJ99" s="882" t="s">
        <v>104</v>
      </c>
      <c r="AK99" s="882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590" t="s">
        <v>32</v>
      </c>
      <c r="D100" s="16" t="s">
        <v>33</v>
      </c>
      <c r="E100" s="588" t="s">
        <v>34</v>
      </c>
      <c r="F100" s="11" t="s">
        <v>33</v>
      </c>
      <c r="G100" s="587" t="s">
        <v>34</v>
      </c>
      <c r="H100" s="11" t="s">
        <v>33</v>
      </c>
      <c r="I100" s="587" t="s">
        <v>34</v>
      </c>
      <c r="J100" s="11" t="s">
        <v>33</v>
      </c>
      <c r="K100" s="587" t="s">
        <v>34</v>
      </c>
      <c r="L100" s="11" t="s">
        <v>33</v>
      </c>
      <c r="M100" s="587" t="s">
        <v>34</v>
      </c>
      <c r="N100" s="11" t="s">
        <v>33</v>
      </c>
      <c r="O100" s="587" t="s">
        <v>34</v>
      </c>
      <c r="P100" s="11" t="s">
        <v>33</v>
      </c>
      <c r="Q100" s="587" t="s">
        <v>34</v>
      </c>
      <c r="R100" s="11" t="s">
        <v>33</v>
      </c>
      <c r="S100" s="587" t="s">
        <v>34</v>
      </c>
      <c r="T100" s="11" t="s">
        <v>33</v>
      </c>
      <c r="U100" s="587" t="s">
        <v>34</v>
      </c>
      <c r="V100" s="11" t="s">
        <v>33</v>
      </c>
      <c r="W100" s="587" t="s">
        <v>34</v>
      </c>
      <c r="X100" s="11" t="s">
        <v>33</v>
      </c>
      <c r="Y100" s="587" t="s">
        <v>34</v>
      </c>
      <c r="Z100" s="11" t="s">
        <v>33</v>
      </c>
      <c r="AA100" s="587" t="s">
        <v>34</v>
      </c>
      <c r="AB100" s="11" t="s">
        <v>33</v>
      </c>
      <c r="AC100" s="587" t="s">
        <v>34</v>
      </c>
      <c r="AD100" s="11" t="s">
        <v>33</v>
      </c>
      <c r="AE100" s="587" t="s">
        <v>34</v>
      </c>
      <c r="AF100" s="11" t="s">
        <v>33</v>
      </c>
      <c r="AG100" s="587" t="s">
        <v>34</v>
      </c>
      <c r="AH100" s="11" t="s">
        <v>33</v>
      </c>
      <c r="AI100" s="15" t="s">
        <v>34</v>
      </c>
      <c r="AJ100" s="16" t="s">
        <v>33</v>
      </c>
      <c r="AK100" s="591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642" t="s">
        <v>106</v>
      </c>
      <c r="C101" s="179">
        <f>SUM(D101:E101)</f>
        <v>56</v>
      </c>
      <c r="D101" s="682">
        <f t="shared" ref="D101:E103" si="24">+F101+H101+J101+L101+N101+P101+R101+T101+V101+X101+Z101+AB101+AD101+AF101+AH101</f>
        <v>56</v>
      </c>
      <c r="E101" s="644">
        <f t="shared" si="24"/>
        <v>0</v>
      </c>
      <c r="F101" s="22"/>
      <c r="G101" s="645"/>
      <c r="H101" s="22">
        <v>1</v>
      </c>
      <c r="I101" s="645"/>
      <c r="J101" s="22">
        <v>10</v>
      </c>
      <c r="K101" s="645"/>
      <c r="L101" s="22">
        <v>15</v>
      </c>
      <c r="M101" s="645"/>
      <c r="N101" s="22">
        <v>15</v>
      </c>
      <c r="O101" s="645"/>
      <c r="P101" s="22">
        <v>5</v>
      </c>
      <c r="Q101" s="645"/>
      <c r="R101" s="22">
        <v>5</v>
      </c>
      <c r="S101" s="645"/>
      <c r="T101" s="22">
        <v>5</v>
      </c>
      <c r="U101" s="645"/>
      <c r="V101" s="22"/>
      <c r="W101" s="645"/>
      <c r="X101" s="22"/>
      <c r="Y101" s="645"/>
      <c r="Z101" s="22"/>
      <c r="AA101" s="645"/>
      <c r="AB101" s="22"/>
      <c r="AC101" s="645"/>
      <c r="AD101" s="22"/>
      <c r="AE101" s="645"/>
      <c r="AF101" s="22"/>
      <c r="AG101" s="645"/>
      <c r="AH101" s="24"/>
      <c r="AI101" s="646"/>
      <c r="AJ101" s="181">
        <v>0</v>
      </c>
      <c r="AK101" s="683">
        <v>0</v>
      </c>
      <c r="AL101" s="25">
        <v>0</v>
      </c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81" t="s">
        <v>111</v>
      </c>
      <c r="B106" s="881" t="s">
        <v>112</v>
      </c>
      <c r="C106" s="881" t="s">
        <v>74</v>
      </c>
      <c r="D106" s="877" t="s">
        <v>113</v>
      </c>
      <c r="E106" s="885"/>
      <c r="F106" s="885"/>
      <c r="G106" s="885"/>
      <c r="H106" s="885"/>
      <c r="I106" s="885"/>
      <c r="J106" s="886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81"/>
      <c r="B107" s="881"/>
      <c r="C107" s="881"/>
      <c r="D107" s="11" t="s">
        <v>116</v>
      </c>
      <c r="E107" s="641" t="s">
        <v>117</v>
      </c>
      <c r="F107" s="641" t="s">
        <v>118</v>
      </c>
      <c r="G107" s="641" t="s">
        <v>119</v>
      </c>
      <c r="H107" s="641" t="s">
        <v>120</v>
      </c>
      <c r="I107" s="684" t="s">
        <v>121</v>
      </c>
      <c r="J107" s="685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81" t="s">
        <v>123</v>
      </c>
      <c r="B108" s="189" t="s">
        <v>124</v>
      </c>
      <c r="C108" s="190">
        <f>SUM(D108:J108)</f>
        <v>0</v>
      </c>
      <c r="D108" s="22"/>
      <c r="E108" s="686"/>
      <c r="F108" s="686"/>
      <c r="G108" s="686"/>
      <c r="H108" s="686"/>
      <c r="I108" s="683"/>
      <c r="J108" s="646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81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81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81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81" t="s">
        <v>128</v>
      </c>
      <c r="B112" s="189" t="s">
        <v>124</v>
      </c>
      <c r="C112" s="179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652"/>
      <c r="L112" s="445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81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81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81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81" t="s">
        <v>129</v>
      </c>
      <c r="B116" s="189" t="s">
        <v>124</v>
      </c>
      <c r="C116" s="179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652"/>
      <c r="L116" s="445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81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81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81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81" t="s">
        <v>130</v>
      </c>
      <c r="B120" s="189" t="s">
        <v>124</v>
      </c>
      <c r="C120" s="179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652"/>
      <c r="L120" s="445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81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81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81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678" t="s">
        <v>132</v>
      </c>
      <c r="B125" s="687" t="s">
        <v>133</v>
      </c>
      <c r="C125" s="670" t="s">
        <v>134</v>
      </c>
      <c r="D125" s="671" t="s">
        <v>135</v>
      </c>
      <c r="E125" s="671" t="s">
        <v>136</v>
      </c>
      <c r="F125" s="671" t="s">
        <v>137</v>
      </c>
      <c r="G125" s="671" t="s">
        <v>138</v>
      </c>
      <c r="H125" s="688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189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678" t="s">
        <v>132</v>
      </c>
      <c r="B131" s="687" t="s">
        <v>74</v>
      </c>
      <c r="C131" s="670" t="s">
        <v>143</v>
      </c>
      <c r="D131" s="671" t="s">
        <v>144</v>
      </c>
      <c r="E131" s="671" t="s">
        <v>145</v>
      </c>
      <c r="F131" s="671" t="s">
        <v>146</v>
      </c>
      <c r="G131" s="671" t="s">
        <v>147</v>
      </c>
      <c r="H131" s="688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189" t="s">
        <v>140</v>
      </c>
      <c r="B132" s="179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678" t="s">
        <v>132</v>
      </c>
      <c r="B139" s="678" t="s">
        <v>153</v>
      </c>
      <c r="C139" s="689" t="s">
        <v>154</v>
      </c>
      <c r="D139" s="689" t="s">
        <v>155</v>
      </c>
      <c r="E139" s="671" t="s">
        <v>156</v>
      </c>
      <c r="F139" s="671" t="s">
        <v>157</v>
      </c>
      <c r="G139" s="671" t="s">
        <v>158</v>
      </c>
      <c r="H139" s="671" t="s">
        <v>159</v>
      </c>
      <c r="I139" s="671" t="s">
        <v>160</v>
      </c>
      <c r="J139" s="679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189" t="s">
        <v>162</v>
      </c>
      <c r="B140" s="452"/>
      <c r="C140" s="652"/>
      <c r="D140" s="652"/>
      <c r="E140" s="207"/>
      <c r="F140" s="207"/>
      <c r="G140" s="207"/>
      <c r="H140" s="207"/>
      <c r="I140" s="207"/>
      <c r="J140" s="690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87" t="s">
        <v>111</v>
      </c>
      <c r="B144" s="887" t="s">
        <v>165</v>
      </c>
      <c r="C144" s="887" t="s">
        <v>74</v>
      </c>
      <c r="D144" s="888" t="s">
        <v>113</v>
      </c>
      <c r="E144" s="889"/>
      <c r="F144" s="889"/>
      <c r="G144" s="889"/>
      <c r="H144" s="889"/>
      <c r="I144" s="889"/>
      <c r="J144" s="890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87"/>
      <c r="B145" s="887"/>
      <c r="C145" s="887"/>
      <c r="D145" s="220" t="s">
        <v>116</v>
      </c>
      <c r="E145" s="691" t="s">
        <v>117</v>
      </c>
      <c r="F145" s="691" t="s">
        <v>118</v>
      </c>
      <c r="G145" s="691" t="s">
        <v>119</v>
      </c>
      <c r="H145" s="691" t="s">
        <v>120</v>
      </c>
      <c r="I145" s="692" t="s">
        <v>121</v>
      </c>
      <c r="J145" s="693" t="s">
        <v>122</v>
      </c>
      <c r="K145" s="813"/>
      <c r="L145" s="813"/>
    </row>
    <row r="146" spans="1:12" s="2" customFormat="1" x14ac:dyDescent="0.25">
      <c r="A146" s="887" t="s">
        <v>123</v>
      </c>
      <c r="B146" s="224" t="s">
        <v>124</v>
      </c>
      <c r="C146" s="225">
        <f>SUM(D146:J146)</f>
        <v>0</v>
      </c>
      <c r="D146" s="226"/>
      <c r="E146" s="694"/>
      <c r="F146" s="694"/>
      <c r="G146" s="694"/>
      <c r="H146" s="694"/>
      <c r="I146" s="695"/>
      <c r="J146" s="696"/>
      <c r="K146" s="227"/>
      <c r="L146" s="228"/>
    </row>
    <row r="147" spans="1:12" s="2" customFormat="1" x14ac:dyDescent="0.25">
      <c r="A147" s="887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87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87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87" t="s">
        <v>128</v>
      </c>
      <c r="B150" s="224" t="s">
        <v>124</v>
      </c>
      <c r="C150" s="245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697"/>
      <c r="L150" s="453"/>
    </row>
    <row r="151" spans="1:12" s="2" customFormat="1" x14ac:dyDescent="0.25">
      <c r="A151" s="887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87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87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87" t="s">
        <v>129</v>
      </c>
      <c r="B154" s="224" t="s">
        <v>124</v>
      </c>
      <c r="C154" s="245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697"/>
      <c r="L154" s="453"/>
    </row>
    <row r="155" spans="1:12" s="2" customFormat="1" x14ac:dyDescent="0.25">
      <c r="A155" s="887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87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87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87" t="s">
        <v>130</v>
      </c>
      <c r="B158" s="224" t="s">
        <v>124</v>
      </c>
      <c r="C158" s="245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697"/>
      <c r="L158" s="453"/>
    </row>
    <row r="159" spans="1:12" s="2" customFormat="1" x14ac:dyDescent="0.25">
      <c r="A159" s="887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87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87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698"/>
      <c r="F163" s="699"/>
      <c r="G163" s="700"/>
      <c r="H163" s="700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701"/>
      <c r="C165" s="702"/>
      <c r="D165" s="703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1619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",[12]NOMBRE!B2," - ","( ",[12]NOMBRE!C2,[12]NOMBRE!D2,[12]NOMBRE!E2,[12]NOMBRE!F2,[12]NOMBRE!G2,"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",[12]NOMBRE!B6," - ","( ",[12]NOMBRE!C6,[12]NOMBRE!D6," )")</f>
        <v>MES: NOVIEMBRE - ( 11 )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",[12]NOMBRE!B7)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634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95" t="s">
        <v>15</v>
      </c>
      <c r="G12" s="895"/>
      <c r="H12" s="891" t="s">
        <v>16</v>
      </c>
      <c r="I12" s="892"/>
      <c r="J12" s="891" t="s">
        <v>17</v>
      </c>
      <c r="K12" s="892"/>
      <c r="L12" s="891" t="s">
        <v>18</v>
      </c>
      <c r="M12" s="892"/>
      <c r="N12" s="891" t="s">
        <v>19</v>
      </c>
      <c r="O12" s="892"/>
      <c r="P12" s="891" t="s">
        <v>20</v>
      </c>
      <c r="Q12" s="892"/>
      <c r="R12" s="891" t="s">
        <v>21</v>
      </c>
      <c r="S12" s="892"/>
      <c r="T12" s="891" t="s">
        <v>22</v>
      </c>
      <c r="U12" s="892"/>
      <c r="V12" s="891" t="s">
        <v>23</v>
      </c>
      <c r="W12" s="892"/>
      <c r="X12" s="891" t="s">
        <v>24</v>
      </c>
      <c r="Y12" s="892"/>
      <c r="Z12" s="891" t="s">
        <v>25</v>
      </c>
      <c r="AA12" s="892"/>
      <c r="AB12" s="891" t="s">
        <v>26</v>
      </c>
      <c r="AC12" s="892"/>
      <c r="AD12" s="891" t="s">
        <v>27</v>
      </c>
      <c r="AE12" s="892"/>
      <c r="AF12" s="891" t="s">
        <v>28</v>
      </c>
      <c r="AG12" s="892"/>
      <c r="AH12" s="891" t="s">
        <v>29</v>
      </c>
      <c r="AI12" s="892"/>
      <c r="AJ12" s="891" t="s">
        <v>30</v>
      </c>
      <c r="AK12" s="892"/>
      <c r="AL12" s="893" t="s">
        <v>31</v>
      </c>
      <c r="AM12" s="894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711" t="s">
        <v>33</v>
      </c>
      <c r="E13" s="637" t="s">
        <v>34</v>
      </c>
      <c r="F13" s="11" t="s">
        <v>33</v>
      </c>
      <c r="G13" s="636" t="s">
        <v>34</v>
      </c>
      <c r="H13" s="11" t="s">
        <v>33</v>
      </c>
      <c r="I13" s="636" t="s">
        <v>34</v>
      </c>
      <c r="J13" s="11" t="s">
        <v>33</v>
      </c>
      <c r="K13" s="636" t="s">
        <v>34</v>
      </c>
      <c r="L13" s="11" t="s">
        <v>33</v>
      </c>
      <c r="M13" s="636" t="s">
        <v>34</v>
      </c>
      <c r="N13" s="11" t="s">
        <v>33</v>
      </c>
      <c r="O13" s="636" t="s">
        <v>34</v>
      </c>
      <c r="P13" s="11" t="s">
        <v>33</v>
      </c>
      <c r="Q13" s="636" t="s">
        <v>34</v>
      </c>
      <c r="R13" s="11" t="s">
        <v>33</v>
      </c>
      <c r="S13" s="636" t="s">
        <v>34</v>
      </c>
      <c r="T13" s="11" t="s">
        <v>33</v>
      </c>
      <c r="U13" s="636" t="s">
        <v>34</v>
      </c>
      <c r="V13" s="11" t="s">
        <v>33</v>
      </c>
      <c r="W13" s="636" t="s">
        <v>34</v>
      </c>
      <c r="X13" s="11" t="s">
        <v>33</v>
      </c>
      <c r="Y13" s="636" t="s">
        <v>34</v>
      </c>
      <c r="Z13" s="11" t="s">
        <v>33</v>
      </c>
      <c r="AA13" s="636" t="s">
        <v>34</v>
      </c>
      <c r="AB13" s="11" t="s">
        <v>33</v>
      </c>
      <c r="AC13" s="636" t="s">
        <v>34</v>
      </c>
      <c r="AD13" s="11" t="s">
        <v>33</v>
      </c>
      <c r="AE13" s="636" t="s">
        <v>34</v>
      </c>
      <c r="AF13" s="11" t="s">
        <v>33</v>
      </c>
      <c r="AG13" s="636" t="s">
        <v>34</v>
      </c>
      <c r="AH13" s="11" t="s">
        <v>33</v>
      </c>
      <c r="AI13" s="636" t="s">
        <v>34</v>
      </c>
      <c r="AJ13" s="11" t="s">
        <v>33</v>
      </c>
      <c r="AK13" s="636" t="s">
        <v>34</v>
      </c>
      <c r="AL13" s="11" t="s">
        <v>33</v>
      </c>
      <c r="AM13" s="15" t="s">
        <v>34</v>
      </c>
      <c r="AN13" s="797"/>
      <c r="AO13" s="16" t="s">
        <v>35</v>
      </c>
      <c r="AP13" s="636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712" t="s">
        <v>38</v>
      </c>
      <c r="C14" s="713">
        <f t="shared" ref="C14:C65" si="0">SUM(D14+E14)</f>
        <v>20</v>
      </c>
      <c r="D14" s="20">
        <f>+F14+H14+J14+L14+N14+P14+R14+T14+V14+X14+Z14+AB14+AD14+AF14+AH14+AJ14+AL14</f>
        <v>15</v>
      </c>
      <c r="E14" s="714">
        <f>+G14+I14+K14+M14+O14+Q14+S14+U14+W14+Y14+AA14+AC14+AE14+AG14+AI14+AK14+AM14</f>
        <v>5</v>
      </c>
      <c r="F14" s="22"/>
      <c r="G14" s="23"/>
      <c r="H14" s="22"/>
      <c r="I14" s="23"/>
      <c r="J14" s="22"/>
      <c r="K14" s="715"/>
      <c r="L14" s="22"/>
      <c r="M14" s="715"/>
      <c r="N14" s="22">
        <v>2</v>
      </c>
      <c r="O14" s="715"/>
      <c r="P14" s="22">
        <v>3</v>
      </c>
      <c r="Q14" s="715"/>
      <c r="R14" s="22">
        <v>1</v>
      </c>
      <c r="S14" s="715"/>
      <c r="T14" s="22">
        <v>2</v>
      </c>
      <c r="U14" s="715"/>
      <c r="V14" s="22">
        <v>1</v>
      </c>
      <c r="W14" s="715">
        <v>1</v>
      </c>
      <c r="X14" s="22">
        <v>1</v>
      </c>
      <c r="Y14" s="715">
        <v>1</v>
      </c>
      <c r="Z14" s="22">
        <v>3</v>
      </c>
      <c r="AA14" s="715"/>
      <c r="AB14" s="22"/>
      <c r="AC14" s="715">
        <v>1</v>
      </c>
      <c r="AD14" s="22"/>
      <c r="AE14" s="715"/>
      <c r="AF14" s="22"/>
      <c r="AG14" s="715">
        <v>2</v>
      </c>
      <c r="AH14" s="22">
        <v>1</v>
      </c>
      <c r="AI14" s="715"/>
      <c r="AJ14" s="22">
        <v>1</v>
      </c>
      <c r="AK14" s="715"/>
      <c r="AL14" s="24"/>
      <c r="AM14" s="716"/>
      <c r="AN14" s="717"/>
      <c r="AO14" s="26">
        <v>0</v>
      </c>
      <c r="AP14" s="525">
        <v>0</v>
      </c>
      <c r="AQ14" s="482">
        <v>0</v>
      </c>
      <c r="AR14" s="482">
        <v>2</v>
      </c>
      <c r="AS14" s="483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184</v>
      </c>
      <c r="D16" s="33">
        <f t="shared" si="9"/>
        <v>154</v>
      </c>
      <c r="E16" s="34">
        <f t="shared" si="9"/>
        <v>30</v>
      </c>
      <c r="F16" s="35"/>
      <c r="G16" s="36"/>
      <c r="H16" s="35"/>
      <c r="I16" s="36"/>
      <c r="J16" s="35"/>
      <c r="K16" s="37"/>
      <c r="L16" s="35"/>
      <c r="M16" s="37"/>
      <c r="N16" s="35">
        <v>9</v>
      </c>
      <c r="O16" s="37"/>
      <c r="P16" s="35">
        <v>18</v>
      </c>
      <c r="Q16" s="37">
        <v>1</v>
      </c>
      <c r="R16" s="35">
        <v>25</v>
      </c>
      <c r="S16" s="37">
        <v>6</v>
      </c>
      <c r="T16" s="35">
        <v>23</v>
      </c>
      <c r="U16" s="37">
        <v>6</v>
      </c>
      <c r="V16" s="35">
        <v>23</v>
      </c>
      <c r="W16" s="37">
        <v>6</v>
      </c>
      <c r="X16" s="35">
        <v>16</v>
      </c>
      <c r="Y16" s="37">
        <v>5</v>
      </c>
      <c r="Z16" s="35">
        <v>15</v>
      </c>
      <c r="AA16" s="37">
        <v>3</v>
      </c>
      <c r="AB16" s="35">
        <v>10</v>
      </c>
      <c r="AC16" s="37">
        <v>2</v>
      </c>
      <c r="AD16" s="35">
        <v>8</v>
      </c>
      <c r="AE16" s="37"/>
      <c r="AF16" s="35">
        <v>2</v>
      </c>
      <c r="AG16" s="37">
        <v>1</v>
      </c>
      <c r="AH16" s="35">
        <v>3</v>
      </c>
      <c r="AI16" s="37"/>
      <c r="AJ16" s="35">
        <v>1</v>
      </c>
      <c r="AK16" s="37"/>
      <c r="AL16" s="38">
        <v>1</v>
      </c>
      <c r="AM16" s="39"/>
      <c r="AN16" s="40"/>
      <c r="AO16" s="41">
        <v>0</v>
      </c>
      <c r="AP16" s="36">
        <v>5</v>
      </c>
      <c r="AQ16" s="27">
        <v>3</v>
      </c>
      <c r="AR16" s="27">
        <v>10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521" t="s">
        <v>38</v>
      </c>
      <c r="C25" s="718">
        <f t="shared" si="0"/>
        <v>20</v>
      </c>
      <c r="D25" s="20">
        <f>SUM(H25+J25+L25+N25+P25+R25+T25+V25+X25+Z25+AB25+AD25+AF25+AH25+AJ25+AL25)</f>
        <v>15</v>
      </c>
      <c r="E25" s="522">
        <f>SUM(I25+K25+M25+O25+Q25+S25+U25+W25+Y25+AA25+AC25+AE25+AG25+AI25+AK25+AM25)</f>
        <v>5</v>
      </c>
      <c r="F25" s="71"/>
      <c r="G25" s="72"/>
      <c r="H25" s="22"/>
      <c r="I25" s="23"/>
      <c r="J25" s="22"/>
      <c r="K25" s="715"/>
      <c r="L25" s="22"/>
      <c r="M25" s="715"/>
      <c r="N25" s="22">
        <v>2</v>
      </c>
      <c r="O25" s="715"/>
      <c r="P25" s="22">
        <v>3</v>
      </c>
      <c r="Q25" s="715"/>
      <c r="R25" s="22">
        <v>1</v>
      </c>
      <c r="S25" s="715"/>
      <c r="T25" s="22">
        <v>2</v>
      </c>
      <c r="U25" s="715"/>
      <c r="V25" s="22">
        <v>1</v>
      </c>
      <c r="W25" s="715">
        <v>1</v>
      </c>
      <c r="X25" s="22">
        <v>1</v>
      </c>
      <c r="Y25" s="715">
        <v>1</v>
      </c>
      <c r="Z25" s="22">
        <v>3</v>
      </c>
      <c r="AA25" s="715"/>
      <c r="AB25" s="22"/>
      <c r="AC25" s="715">
        <v>1</v>
      </c>
      <c r="AD25" s="22"/>
      <c r="AE25" s="715"/>
      <c r="AF25" s="22"/>
      <c r="AG25" s="715">
        <v>2</v>
      </c>
      <c r="AH25" s="22">
        <v>1</v>
      </c>
      <c r="AI25" s="715"/>
      <c r="AJ25" s="22">
        <v>1</v>
      </c>
      <c r="AK25" s="715"/>
      <c r="AL25" s="24"/>
      <c r="AM25" s="716"/>
      <c r="AN25" s="73"/>
      <c r="AO25" s="26">
        <v>0</v>
      </c>
      <c r="AP25" s="525">
        <v>0</v>
      </c>
      <c r="AQ25" s="482">
        <v>0</v>
      </c>
      <c r="AR25" s="482">
        <v>2</v>
      </c>
      <c r="AS25" s="483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184</v>
      </c>
      <c r="D27" s="33">
        <f t="shared" si="10"/>
        <v>154</v>
      </c>
      <c r="E27" s="34">
        <f t="shared" si="10"/>
        <v>30</v>
      </c>
      <c r="F27" s="75"/>
      <c r="G27" s="76"/>
      <c r="H27" s="35"/>
      <c r="I27" s="36"/>
      <c r="J27" s="35"/>
      <c r="K27" s="37"/>
      <c r="L27" s="35"/>
      <c r="M27" s="37"/>
      <c r="N27" s="35">
        <v>9</v>
      </c>
      <c r="O27" s="37"/>
      <c r="P27" s="35">
        <v>18</v>
      </c>
      <c r="Q27" s="37">
        <v>1</v>
      </c>
      <c r="R27" s="35">
        <v>25</v>
      </c>
      <c r="S27" s="37">
        <v>6</v>
      </c>
      <c r="T27" s="35">
        <v>23</v>
      </c>
      <c r="U27" s="37">
        <v>6</v>
      </c>
      <c r="V27" s="35">
        <v>23</v>
      </c>
      <c r="W27" s="37">
        <v>6</v>
      </c>
      <c r="X27" s="35">
        <v>16</v>
      </c>
      <c r="Y27" s="37">
        <v>5</v>
      </c>
      <c r="Z27" s="35">
        <v>15</v>
      </c>
      <c r="AA27" s="37">
        <v>3</v>
      </c>
      <c r="AB27" s="35">
        <v>10</v>
      </c>
      <c r="AC27" s="37">
        <v>2</v>
      </c>
      <c r="AD27" s="35">
        <v>8</v>
      </c>
      <c r="AE27" s="37"/>
      <c r="AF27" s="35">
        <v>2</v>
      </c>
      <c r="AG27" s="37">
        <v>1</v>
      </c>
      <c r="AH27" s="35">
        <v>3</v>
      </c>
      <c r="AI27" s="37"/>
      <c r="AJ27" s="35">
        <v>1</v>
      </c>
      <c r="AK27" s="37"/>
      <c r="AL27" s="38">
        <v>1</v>
      </c>
      <c r="AM27" s="39"/>
      <c r="AN27" s="40"/>
      <c r="AO27" s="41">
        <v>0</v>
      </c>
      <c r="AP27" s="36">
        <v>5</v>
      </c>
      <c r="AQ27" s="27">
        <v>3</v>
      </c>
      <c r="AR27" s="27">
        <v>10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521" t="s">
        <v>38</v>
      </c>
      <c r="C36" s="718">
        <f t="shared" si="0"/>
        <v>20</v>
      </c>
      <c r="D36" s="20">
        <f t="shared" si="10"/>
        <v>15</v>
      </c>
      <c r="E36" s="522">
        <f t="shared" si="10"/>
        <v>5</v>
      </c>
      <c r="F36" s="71"/>
      <c r="G36" s="72"/>
      <c r="H36" s="22"/>
      <c r="I36" s="23"/>
      <c r="J36" s="22"/>
      <c r="K36" s="715"/>
      <c r="L36" s="22"/>
      <c r="M36" s="715"/>
      <c r="N36" s="22">
        <v>2</v>
      </c>
      <c r="O36" s="715"/>
      <c r="P36" s="22">
        <v>3</v>
      </c>
      <c r="Q36" s="715"/>
      <c r="R36" s="22">
        <v>1</v>
      </c>
      <c r="S36" s="715"/>
      <c r="T36" s="22">
        <v>2</v>
      </c>
      <c r="U36" s="715"/>
      <c r="V36" s="22">
        <v>1</v>
      </c>
      <c r="W36" s="715">
        <v>1</v>
      </c>
      <c r="X36" s="22">
        <v>1</v>
      </c>
      <c r="Y36" s="715">
        <v>1</v>
      </c>
      <c r="Z36" s="22">
        <v>3</v>
      </c>
      <c r="AA36" s="715"/>
      <c r="AB36" s="22"/>
      <c r="AC36" s="715">
        <v>1</v>
      </c>
      <c r="AD36" s="22"/>
      <c r="AE36" s="715"/>
      <c r="AF36" s="22"/>
      <c r="AG36" s="715">
        <v>2</v>
      </c>
      <c r="AH36" s="22">
        <v>1</v>
      </c>
      <c r="AI36" s="715"/>
      <c r="AJ36" s="22">
        <v>1</v>
      </c>
      <c r="AK36" s="715"/>
      <c r="AL36" s="24"/>
      <c r="AM36" s="716"/>
      <c r="AN36" s="73"/>
      <c r="AO36" s="26">
        <v>0</v>
      </c>
      <c r="AP36" s="525">
        <v>0</v>
      </c>
      <c r="AQ36" s="74">
        <v>0</v>
      </c>
      <c r="AR36" s="74">
        <v>2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184</v>
      </c>
      <c r="D38" s="33">
        <f t="shared" si="10"/>
        <v>154</v>
      </c>
      <c r="E38" s="34">
        <f t="shared" si="10"/>
        <v>30</v>
      </c>
      <c r="F38" s="75"/>
      <c r="G38" s="76"/>
      <c r="H38" s="35"/>
      <c r="I38" s="36"/>
      <c r="J38" s="35"/>
      <c r="K38" s="37"/>
      <c r="L38" s="35"/>
      <c r="M38" s="37"/>
      <c r="N38" s="35">
        <v>9</v>
      </c>
      <c r="O38" s="37"/>
      <c r="P38" s="35">
        <v>18</v>
      </c>
      <c r="Q38" s="37">
        <v>1</v>
      </c>
      <c r="R38" s="35">
        <v>25</v>
      </c>
      <c r="S38" s="37">
        <v>6</v>
      </c>
      <c r="T38" s="35">
        <v>23</v>
      </c>
      <c r="U38" s="37">
        <v>6</v>
      </c>
      <c r="V38" s="35">
        <v>23</v>
      </c>
      <c r="W38" s="37">
        <v>6</v>
      </c>
      <c r="X38" s="35">
        <v>16</v>
      </c>
      <c r="Y38" s="37">
        <v>5</v>
      </c>
      <c r="Z38" s="35">
        <v>15</v>
      </c>
      <c r="AA38" s="37">
        <v>3</v>
      </c>
      <c r="AB38" s="35">
        <v>10</v>
      </c>
      <c r="AC38" s="37">
        <v>2</v>
      </c>
      <c r="AD38" s="35">
        <v>8</v>
      </c>
      <c r="AE38" s="37"/>
      <c r="AF38" s="35">
        <v>2</v>
      </c>
      <c r="AG38" s="37">
        <v>1</v>
      </c>
      <c r="AH38" s="35">
        <v>3</v>
      </c>
      <c r="AI38" s="37"/>
      <c r="AJ38" s="35">
        <v>1</v>
      </c>
      <c r="AK38" s="37"/>
      <c r="AL38" s="38">
        <v>1</v>
      </c>
      <c r="AM38" s="39"/>
      <c r="AN38" s="40"/>
      <c r="AO38" s="41">
        <v>0</v>
      </c>
      <c r="AP38" s="36">
        <v>5</v>
      </c>
      <c r="AQ38" s="27">
        <v>3</v>
      </c>
      <c r="AR38" s="27">
        <v>10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521" t="s">
        <v>38</v>
      </c>
      <c r="C47" s="718">
        <f t="shared" si="0"/>
        <v>20</v>
      </c>
      <c r="D47" s="20">
        <f>SUM(J47+L47+N47+P47+R47+T47+V47+X47+Z47+AB47+AD47+AF47+AH47+AJ47+AL47)</f>
        <v>15</v>
      </c>
      <c r="E47" s="522">
        <f>SUM(K47+M47+O47+Q47+S47+U47+W47+Y47+AA47+AC47+AE47+AG47+AI47+AK47+AM47)</f>
        <v>5</v>
      </c>
      <c r="F47" s="71"/>
      <c r="G47" s="72"/>
      <c r="H47" s="71"/>
      <c r="I47" s="72"/>
      <c r="J47" s="22"/>
      <c r="K47" s="715"/>
      <c r="L47" s="22"/>
      <c r="M47" s="715"/>
      <c r="N47" s="22">
        <v>2</v>
      </c>
      <c r="O47" s="715"/>
      <c r="P47" s="22">
        <v>3</v>
      </c>
      <c r="Q47" s="715"/>
      <c r="R47" s="22">
        <v>1</v>
      </c>
      <c r="S47" s="715"/>
      <c r="T47" s="22">
        <v>2</v>
      </c>
      <c r="U47" s="715"/>
      <c r="V47" s="22">
        <v>1</v>
      </c>
      <c r="W47" s="715">
        <v>1</v>
      </c>
      <c r="X47" s="22">
        <v>1</v>
      </c>
      <c r="Y47" s="715">
        <v>1</v>
      </c>
      <c r="Z47" s="22">
        <v>3</v>
      </c>
      <c r="AA47" s="715"/>
      <c r="AB47" s="22"/>
      <c r="AC47" s="715">
        <v>1</v>
      </c>
      <c r="AD47" s="22"/>
      <c r="AE47" s="715"/>
      <c r="AF47" s="22"/>
      <c r="AG47" s="715">
        <v>2</v>
      </c>
      <c r="AH47" s="22">
        <v>1</v>
      </c>
      <c r="AI47" s="715"/>
      <c r="AJ47" s="22">
        <v>1</v>
      </c>
      <c r="AK47" s="715"/>
      <c r="AL47" s="24"/>
      <c r="AM47" s="716"/>
      <c r="AN47" s="73"/>
      <c r="AO47" s="26">
        <v>0</v>
      </c>
      <c r="AP47" s="23">
        <v>0</v>
      </c>
      <c r="AQ47" s="87">
        <v>0</v>
      </c>
      <c r="AR47" s="87">
        <v>2</v>
      </c>
      <c r="AS47" s="87"/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184</v>
      </c>
      <c r="D49" s="33">
        <f>SUM(J49+L49+N49+P49+R49+T49+V49+X49+Z49+AB49+AD49+AF49+AH49+AJ49+AL49)</f>
        <v>154</v>
      </c>
      <c r="E49" s="34">
        <f>SUM(K49+M49+O49+Q49+S49+U49+W49+Y49+AA49+AC49+AE49+AG49+AI49+AK49+AM49)</f>
        <v>30</v>
      </c>
      <c r="F49" s="75"/>
      <c r="G49" s="76"/>
      <c r="H49" s="75"/>
      <c r="I49" s="76"/>
      <c r="J49" s="35"/>
      <c r="K49" s="37"/>
      <c r="L49" s="35"/>
      <c r="M49" s="37"/>
      <c r="N49" s="35">
        <v>9</v>
      </c>
      <c r="O49" s="37"/>
      <c r="P49" s="35">
        <v>18</v>
      </c>
      <c r="Q49" s="37">
        <v>1</v>
      </c>
      <c r="R49" s="35">
        <v>25</v>
      </c>
      <c r="S49" s="37">
        <v>6</v>
      </c>
      <c r="T49" s="35">
        <v>23</v>
      </c>
      <c r="U49" s="37">
        <v>6</v>
      </c>
      <c r="V49" s="35">
        <v>23</v>
      </c>
      <c r="W49" s="37">
        <v>6</v>
      </c>
      <c r="X49" s="35">
        <v>16</v>
      </c>
      <c r="Y49" s="37">
        <v>5</v>
      </c>
      <c r="Z49" s="35">
        <v>15</v>
      </c>
      <c r="AA49" s="37">
        <v>3</v>
      </c>
      <c r="AB49" s="35">
        <v>10</v>
      </c>
      <c r="AC49" s="37">
        <v>2</v>
      </c>
      <c r="AD49" s="35">
        <v>8</v>
      </c>
      <c r="AE49" s="37"/>
      <c r="AF49" s="35">
        <v>2</v>
      </c>
      <c r="AG49" s="37">
        <v>1</v>
      </c>
      <c r="AH49" s="35">
        <v>3</v>
      </c>
      <c r="AI49" s="37"/>
      <c r="AJ49" s="35">
        <v>1</v>
      </c>
      <c r="AK49" s="37"/>
      <c r="AL49" s="38">
        <v>1</v>
      </c>
      <c r="AM49" s="39"/>
      <c r="AN49" s="40"/>
      <c r="AO49" s="41">
        <v>0</v>
      </c>
      <c r="AP49" s="36">
        <v>5</v>
      </c>
      <c r="AQ49" s="27">
        <v>3</v>
      </c>
      <c r="AR49" s="27">
        <v>10</v>
      </c>
      <c r="AS49" s="27">
        <v>0</v>
      </c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521" t="s">
        <v>38</v>
      </c>
      <c r="C53" s="718">
        <f t="shared" si="0"/>
        <v>16</v>
      </c>
      <c r="D53" s="20">
        <f t="shared" ref="D53:E56" si="13">SUM(J53+L53+N53+P53+R53+T53+V53+X53+Z53+AB53)</f>
        <v>13</v>
      </c>
      <c r="E53" s="522">
        <f t="shared" si="13"/>
        <v>3</v>
      </c>
      <c r="F53" s="71"/>
      <c r="G53" s="72"/>
      <c r="H53" s="71"/>
      <c r="I53" s="72"/>
      <c r="J53" s="22"/>
      <c r="K53" s="715"/>
      <c r="L53" s="22"/>
      <c r="M53" s="715"/>
      <c r="N53" s="22">
        <v>2</v>
      </c>
      <c r="O53" s="715"/>
      <c r="P53" s="22">
        <v>3</v>
      </c>
      <c r="Q53" s="715"/>
      <c r="R53" s="22">
        <v>1</v>
      </c>
      <c r="S53" s="715"/>
      <c r="T53" s="22">
        <v>2</v>
      </c>
      <c r="U53" s="715"/>
      <c r="V53" s="22">
        <v>1</v>
      </c>
      <c r="W53" s="715">
        <v>1</v>
      </c>
      <c r="X53" s="22">
        <v>1</v>
      </c>
      <c r="Y53" s="715">
        <v>1</v>
      </c>
      <c r="Z53" s="22">
        <v>3</v>
      </c>
      <c r="AA53" s="715"/>
      <c r="AB53" s="35"/>
      <c r="AC53" s="37">
        <v>1</v>
      </c>
      <c r="AD53" s="96"/>
      <c r="AE53" s="97"/>
      <c r="AF53" s="719"/>
      <c r="AG53" s="98"/>
      <c r="AH53" s="719"/>
      <c r="AI53" s="98"/>
      <c r="AJ53" s="719"/>
      <c r="AK53" s="98"/>
      <c r="AL53" s="528"/>
      <c r="AM53" s="99"/>
      <c r="AN53" s="73"/>
      <c r="AO53" s="529">
        <v>0</v>
      </c>
      <c r="AP53" s="525">
        <v>0</v>
      </c>
      <c r="AQ53" s="482">
        <v>0</v>
      </c>
      <c r="AR53" s="482">
        <v>1</v>
      </c>
      <c r="AS53" s="482">
        <v>0</v>
      </c>
      <c r="AT53" s="482">
        <v>0</v>
      </c>
      <c r="AU53" s="482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168</v>
      </c>
      <c r="D54" s="33">
        <f t="shared" si="13"/>
        <v>139</v>
      </c>
      <c r="E54" s="34">
        <f t="shared" si="13"/>
        <v>29</v>
      </c>
      <c r="F54" s="75"/>
      <c r="G54" s="76"/>
      <c r="H54" s="75"/>
      <c r="I54" s="76"/>
      <c r="J54" s="35"/>
      <c r="K54" s="37"/>
      <c r="L54" s="35"/>
      <c r="M54" s="37"/>
      <c r="N54" s="35">
        <v>9</v>
      </c>
      <c r="O54" s="37"/>
      <c r="P54" s="35">
        <v>18</v>
      </c>
      <c r="Q54" s="37">
        <v>1</v>
      </c>
      <c r="R54" s="35">
        <v>25</v>
      </c>
      <c r="S54" s="37">
        <v>6</v>
      </c>
      <c r="T54" s="35">
        <v>23</v>
      </c>
      <c r="U54" s="37">
        <v>6</v>
      </c>
      <c r="V54" s="35">
        <v>23</v>
      </c>
      <c r="W54" s="37">
        <v>6</v>
      </c>
      <c r="X54" s="35">
        <v>16</v>
      </c>
      <c r="Y54" s="37">
        <v>5</v>
      </c>
      <c r="Z54" s="35">
        <v>15</v>
      </c>
      <c r="AA54" s="37">
        <v>3</v>
      </c>
      <c r="AB54" s="35">
        <v>10</v>
      </c>
      <c r="AC54" s="37">
        <v>2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>
        <v>0</v>
      </c>
      <c r="AP54" s="36">
        <v>5</v>
      </c>
      <c r="AQ54" s="27">
        <v>3</v>
      </c>
      <c r="AR54" s="27">
        <v>10</v>
      </c>
      <c r="AS54" s="27">
        <v>0</v>
      </c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521" t="s">
        <v>38</v>
      </c>
      <c r="C57" s="718">
        <f t="shared" si="0"/>
        <v>20</v>
      </c>
      <c r="D57" s="20">
        <f>SUM(J57+L57+N57+P57+R57+T57+V57+X57+Z57+AB57+AD57+AF57+AH57+AJ57+AL57)</f>
        <v>15</v>
      </c>
      <c r="E57" s="522">
        <f>SUM(K57+M57+O57+Q57+S57+U57+W57+Y57+AA57+AC57+AE57+AG57+AI57+AK57+AM57)</f>
        <v>5</v>
      </c>
      <c r="F57" s="71"/>
      <c r="G57" s="72"/>
      <c r="H57" s="71"/>
      <c r="I57" s="72"/>
      <c r="J57" s="22"/>
      <c r="K57" s="715"/>
      <c r="L57" s="22"/>
      <c r="M57" s="715"/>
      <c r="N57" s="22">
        <v>2</v>
      </c>
      <c r="O57" s="715"/>
      <c r="P57" s="22">
        <v>3</v>
      </c>
      <c r="Q57" s="715"/>
      <c r="R57" s="22">
        <v>1</v>
      </c>
      <c r="S57" s="715"/>
      <c r="T57" s="22">
        <v>2</v>
      </c>
      <c r="U57" s="715"/>
      <c r="V57" s="22">
        <v>1</v>
      </c>
      <c r="W57" s="715">
        <v>1</v>
      </c>
      <c r="X57" s="22">
        <v>1</v>
      </c>
      <c r="Y57" s="715">
        <v>1</v>
      </c>
      <c r="Z57" s="22">
        <v>3</v>
      </c>
      <c r="AA57" s="715"/>
      <c r="AB57" s="22"/>
      <c r="AC57" s="715">
        <v>1</v>
      </c>
      <c r="AD57" s="22"/>
      <c r="AE57" s="715"/>
      <c r="AF57" s="22"/>
      <c r="AG57" s="715">
        <v>2</v>
      </c>
      <c r="AH57" s="22">
        <v>1</v>
      </c>
      <c r="AI57" s="715"/>
      <c r="AJ57" s="22">
        <v>1</v>
      </c>
      <c r="AK57" s="715"/>
      <c r="AL57" s="24"/>
      <c r="AM57" s="716"/>
      <c r="AN57" s="73"/>
      <c r="AO57" s="529">
        <v>0</v>
      </c>
      <c r="AP57" s="525">
        <v>0</v>
      </c>
      <c r="AQ57" s="482">
        <v>0</v>
      </c>
      <c r="AR57" s="482">
        <v>2</v>
      </c>
      <c r="AS57" s="482">
        <v>0</v>
      </c>
      <c r="AT57" s="482">
        <v>0</v>
      </c>
      <c r="AU57" s="482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192</v>
      </c>
      <c r="D59" s="33">
        <f t="shared" si="14"/>
        <v>154</v>
      </c>
      <c r="E59" s="34">
        <f t="shared" si="14"/>
        <v>38</v>
      </c>
      <c r="F59" s="75"/>
      <c r="G59" s="76"/>
      <c r="H59" s="75"/>
      <c r="I59" s="76"/>
      <c r="J59" s="35"/>
      <c r="K59" s="37"/>
      <c r="L59" s="35"/>
      <c r="M59" s="37"/>
      <c r="N59" s="35">
        <v>9</v>
      </c>
      <c r="O59" s="37"/>
      <c r="P59" s="35">
        <v>18</v>
      </c>
      <c r="Q59" s="37">
        <v>1</v>
      </c>
      <c r="R59" s="35">
        <v>25</v>
      </c>
      <c r="S59" s="37">
        <v>10</v>
      </c>
      <c r="T59" s="35">
        <v>23</v>
      </c>
      <c r="U59" s="37">
        <v>10</v>
      </c>
      <c r="V59" s="35">
        <v>23</v>
      </c>
      <c r="W59" s="37">
        <v>6</v>
      </c>
      <c r="X59" s="35">
        <v>16</v>
      </c>
      <c r="Y59" s="37">
        <v>5</v>
      </c>
      <c r="Z59" s="35">
        <v>15</v>
      </c>
      <c r="AA59" s="37">
        <v>3</v>
      </c>
      <c r="AB59" s="35">
        <v>10</v>
      </c>
      <c r="AC59" s="37">
        <v>2</v>
      </c>
      <c r="AD59" s="35">
        <v>8</v>
      </c>
      <c r="AE59" s="37"/>
      <c r="AF59" s="35">
        <v>2</v>
      </c>
      <c r="AG59" s="37">
        <v>1</v>
      </c>
      <c r="AH59" s="35">
        <v>3</v>
      </c>
      <c r="AI59" s="37"/>
      <c r="AJ59" s="35">
        <v>1</v>
      </c>
      <c r="AK59" s="37"/>
      <c r="AL59" s="38">
        <v>1</v>
      </c>
      <c r="AM59" s="39"/>
      <c r="AN59" s="40"/>
      <c r="AO59" s="41">
        <v>0</v>
      </c>
      <c r="AP59" s="36">
        <v>5</v>
      </c>
      <c r="AQ59" s="27">
        <v>3</v>
      </c>
      <c r="AR59" s="27">
        <v>10</v>
      </c>
      <c r="AS59" s="27">
        <v>0</v>
      </c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521" t="s">
        <v>55</v>
      </c>
      <c r="C64" s="718">
        <f>SUM(D64+E64)</f>
        <v>0</v>
      </c>
      <c r="D64" s="112"/>
      <c r="E64" s="522">
        <f>SUM(K64+M64+O64+Q64+S64+U64+W64+Y64+AA64+AC64)</f>
        <v>0</v>
      </c>
      <c r="F64" s="71"/>
      <c r="G64" s="72"/>
      <c r="H64" s="71"/>
      <c r="I64" s="72"/>
      <c r="J64" s="71"/>
      <c r="K64" s="715"/>
      <c r="L64" s="71"/>
      <c r="M64" s="715"/>
      <c r="N64" s="71"/>
      <c r="O64" s="715"/>
      <c r="P64" s="71"/>
      <c r="Q64" s="715"/>
      <c r="R64" s="71"/>
      <c r="S64" s="715"/>
      <c r="T64" s="71"/>
      <c r="U64" s="715"/>
      <c r="V64" s="71"/>
      <c r="W64" s="715"/>
      <c r="X64" s="71"/>
      <c r="Y64" s="715"/>
      <c r="Z64" s="71"/>
      <c r="AA64" s="715"/>
      <c r="AB64" s="71"/>
      <c r="AC64" s="49"/>
      <c r="AD64" s="113"/>
      <c r="AE64" s="114"/>
      <c r="AF64" s="719"/>
      <c r="AG64" s="98"/>
      <c r="AH64" s="719"/>
      <c r="AI64" s="98"/>
      <c r="AJ64" s="719"/>
      <c r="AK64" s="98"/>
      <c r="AL64" s="528"/>
      <c r="AM64" s="99"/>
      <c r="AN64" s="73"/>
      <c r="AO64" s="529"/>
      <c r="AP64" s="525"/>
      <c r="AQ64" s="482"/>
      <c r="AR64" s="482"/>
      <c r="AS64" s="482"/>
      <c r="AT64" s="482"/>
      <c r="AU64" s="482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7</v>
      </c>
      <c r="D65" s="117"/>
      <c r="E65" s="55">
        <f>SUM(K65+M65+O65+Q65+S65+U65+W65+Y65+AA65+AC65)</f>
        <v>7</v>
      </c>
      <c r="F65" s="75"/>
      <c r="G65" s="76"/>
      <c r="H65" s="75"/>
      <c r="I65" s="76"/>
      <c r="J65" s="75"/>
      <c r="K65" s="37"/>
      <c r="L65" s="75"/>
      <c r="M65" s="37"/>
      <c r="N65" s="75"/>
      <c r="O65" s="37">
        <v>5</v>
      </c>
      <c r="P65" s="75"/>
      <c r="Q65" s="37">
        <v>1</v>
      </c>
      <c r="R65" s="75"/>
      <c r="S65" s="37">
        <v>1</v>
      </c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>
        <v>0</v>
      </c>
      <c r="AP65" s="36">
        <v>0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7</v>
      </c>
      <c r="D67" s="117"/>
      <c r="E67" s="55">
        <f>SUM(K67+M67+O67+Q67+S67+U67+W67+Y67+AA67+AC67)</f>
        <v>7</v>
      </c>
      <c r="F67" s="75"/>
      <c r="G67" s="76"/>
      <c r="H67" s="75"/>
      <c r="I67" s="76"/>
      <c r="J67" s="75"/>
      <c r="K67" s="49"/>
      <c r="L67" s="75"/>
      <c r="M67" s="49"/>
      <c r="N67" s="75"/>
      <c r="O67" s="49">
        <v>5</v>
      </c>
      <c r="P67" s="75"/>
      <c r="Q67" s="49">
        <v>1</v>
      </c>
      <c r="R67" s="75"/>
      <c r="S67" s="49">
        <v>1</v>
      </c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>
        <v>0</v>
      </c>
      <c r="AP67" s="48">
        <v>0</v>
      </c>
      <c r="AQ67" s="90">
        <v>0</v>
      </c>
      <c r="AR67" s="90">
        <v>1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720" t="s">
        <v>59</v>
      </c>
      <c r="B69" s="721" t="s">
        <v>39</v>
      </c>
      <c r="C69" s="722">
        <f>SUM(D69+E69)</f>
        <v>0</v>
      </c>
      <c r="D69" s="723">
        <f>SUM(F69+H69+J69)</f>
        <v>0</v>
      </c>
      <c r="E69" s="724">
        <f>SUM(G69+I69+K69)</f>
        <v>0</v>
      </c>
      <c r="F69" s="725"/>
      <c r="G69" s="726"/>
      <c r="H69" s="725"/>
      <c r="I69" s="726"/>
      <c r="J69" s="725"/>
      <c r="K69" s="727"/>
      <c r="L69" s="728"/>
      <c r="M69" s="729"/>
      <c r="N69" s="728"/>
      <c r="O69" s="729"/>
      <c r="P69" s="728"/>
      <c r="Q69" s="729"/>
      <c r="R69" s="728"/>
      <c r="S69" s="729"/>
      <c r="T69" s="728"/>
      <c r="U69" s="729"/>
      <c r="V69" s="728"/>
      <c r="W69" s="729"/>
      <c r="X69" s="728"/>
      <c r="Y69" s="729"/>
      <c r="Z69" s="728"/>
      <c r="AA69" s="729"/>
      <c r="AB69" s="728"/>
      <c r="AC69" s="729"/>
      <c r="AD69" s="730"/>
      <c r="AE69" s="731"/>
      <c r="AF69" s="728"/>
      <c r="AG69" s="729"/>
      <c r="AH69" s="728"/>
      <c r="AI69" s="729"/>
      <c r="AJ69" s="728"/>
      <c r="AK69" s="729"/>
      <c r="AL69" s="732"/>
      <c r="AM69" s="733"/>
      <c r="AN69" s="734"/>
      <c r="AO69" s="735"/>
      <c r="AP69" s="726"/>
      <c r="AQ69" s="736"/>
      <c r="AR69" s="736"/>
      <c r="AS69" s="736"/>
      <c r="AT69" s="736"/>
      <c r="AU69" s="736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93" t="s">
        <v>7</v>
      </c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C71" s="896"/>
      <c r="AD71" s="896"/>
      <c r="AE71" s="896"/>
      <c r="AF71" s="896"/>
      <c r="AG71" s="896"/>
      <c r="AH71" s="896"/>
      <c r="AI71" s="896"/>
      <c r="AJ71" s="896"/>
      <c r="AK71" s="896"/>
      <c r="AL71" s="896"/>
      <c r="AM71" s="894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91" t="s">
        <v>15</v>
      </c>
      <c r="G72" s="892"/>
      <c r="H72" s="891" t="s">
        <v>16</v>
      </c>
      <c r="I72" s="892"/>
      <c r="J72" s="891" t="s">
        <v>17</v>
      </c>
      <c r="K72" s="892"/>
      <c r="L72" s="891" t="s">
        <v>18</v>
      </c>
      <c r="M72" s="892"/>
      <c r="N72" s="891" t="s">
        <v>19</v>
      </c>
      <c r="O72" s="892"/>
      <c r="P72" s="891" t="s">
        <v>20</v>
      </c>
      <c r="Q72" s="892"/>
      <c r="R72" s="891" t="s">
        <v>21</v>
      </c>
      <c r="S72" s="892"/>
      <c r="T72" s="891" t="s">
        <v>22</v>
      </c>
      <c r="U72" s="892"/>
      <c r="V72" s="891" t="s">
        <v>23</v>
      </c>
      <c r="W72" s="892"/>
      <c r="X72" s="891" t="s">
        <v>24</v>
      </c>
      <c r="Y72" s="892"/>
      <c r="Z72" s="891" t="s">
        <v>25</v>
      </c>
      <c r="AA72" s="892"/>
      <c r="AB72" s="891" t="s">
        <v>26</v>
      </c>
      <c r="AC72" s="892"/>
      <c r="AD72" s="891" t="s">
        <v>27</v>
      </c>
      <c r="AE72" s="892"/>
      <c r="AF72" s="891" t="s">
        <v>28</v>
      </c>
      <c r="AG72" s="892"/>
      <c r="AH72" s="891" t="s">
        <v>29</v>
      </c>
      <c r="AI72" s="892"/>
      <c r="AJ72" s="891" t="s">
        <v>30</v>
      </c>
      <c r="AK72" s="892"/>
      <c r="AL72" s="893" t="s">
        <v>31</v>
      </c>
      <c r="AM72" s="894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737" t="s">
        <v>32</v>
      </c>
      <c r="D73" s="738" t="s">
        <v>33</v>
      </c>
      <c r="E73" s="639" t="s">
        <v>34</v>
      </c>
      <c r="F73" s="11" t="s">
        <v>33</v>
      </c>
      <c r="G73" s="636" t="s">
        <v>34</v>
      </c>
      <c r="H73" s="11" t="s">
        <v>33</v>
      </c>
      <c r="I73" s="636" t="s">
        <v>34</v>
      </c>
      <c r="J73" s="11" t="s">
        <v>33</v>
      </c>
      <c r="K73" s="636" t="s">
        <v>34</v>
      </c>
      <c r="L73" s="11" t="s">
        <v>33</v>
      </c>
      <c r="M73" s="636" t="s">
        <v>34</v>
      </c>
      <c r="N73" s="11" t="s">
        <v>33</v>
      </c>
      <c r="O73" s="635" t="s">
        <v>34</v>
      </c>
      <c r="P73" s="11" t="s">
        <v>33</v>
      </c>
      <c r="Q73" s="636" t="s">
        <v>34</v>
      </c>
      <c r="R73" s="16" t="s">
        <v>33</v>
      </c>
      <c r="S73" s="635" t="s">
        <v>34</v>
      </c>
      <c r="T73" s="11" t="s">
        <v>33</v>
      </c>
      <c r="U73" s="636" t="s">
        <v>34</v>
      </c>
      <c r="V73" s="16" t="s">
        <v>33</v>
      </c>
      <c r="W73" s="635" t="s">
        <v>34</v>
      </c>
      <c r="X73" s="11" t="s">
        <v>33</v>
      </c>
      <c r="Y73" s="636" t="s">
        <v>34</v>
      </c>
      <c r="Z73" s="16" t="s">
        <v>33</v>
      </c>
      <c r="AA73" s="635" t="s">
        <v>34</v>
      </c>
      <c r="AB73" s="11" t="s">
        <v>33</v>
      </c>
      <c r="AC73" s="636" t="s">
        <v>34</v>
      </c>
      <c r="AD73" s="11" t="s">
        <v>33</v>
      </c>
      <c r="AE73" s="635" t="s">
        <v>34</v>
      </c>
      <c r="AF73" s="11" t="s">
        <v>33</v>
      </c>
      <c r="AG73" s="636" t="s">
        <v>34</v>
      </c>
      <c r="AH73" s="16" t="s">
        <v>33</v>
      </c>
      <c r="AI73" s="635" t="s">
        <v>34</v>
      </c>
      <c r="AJ73" s="11" t="s">
        <v>33</v>
      </c>
      <c r="AK73" s="636" t="s">
        <v>34</v>
      </c>
      <c r="AL73" s="16" t="s">
        <v>33</v>
      </c>
      <c r="AM73" s="15" t="s">
        <v>34</v>
      </c>
      <c r="AN73" s="638" t="s">
        <v>35</v>
      </c>
      <c r="AO73" s="639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549" t="s">
        <v>64</v>
      </c>
      <c r="C74" s="718">
        <f t="shared" ref="C74:C79" si="15">SUM(D74+E74)</f>
        <v>246</v>
      </c>
      <c r="D74" s="20">
        <f>+L74+N74+P74+R74+T74+V74+X74+Z74+AB74+AD74+AF74+AH74</f>
        <v>126</v>
      </c>
      <c r="E74" s="550">
        <f>+M74+O74+Q74+S74+U74+W74+Y74+AA74+AC74+AE74+AG74+AI74</f>
        <v>120</v>
      </c>
      <c r="F74" s="113"/>
      <c r="G74" s="142"/>
      <c r="H74" s="113"/>
      <c r="I74" s="143"/>
      <c r="J74" s="113"/>
      <c r="K74" s="142"/>
      <c r="L74" s="739">
        <v>3</v>
      </c>
      <c r="M74" s="144">
        <v>7</v>
      </c>
      <c r="N74" s="529">
        <v>9</v>
      </c>
      <c r="O74" s="145">
        <v>13</v>
      </c>
      <c r="P74" s="551">
        <v>13</v>
      </c>
      <c r="Q74" s="144">
        <v>14</v>
      </c>
      <c r="R74" s="740">
        <v>15</v>
      </c>
      <c r="S74" s="145">
        <v>21</v>
      </c>
      <c r="T74" s="739">
        <v>20</v>
      </c>
      <c r="U74" s="525">
        <v>19</v>
      </c>
      <c r="V74" s="529">
        <v>20</v>
      </c>
      <c r="W74" s="740">
        <v>17</v>
      </c>
      <c r="X74" s="739">
        <v>18</v>
      </c>
      <c r="Y74" s="525">
        <v>9</v>
      </c>
      <c r="Z74" s="529">
        <v>20</v>
      </c>
      <c r="AA74" s="740">
        <v>11</v>
      </c>
      <c r="AB74" s="739">
        <v>6</v>
      </c>
      <c r="AC74" s="525">
        <v>7</v>
      </c>
      <c r="AD74" s="739">
        <v>2</v>
      </c>
      <c r="AE74" s="144">
        <v>2</v>
      </c>
      <c r="AF74" s="739"/>
      <c r="AG74" s="144"/>
      <c r="AH74" s="739"/>
      <c r="AI74" s="144"/>
      <c r="AJ74" s="741"/>
      <c r="AK74" s="553"/>
      <c r="AL74" s="742"/>
      <c r="AM74" s="146"/>
      <c r="AN74" s="41">
        <v>0</v>
      </c>
      <c r="AO74" s="144">
        <v>0</v>
      </c>
      <c r="AP74" s="482">
        <v>0</v>
      </c>
      <c r="AQ74" s="525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21</v>
      </c>
      <c r="D75" s="33">
        <f t="shared" ref="D75:E77" si="21">SUM(F75+H75+J75+L75+N75+P75+R75+T75+V75+X75+Z75+AB75+AD75+AF75+AH75+AJ75+AL75)</f>
        <v>14</v>
      </c>
      <c r="E75" s="148">
        <f t="shared" si="21"/>
        <v>7</v>
      </c>
      <c r="F75" s="35"/>
      <c r="G75" s="149"/>
      <c r="H75" s="35"/>
      <c r="I75" s="36"/>
      <c r="J75" s="41"/>
      <c r="K75" s="86"/>
      <c r="L75" s="35"/>
      <c r="M75" s="37"/>
      <c r="N75" s="41">
        <v>3</v>
      </c>
      <c r="O75" s="86">
        <v>1</v>
      </c>
      <c r="P75" s="38"/>
      <c r="Q75" s="37"/>
      <c r="R75" s="149"/>
      <c r="S75" s="86">
        <v>1</v>
      </c>
      <c r="T75" s="35"/>
      <c r="U75" s="36"/>
      <c r="V75" s="41">
        <v>2</v>
      </c>
      <c r="W75" s="149"/>
      <c r="X75" s="35"/>
      <c r="Y75" s="36"/>
      <c r="Z75" s="41">
        <v>2</v>
      </c>
      <c r="AA75" s="149">
        <v>1</v>
      </c>
      <c r="AB75" s="35"/>
      <c r="AC75" s="36">
        <v>1</v>
      </c>
      <c r="AD75" s="35">
        <v>1</v>
      </c>
      <c r="AE75" s="37">
        <v>1</v>
      </c>
      <c r="AF75" s="35">
        <v>3</v>
      </c>
      <c r="AG75" s="36">
        <v>1</v>
      </c>
      <c r="AH75" s="35">
        <v>1</v>
      </c>
      <c r="AI75" s="36">
        <v>1</v>
      </c>
      <c r="AJ75" s="35">
        <v>1</v>
      </c>
      <c r="AK75" s="36"/>
      <c r="AL75" s="41">
        <v>1</v>
      </c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16</v>
      </c>
      <c r="D76" s="33">
        <f t="shared" si="21"/>
        <v>8</v>
      </c>
      <c r="E76" s="148">
        <f t="shared" si="21"/>
        <v>8</v>
      </c>
      <c r="F76" s="35"/>
      <c r="G76" s="149"/>
      <c r="H76" s="35"/>
      <c r="I76" s="36"/>
      <c r="J76" s="41"/>
      <c r="K76" s="86"/>
      <c r="L76" s="35"/>
      <c r="M76" s="37">
        <v>3</v>
      </c>
      <c r="N76" s="41">
        <v>2</v>
      </c>
      <c r="O76" s="86">
        <v>1</v>
      </c>
      <c r="P76" s="38">
        <v>2</v>
      </c>
      <c r="Q76" s="37"/>
      <c r="R76" s="149">
        <v>1</v>
      </c>
      <c r="S76" s="86">
        <v>1</v>
      </c>
      <c r="T76" s="35"/>
      <c r="U76" s="36">
        <v>1</v>
      </c>
      <c r="V76" s="41"/>
      <c r="W76" s="149"/>
      <c r="X76" s="35">
        <v>1</v>
      </c>
      <c r="Y76" s="36">
        <v>1</v>
      </c>
      <c r="Z76" s="41">
        <v>1</v>
      </c>
      <c r="AA76" s="149"/>
      <c r="AB76" s="35">
        <v>1</v>
      </c>
      <c r="AC76" s="36"/>
      <c r="AD76" s="35"/>
      <c r="AE76" s="37">
        <v>1</v>
      </c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549" t="s">
        <v>64</v>
      </c>
      <c r="C80" s="718">
        <f t="shared" ref="C80:C85" si="22">SUM(D80+E80)</f>
        <v>0</v>
      </c>
      <c r="D80" s="20">
        <f>+L80+N80+P80+R80+T80+V80+X80+Z80+AB80+AD80+AF80+AH80</f>
        <v>0</v>
      </c>
      <c r="E80" s="55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739"/>
      <c r="M80" s="144"/>
      <c r="N80" s="529"/>
      <c r="O80" s="145"/>
      <c r="P80" s="551"/>
      <c r="Q80" s="144"/>
      <c r="R80" s="740"/>
      <c r="S80" s="145"/>
      <c r="T80" s="739"/>
      <c r="U80" s="525"/>
      <c r="V80" s="529"/>
      <c r="W80" s="740"/>
      <c r="X80" s="739"/>
      <c r="Y80" s="525"/>
      <c r="Z80" s="529"/>
      <c r="AA80" s="740"/>
      <c r="AB80" s="739"/>
      <c r="AC80" s="525"/>
      <c r="AD80" s="739"/>
      <c r="AE80" s="144"/>
      <c r="AF80" s="739"/>
      <c r="AG80" s="144"/>
      <c r="AH80" s="739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21</v>
      </c>
      <c r="D81" s="33">
        <f t="shared" ref="D81:E83" si="23">SUM(F81+H81+J81+L81+N81+P81+R81+T81+V81+X81+Z81+AB81+AD81+AF81+AH81+AJ81+AL81)</f>
        <v>14</v>
      </c>
      <c r="E81" s="148">
        <f t="shared" si="23"/>
        <v>7</v>
      </c>
      <c r="F81" s="35"/>
      <c r="G81" s="162"/>
      <c r="H81" s="35"/>
      <c r="I81" s="80"/>
      <c r="J81" s="35"/>
      <c r="K81" s="162"/>
      <c r="L81" s="35"/>
      <c r="M81" s="80"/>
      <c r="N81" s="41">
        <v>3</v>
      </c>
      <c r="O81" s="162">
        <v>1</v>
      </c>
      <c r="P81" s="35"/>
      <c r="Q81" s="80"/>
      <c r="R81" s="41"/>
      <c r="S81" s="162">
        <v>1</v>
      </c>
      <c r="T81" s="35"/>
      <c r="U81" s="80"/>
      <c r="V81" s="41">
        <v>2</v>
      </c>
      <c r="W81" s="162"/>
      <c r="X81" s="35"/>
      <c r="Y81" s="80"/>
      <c r="Z81" s="41">
        <v>2</v>
      </c>
      <c r="AA81" s="162">
        <v>1</v>
      </c>
      <c r="AB81" s="35"/>
      <c r="AC81" s="80">
        <v>1</v>
      </c>
      <c r="AD81" s="35">
        <v>1</v>
      </c>
      <c r="AE81" s="81">
        <v>1</v>
      </c>
      <c r="AF81" s="35">
        <v>3</v>
      </c>
      <c r="AG81" s="36">
        <v>1</v>
      </c>
      <c r="AH81" s="35">
        <v>1</v>
      </c>
      <c r="AI81" s="36">
        <v>1</v>
      </c>
      <c r="AJ81" s="35">
        <v>1</v>
      </c>
      <c r="AK81" s="36"/>
      <c r="AL81" s="41">
        <v>1</v>
      </c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16</v>
      </c>
      <c r="D82" s="33">
        <f t="shared" si="23"/>
        <v>8</v>
      </c>
      <c r="E82" s="148">
        <f t="shared" si="23"/>
        <v>8</v>
      </c>
      <c r="F82" s="35"/>
      <c r="G82" s="149"/>
      <c r="H82" s="35"/>
      <c r="I82" s="36"/>
      <c r="J82" s="35"/>
      <c r="K82" s="149"/>
      <c r="L82" s="35"/>
      <c r="M82" s="36">
        <v>3</v>
      </c>
      <c r="N82" s="41">
        <v>2</v>
      </c>
      <c r="O82" s="149">
        <v>1</v>
      </c>
      <c r="P82" s="35">
        <v>2</v>
      </c>
      <c r="Q82" s="36"/>
      <c r="R82" s="41">
        <v>1</v>
      </c>
      <c r="S82" s="149">
        <v>1</v>
      </c>
      <c r="T82" s="35"/>
      <c r="U82" s="36">
        <v>1</v>
      </c>
      <c r="V82" s="41"/>
      <c r="W82" s="149"/>
      <c r="X82" s="35">
        <v>1</v>
      </c>
      <c r="Y82" s="36">
        <v>1</v>
      </c>
      <c r="Z82" s="41">
        <v>1</v>
      </c>
      <c r="AA82" s="149"/>
      <c r="AB82" s="35">
        <v>1</v>
      </c>
      <c r="AC82" s="36"/>
      <c r="AD82" s="35"/>
      <c r="AE82" s="37">
        <v>1</v>
      </c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743" t="s">
        <v>73</v>
      </c>
      <c r="C87" s="744" t="s">
        <v>74</v>
      </c>
      <c r="D87" s="744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557" t="s">
        <v>76</v>
      </c>
      <c r="C88" s="482"/>
      <c r="D88" s="482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745" t="s">
        <v>85</v>
      </c>
      <c r="B97" s="745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97" t="s">
        <v>7</v>
      </c>
      <c r="G98" s="898"/>
      <c r="H98" s="898"/>
      <c r="I98" s="898"/>
      <c r="J98" s="898"/>
      <c r="K98" s="898"/>
      <c r="L98" s="898"/>
      <c r="M98" s="898"/>
      <c r="N98" s="898"/>
      <c r="O98" s="898"/>
      <c r="P98" s="898"/>
      <c r="Q98" s="898"/>
      <c r="R98" s="898"/>
      <c r="S98" s="898"/>
      <c r="T98" s="898"/>
      <c r="U98" s="898"/>
      <c r="V98" s="898"/>
      <c r="W98" s="898"/>
      <c r="X98" s="898"/>
      <c r="Y98" s="898"/>
      <c r="Z98" s="898"/>
      <c r="AA98" s="898"/>
      <c r="AB98" s="898"/>
      <c r="AC98" s="898"/>
      <c r="AD98" s="898"/>
      <c r="AE98" s="898"/>
      <c r="AF98" s="898"/>
      <c r="AG98" s="898"/>
      <c r="AH98" s="898"/>
      <c r="AI98" s="898"/>
      <c r="AJ98" s="898"/>
      <c r="AK98" s="898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91" t="s">
        <v>89</v>
      </c>
      <c r="G99" s="892"/>
      <c r="H99" s="891" t="s">
        <v>90</v>
      </c>
      <c r="I99" s="892"/>
      <c r="J99" s="891" t="s">
        <v>91</v>
      </c>
      <c r="K99" s="892"/>
      <c r="L99" s="891" t="s">
        <v>92</v>
      </c>
      <c r="M99" s="892"/>
      <c r="N99" s="891" t="s">
        <v>93</v>
      </c>
      <c r="O99" s="892"/>
      <c r="P99" s="891" t="s">
        <v>94</v>
      </c>
      <c r="Q99" s="892"/>
      <c r="R99" s="891" t="s">
        <v>95</v>
      </c>
      <c r="S99" s="892"/>
      <c r="T99" s="891" t="s">
        <v>96</v>
      </c>
      <c r="U99" s="892"/>
      <c r="V99" s="891" t="s">
        <v>97</v>
      </c>
      <c r="W99" s="892"/>
      <c r="X99" s="891" t="s">
        <v>98</v>
      </c>
      <c r="Y99" s="892"/>
      <c r="Z99" s="891" t="s">
        <v>99</v>
      </c>
      <c r="AA99" s="892"/>
      <c r="AB99" s="891" t="s">
        <v>100</v>
      </c>
      <c r="AC99" s="892"/>
      <c r="AD99" s="891" t="s">
        <v>101</v>
      </c>
      <c r="AE99" s="892"/>
      <c r="AF99" s="891" t="s">
        <v>102</v>
      </c>
      <c r="AG99" s="892"/>
      <c r="AH99" s="893" t="s">
        <v>103</v>
      </c>
      <c r="AI99" s="894"/>
      <c r="AJ99" s="896" t="s">
        <v>104</v>
      </c>
      <c r="AK99" s="896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640" t="s">
        <v>32</v>
      </c>
      <c r="D100" s="16" t="s">
        <v>33</v>
      </c>
      <c r="E100" s="637" t="s">
        <v>34</v>
      </c>
      <c r="F100" s="11" t="s">
        <v>33</v>
      </c>
      <c r="G100" s="636" t="s">
        <v>34</v>
      </c>
      <c r="H100" s="11" t="s">
        <v>33</v>
      </c>
      <c r="I100" s="636" t="s">
        <v>34</v>
      </c>
      <c r="J100" s="11" t="s">
        <v>33</v>
      </c>
      <c r="K100" s="636" t="s">
        <v>34</v>
      </c>
      <c r="L100" s="11" t="s">
        <v>33</v>
      </c>
      <c r="M100" s="636" t="s">
        <v>34</v>
      </c>
      <c r="N100" s="11" t="s">
        <v>33</v>
      </c>
      <c r="O100" s="636" t="s">
        <v>34</v>
      </c>
      <c r="P100" s="11" t="s">
        <v>33</v>
      </c>
      <c r="Q100" s="636" t="s">
        <v>34</v>
      </c>
      <c r="R100" s="11" t="s">
        <v>33</v>
      </c>
      <c r="S100" s="636" t="s">
        <v>34</v>
      </c>
      <c r="T100" s="11" t="s">
        <v>33</v>
      </c>
      <c r="U100" s="636" t="s">
        <v>34</v>
      </c>
      <c r="V100" s="11" t="s">
        <v>33</v>
      </c>
      <c r="W100" s="636" t="s">
        <v>34</v>
      </c>
      <c r="X100" s="11" t="s">
        <v>33</v>
      </c>
      <c r="Y100" s="636" t="s">
        <v>34</v>
      </c>
      <c r="Z100" s="11" t="s">
        <v>33</v>
      </c>
      <c r="AA100" s="636" t="s">
        <v>34</v>
      </c>
      <c r="AB100" s="11" t="s">
        <v>33</v>
      </c>
      <c r="AC100" s="636" t="s">
        <v>34</v>
      </c>
      <c r="AD100" s="11" t="s">
        <v>33</v>
      </c>
      <c r="AE100" s="636" t="s">
        <v>34</v>
      </c>
      <c r="AF100" s="11" t="s">
        <v>33</v>
      </c>
      <c r="AG100" s="636" t="s">
        <v>34</v>
      </c>
      <c r="AH100" s="11" t="s">
        <v>33</v>
      </c>
      <c r="AI100" s="15" t="s">
        <v>34</v>
      </c>
      <c r="AJ100" s="16" t="s">
        <v>33</v>
      </c>
      <c r="AK100" s="635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521" t="s">
        <v>106</v>
      </c>
      <c r="C101" s="485">
        <f>SUM(D101:E101)</f>
        <v>60</v>
      </c>
      <c r="D101" s="560">
        <f t="shared" ref="D101:E103" si="24">+F101+H101+J101+L101+N101+P101+R101+T101+V101+X101+Z101+AB101+AD101+AF101+AH101</f>
        <v>60</v>
      </c>
      <c r="E101" s="714">
        <f t="shared" si="24"/>
        <v>0</v>
      </c>
      <c r="F101" s="22"/>
      <c r="G101" s="715"/>
      <c r="H101" s="22"/>
      <c r="I101" s="715"/>
      <c r="J101" s="22"/>
      <c r="K101" s="715"/>
      <c r="L101" s="22"/>
      <c r="M101" s="715"/>
      <c r="N101" s="22">
        <v>20</v>
      </c>
      <c r="O101" s="715"/>
      <c r="P101" s="22">
        <v>15</v>
      </c>
      <c r="Q101" s="715"/>
      <c r="R101" s="22">
        <v>10</v>
      </c>
      <c r="S101" s="715"/>
      <c r="T101" s="22">
        <v>10</v>
      </c>
      <c r="U101" s="715"/>
      <c r="V101" s="22">
        <v>5</v>
      </c>
      <c r="W101" s="715"/>
      <c r="X101" s="22"/>
      <c r="Y101" s="715"/>
      <c r="Z101" s="22"/>
      <c r="AA101" s="715"/>
      <c r="AB101" s="22"/>
      <c r="AC101" s="715"/>
      <c r="AD101" s="22"/>
      <c r="AE101" s="715"/>
      <c r="AF101" s="22"/>
      <c r="AG101" s="715"/>
      <c r="AH101" s="24"/>
      <c r="AI101" s="716"/>
      <c r="AJ101" s="181"/>
      <c r="AK101" s="746"/>
      <c r="AL101" s="717">
        <v>0</v>
      </c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17</v>
      </c>
      <c r="D102" s="182">
        <f t="shared" si="24"/>
        <v>0</v>
      </c>
      <c r="E102" s="34">
        <f t="shared" si="24"/>
        <v>17</v>
      </c>
      <c r="F102" s="35"/>
      <c r="G102" s="37"/>
      <c r="H102" s="35"/>
      <c r="I102" s="37"/>
      <c r="J102" s="35"/>
      <c r="K102" s="37"/>
      <c r="L102" s="35"/>
      <c r="M102" s="37">
        <v>5</v>
      </c>
      <c r="N102" s="35"/>
      <c r="O102" s="37">
        <v>10</v>
      </c>
      <c r="P102" s="35"/>
      <c r="Q102" s="37">
        <v>2</v>
      </c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>
        <v>0</v>
      </c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>
        <v>0</v>
      </c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95" t="s">
        <v>111</v>
      </c>
      <c r="B106" s="895" t="s">
        <v>112</v>
      </c>
      <c r="C106" s="895" t="s">
        <v>74</v>
      </c>
      <c r="D106" s="891" t="s">
        <v>113</v>
      </c>
      <c r="E106" s="899"/>
      <c r="F106" s="899"/>
      <c r="G106" s="899"/>
      <c r="H106" s="899"/>
      <c r="I106" s="899"/>
      <c r="J106" s="900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95"/>
      <c r="B107" s="895"/>
      <c r="C107" s="895"/>
      <c r="D107" s="11" t="s">
        <v>116</v>
      </c>
      <c r="E107" s="711" t="s">
        <v>117</v>
      </c>
      <c r="F107" s="711" t="s">
        <v>118</v>
      </c>
      <c r="G107" s="711" t="s">
        <v>119</v>
      </c>
      <c r="H107" s="711" t="s">
        <v>120</v>
      </c>
      <c r="I107" s="747" t="s">
        <v>121</v>
      </c>
      <c r="J107" s="74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95" t="s">
        <v>123</v>
      </c>
      <c r="B108" s="486" t="s">
        <v>124</v>
      </c>
      <c r="C108" s="190">
        <f>SUM(D108:J108)</f>
        <v>0</v>
      </c>
      <c r="D108" s="22"/>
      <c r="E108" s="749"/>
      <c r="F108" s="749"/>
      <c r="G108" s="749"/>
      <c r="H108" s="749"/>
      <c r="I108" s="746"/>
      <c r="J108" s="716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95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95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95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95" t="s">
        <v>128</v>
      </c>
      <c r="B112" s="486" t="s">
        <v>124</v>
      </c>
      <c r="C112" s="485">
        <f t="shared" si="25"/>
        <v>0</v>
      </c>
      <c r="D112" s="739"/>
      <c r="E112" s="195"/>
      <c r="F112" s="195"/>
      <c r="G112" s="195"/>
      <c r="H112" s="195"/>
      <c r="I112" s="145"/>
      <c r="J112" s="196"/>
      <c r="K112" s="529"/>
      <c r="L112" s="482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95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95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95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95" t="s">
        <v>129</v>
      </c>
      <c r="B116" s="486" t="s">
        <v>124</v>
      </c>
      <c r="C116" s="485">
        <f t="shared" si="25"/>
        <v>0</v>
      </c>
      <c r="D116" s="739"/>
      <c r="E116" s="195"/>
      <c r="F116" s="195"/>
      <c r="G116" s="195"/>
      <c r="H116" s="195"/>
      <c r="I116" s="145"/>
      <c r="J116" s="196"/>
      <c r="K116" s="529"/>
      <c r="L116" s="482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95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95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95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95" t="s">
        <v>130</v>
      </c>
      <c r="B120" s="486" t="s">
        <v>124</v>
      </c>
      <c r="C120" s="485">
        <f t="shared" si="25"/>
        <v>0</v>
      </c>
      <c r="D120" s="739"/>
      <c r="E120" s="195"/>
      <c r="F120" s="195"/>
      <c r="G120" s="195"/>
      <c r="H120" s="195"/>
      <c r="I120" s="145"/>
      <c r="J120" s="196"/>
      <c r="K120" s="529"/>
      <c r="L120" s="482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95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95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95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743" t="s">
        <v>132</v>
      </c>
      <c r="B125" s="750" t="s">
        <v>133</v>
      </c>
      <c r="C125" s="737" t="s">
        <v>134</v>
      </c>
      <c r="D125" s="738" t="s">
        <v>135</v>
      </c>
      <c r="E125" s="738" t="s">
        <v>136</v>
      </c>
      <c r="F125" s="738" t="s">
        <v>137</v>
      </c>
      <c r="G125" s="738" t="s">
        <v>138</v>
      </c>
      <c r="H125" s="751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486" t="s">
        <v>140</v>
      </c>
      <c r="B126" s="207"/>
      <c r="C126" s="739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743" t="s">
        <v>132</v>
      </c>
      <c r="B131" s="750" t="s">
        <v>74</v>
      </c>
      <c r="C131" s="737" t="s">
        <v>143</v>
      </c>
      <c r="D131" s="738" t="s">
        <v>144</v>
      </c>
      <c r="E131" s="738" t="s">
        <v>145</v>
      </c>
      <c r="F131" s="738" t="s">
        <v>146</v>
      </c>
      <c r="G131" s="738" t="s">
        <v>147</v>
      </c>
      <c r="H131" s="751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486" t="s">
        <v>140</v>
      </c>
      <c r="B132" s="485">
        <f t="shared" ref="B132:B137" si="26">SUM(C132:H132)</f>
        <v>0</v>
      </c>
      <c r="C132" s="739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743" t="s">
        <v>132</v>
      </c>
      <c r="B139" s="743" t="s">
        <v>153</v>
      </c>
      <c r="C139" s="752" t="s">
        <v>154</v>
      </c>
      <c r="D139" s="752" t="s">
        <v>155</v>
      </c>
      <c r="E139" s="738" t="s">
        <v>156</v>
      </c>
      <c r="F139" s="738" t="s">
        <v>157</v>
      </c>
      <c r="G139" s="738" t="s">
        <v>158</v>
      </c>
      <c r="H139" s="738" t="s">
        <v>159</v>
      </c>
      <c r="I139" s="738" t="s">
        <v>160</v>
      </c>
      <c r="J139" s="744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486" t="s">
        <v>162</v>
      </c>
      <c r="B140" s="487"/>
      <c r="C140" s="529"/>
      <c r="D140" s="529"/>
      <c r="E140" s="207"/>
      <c r="F140" s="207"/>
      <c r="G140" s="207"/>
      <c r="H140" s="207"/>
      <c r="I140" s="207"/>
      <c r="J140" s="570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901" t="s">
        <v>111</v>
      </c>
      <c r="B144" s="901" t="s">
        <v>165</v>
      </c>
      <c r="C144" s="901" t="s">
        <v>74</v>
      </c>
      <c r="D144" s="902" t="s">
        <v>113</v>
      </c>
      <c r="E144" s="903"/>
      <c r="F144" s="903"/>
      <c r="G144" s="903"/>
      <c r="H144" s="903"/>
      <c r="I144" s="903"/>
      <c r="J144" s="904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901"/>
      <c r="B145" s="901"/>
      <c r="C145" s="901"/>
      <c r="D145" s="220" t="s">
        <v>116</v>
      </c>
      <c r="E145" s="753" t="s">
        <v>117</v>
      </c>
      <c r="F145" s="753" t="s">
        <v>118</v>
      </c>
      <c r="G145" s="753" t="s">
        <v>119</v>
      </c>
      <c r="H145" s="753" t="s">
        <v>120</v>
      </c>
      <c r="I145" s="754" t="s">
        <v>121</v>
      </c>
      <c r="J145" s="755" t="s">
        <v>122</v>
      </c>
      <c r="K145" s="813"/>
      <c r="L145" s="813"/>
    </row>
    <row r="146" spans="1:12" s="2" customFormat="1" x14ac:dyDescent="0.25">
      <c r="A146" s="901" t="s">
        <v>123</v>
      </c>
      <c r="B146" s="488" t="s">
        <v>124</v>
      </c>
      <c r="C146" s="225">
        <f>SUM(D146:J146)</f>
        <v>0</v>
      </c>
      <c r="D146" s="226"/>
      <c r="E146" s="756"/>
      <c r="F146" s="756"/>
      <c r="G146" s="756"/>
      <c r="H146" s="756"/>
      <c r="I146" s="757"/>
      <c r="J146" s="758"/>
      <c r="K146" s="227"/>
      <c r="L146" s="228"/>
    </row>
    <row r="147" spans="1:12" s="2" customFormat="1" x14ac:dyDescent="0.25">
      <c r="A147" s="901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901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901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901" t="s">
        <v>128</v>
      </c>
      <c r="B150" s="488" t="s">
        <v>124</v>
      </c>
      <c r="C150" s="489">
        <f t="shared" si="27"/>
        <v>0</v>
      </c>
      <c r="D150" s="759"/>
      <c r="E150" s="246"/>
      <c r="F150" s="246"/>
      <c r="G150" s="246"/>
      <c r="H150" s="246"/>
      <c r="I150" s="247"/>
      <c r="J150" s="248"/>
      <c r="K150" s="579"/>
      <c r="L150" s="490"/>
    </row>
    <row r="151" spans="1:12" s="2" customFormat="1" x14ac:dyDescent="0.25">
      <c r="A151" s="901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901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901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901" t="s">
        <v>129</v>
      </c>
      <c r="B154" s="488" t="s">
        <v>124</v>
      </c>
      <c r="C154" s="489">
        <f t="shared" si="27"/>
        <v>0</v>
      </c>
      <c r="D154" s="759"/>
      <c r="E154" s="246"/>
      <c r="F154" s="246"/>
      <c r="G154" s="246"/>
      <c r="H154" s="246"/>
      <c r="I154" s="247"/>
      <c r="J154" s="248"/>
      <c r="K154" s="579"/>
      <c r="L154" s="490"/>
    </row>
    <row r="155" spans="1:12" s="2" customFormat="1" x14ac:dyDescent="0.25">
      <c r="A155" s="901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901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901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901" t="s">
        <v>130</v>
      </c>
      <c r="B158" s="488" t="s">
        <v>124</v>
      </c>
      <c r="C158" s="489">
        <f t="shared" si="27"/>
        <v>0</v>
      </c>
      <c r="D158" s="759"/>
      <c r="E158" s="246"/>
      <c r="F158" s="246"/>
      <c r="G158" s="246"/>
      <c r="H158" s="246"/>
      <c r="I158" s="247"/>
      <c r="J158" s="248"/>
      <c r="K158" s="579"/>
      <c r="L158" s="490"/>
    </row>
    <row r="159" spans="1:12" s="2" customFormat="1" x14ac:dyDescent="0.25">
      <c r="A159" s="901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901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901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760"/>
      <c r="F163" s="761"/>
      <c r="G163" s="762"/>
      <c r="H163" s="762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763"/>
      <c r="C165" s="764"/>
      <c r="D165" s="765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1546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",[13]NOMBRE!B2," - ","( ",[13]NOMBRE!C2,[13]NOMBRE!D2,[13]NOMBRE!E2,[13]NOMBRE!F2,[13]NOMBRE!G2,"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",[13]NOMBRE!B6," - ","( ",[13]NOMBRE!C6,[13]NOMBRE!D6," )")</f>
        <v>MES: DICIEMBRE - ( 12 )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",[13]NOMBRE!B7)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710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905" t="s">
        <v>15</v>
      </c>
      <c r="G12" s="905"/>
      <c r="H12" s="906" t="s">
        <v>16</v>
      </c>
      <c r="I12" s="907"/>
      <c r="J12" s="906" t="s">
        <v>17</v>
      </c>
      <c r="K12" s="907"/>
      <c r="L12" s="906" t="s">
        <v>18</v>
      </c>
      <c r="M12" s="907"/>
      <c r="N12" s="906" t="s">
        <v>19</v>
      </c>
      <c r="O12" s="907"/>
      <c r="P12" s="906" t="s">
        <v>20</v>
      </c>
      <c r="Q12" s="907"/>
      <c r="R12" s="906" t="s">
        <v>21</v>
      </c>
      <c r="S12" s="907"/>
      <c r="T12" s="906" t="s">
        <v>22</v>
      </c>
      <c r="U12" s="907"/>
      <c r="V12" s="906" t="s">
        <v>23</v>
      </c>
      <c r="W12" s="907"/>
      <c r="X12" s="906" t="s">
        <v>24</v>
      </c>
      <c r="Y12" s="907"/>
      <c r="Z12" s="906" t="s">
        <v>25</v>
      </c>
      <c r="AA12" s="907"/>
      <c r="AB12" s="906" t="s">
        <v>26</v>
      </c>
      <c r="AC12" s="907"/>
      <c r="AD12" s="906" t="s">
        <v>27</v>
      </c>
      <c r="AE12" s="907"/>
      <c r="AF12" s="906" t="s">
        <v>28</v>
      </c>
      <c r="AG12" s="907"/>
      <c r="AH12" s="906" t="s">
        <v>29</v>
      </c>
      <c r="AI12" s="907"/>
      <c r="AJ12" s="906" t="s">
        <v>30</v>
      </c>
      <c r="AK12" s="907"/>
      <c r="AL12" s="908" t="s">
        <v>31</v>
      </c>
      <c r="AM12" s="909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910" t="s">
        <v>33</v>
      </c>
      <c r="E13" s="705" t="s">
        <v>34</v>
      </c>
      <c r="F13" s="11" t="s">
        <v>33</v>
      </c>
      <c r="G13" s="704" t="s">
        <v>34</v>
      </c>
      <c r="H13" s="11" t="s">
        <v>33</v>
      </c>
      <c r="I13" s="704" t="s">
        <v>34</v>
      </c>
      <c r="J13" s="11" t="s">
        <v>33</v>
      </c>
      <c r="K13" s="704" t="s">
        <v>34</v>
      </c>
      <c r="L13" s="11" t="s">
        <v>33</v>
      </c>
      <c r="M13" s="704" t="s">
        <v>34</v>
      </c>
      <c r="N13" s="11" t="s">
        <v>33</v>
      </c>
      <c r="O13" s="704" t="s">
        <v>34</v>
      </c>
      <c r="P13" s="11" t="s">
        <v>33</v>
      </c>
      <c r="Q13" s="704" t="s">
        <v>34</v>
      </c>
      <c r="R13" s="11" t="s">
        <v>33</v>
      </c>
      <c r="S13" s="704" t="s">
        <v>34</v>
      </c>
      <c r="T13" s="11" t="s">
        <v>33</v>
      </c>
      <c r="U13" s="704" t="s">
        <v>34</v>
      </c>
      <c r="V13" s="11" t="s">
        <v>33</v>
      </c>
      <c r="W13" s="704" t="s">
        <v>34</v>
      </c>
      <c r="X13" s="11" t="s">
        <v>33</v>
      </c>
      <c r="Y13" s="704" t="s">
        <v>34</v>
      </c>
      <c r="Z13" s="11" t="s">
        <v>33</v>
      </c>
      <c r="AA13" s="704" t="s">
        <v>34</v>
      </c>
      <c r="AB13" s="11" t="s">
        <v>33</v>
      </c>
      <c r="AC13" s="704" t="s">
        <v>34</v>
      </c>
      <c r="AD13" s="11" t="s">
        <v>33</v>
      </c>
      <c r="AE13" s="704" t="s">
        <v>34</v>
      </c>
      <c r="AF13" s="11" t="s">
        <v>33</v>
      </c>
      <c r="AG13" s="704" t="s">
        <v>34</v>
      </c>
      <c r="AH13" s="11" t="s">
        <v>33</v>
      </c>
      <c r="AI13" s="704" t="s">
        <v>34</v>
      </c>
      <c r="AJ13" s="11" t="s">
        <v>33</v>
      </c>
      <c r="AK13" s="704" t="s">
        <v>34</v>
      </c>
      <c r="AL13" s="11" t="s">
        <v>33</v>
      </c>
      <c r="AM13" s="15" t="s">
        <v>34</v>
      </c>
      <c r="AN13" s="797"/>
      <c r="AO13" s="16" t="s">
        <v>35</v>
      </c>
      <c r="AP13" s="704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911" t="s">
        <v>38</v>
      </c>
      <c r="C14" s="912">
        <f t="shared" ref="C14:C65" si="0">SUM(D14+E14)</f>
        <v>15</v>
      </c>
      <c r="D14" s="20">
        <f>+F14+H14+J14+L14+N14+P14+R14+T14+V14+X14+Z14+AB14+AD14+AF14+AH14+AJ14+AL14</f>
        <v>13</v>
      </c>
      <c r="E14" s="913">
        <f>+G14+I14+K14+M14+O14+Q14+S14+U14+W14+Y14+AA14+AC14+AE14+AG14+AI14+AK14+AM14</f>
        <v>2</v>
      </c>
      <c r="F14" s="22"/>
      <c r="G14" s="23"/>
      <c r="H14" s="22"/>
      <c r="I14" s="23"/>
      <c r="J14" s="22"/>
      <c r="K14" s="914"/>
      <c r="L14" s="22"/>
      <c r="M14" s="914"/>
      <c r="N14" s="22"/>
      <c r="O14" s="914"/>
      <c r="P14" s="22">
        <v>1</v>
      </c>
      <c r="Q14" s="914"/>
      <c r="R14" s="22">
        <v>3</v>
      </c>
      <c r="S14" s="914"/>
      <c r="T14" s="22">
        <v>2</v>
      </c>
      <c r="U14" s="914"/>
      <c r="V14" s="22"/>
      <c r="W14" s="914">
        <v>1</v>
      </c>
      <c r="X14" s="22">
        <v>1</v>
      </c>
      <c r="Y14" s="914">
        <v>1</v>
      </c>
      <c r="Z14" s="22">
        <v>1</v>
      </c>
      <c r="AA14" s="914"/>
      <c r="AB14" s="22">
        <v>4</v>
      </c>
      <c r="AC14" s="914"/>
      <c r="AD14" s="22">
        <v>1</v>
      </c>
      <c r="AE14" s="914"/>
      <c r="AF14" s="22"/>
      <c r="AG14" s="914"/>
      <c r="AH14" s="22"/>
      <c r="AI14" s="914"/>
      <c r="AJ14" s="22"/>
      <c r="AK14" s="914"/>
      <c r="AL14" s="24"/>
      <c r="AM14" s="915"/>
      <c r="AN14" s="717"/>
      <c r="AO14" s="26">
        <v>0</v>
      </c>
      <c r="AP14" s="916">
        <v>0</v>
      </c>
      <c r="AQ14" s="917">
        <v>0</v>
      </c>
      <c r="AR14" s="917">
        <v>0</v>
      </c>
      <c r="AS14" s="918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158</v>
      </c>
      <c r="D16" s="33">
        <f t="shared" si="9"/>
        <v>127</v>
      </c>
      <c r="E16" s="34">
        <f t="shared" si="9"/>
        <v>31</v>
      </c>
      <c r="F16" s="35"/>
      <c r="G16" s="36"/>
      <c r="H16" s="35"/>
      <c r="I16" s="36"/>
      <c r="J16" s="35"/>
      <c r="K16" s="37"/>
      <c r="L16" s="35">
        <v>1</v>
      </c>
      <c r="M16" s="37"/>
      <c r="N16" s="35">
        <v>6</v>
      </c>
      <c r="O16" s="37"/>
      <c r="P16" s="35">
        <v>15</v>
      </c>
      <c r="Q16" s="37">
        <v>2</v>
      </c>
      <c r="R16" s="35">
        <v>26</v>
      </c>
      <c r="S16" s="37">
        <v>3</v>
      </c>
      <c r="T16" s="35">
        <v>12</v>
      </c>
      <c r="U16" s="37">
        <v>8</v>
      </c>
      <c r="V16" s="35">
        <v>15</v>
      </c>
      <c r="W16" s="37">
        <v>3</v>
      </c>
      <c r="X16" s="35">
        <v>13</v>
      </c>
      <c r="Y16" s="37">
        <v>7</v>
      </c>
      <c r="Z16" s="35">
        <v>17</v>
      </c>
      <c r="AA16" s="37">
        <v>6</v>
      </c>
      <c r="AB16" s="35">
        <v>10</v>
      </c>
      <c r="AC16" s="37">
        <v>2</v>
      </c>
      <c r="AD16" s="35">
        <v>6</v>
      </c>
      <c r="AE16" s="37"/>
      <c r="AF16" s="35">
        <v>1</v>
      </c>
      <c r="AG16" s="37"/>
      <c r="AH16" s="35">
        <v>2</v>
      </c>
      <c r="AI16" s="37"/>
      <c r="AJ16" s="35">
        <v>2</v>
      </c>
      <c r="AK16" s="37"/>
      <c r="AL16" s="38">
        <v>1</v>
      </c>
      <c r="AM16" s="39"/>
      <c r="AN16" s="40"/>
      <c r="AO16" s="41">
        <v>0</v>
      </c>
      <c r="AP16" s="36">
        <v>2</v>
      </c>
      <c r="AQ16" s="27">
        <v>1</v>
      </c>
      <c r="AR16" s="27">
        <v>10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911" t="s">
        <v>38</v>
      </c>
      <c r="C25" s="713">
        <f t="shared" si="0"/>
        <v>15</v>
      </c>
      <c r="D25" s="20">
        <f>SUM(H25+J25+L25+N25+P25+R25+T25+V25+X25+Z25+AB25+AD25+AF25+AH25+AJ25+AL25)</f>
        <v>13</v>
      </c>
      <c r="E25" s="913">
        <f>SUM(I25+K25+M25+O25+Q25+S25+U25+W25+Y25+AA25+AC25+AE25+AG25+AI25+AK25+AM25)</f>
        <v>2</v>
      </c>
      <c r="F25" s="71"/>
      <c r="G25" s="72"/>
      <c r="H25" s="22"/>
      <c r="I25" s="23"/>
      <c r="J25" s="22"/>
      <c r="K25" s="914"/>
      <c r="L25" s="22"/>
      <c r="M25" s="914"/>
      <c r="N25" s="22"/>
      <c r="O25" s="914"/>
      <c r="P25" s="22">
        <v>1</v>
      </c>
      <c r="Q25" s="914"/>
      <c r="R25" s="22">
        <v>3</v>
      </c>
      <c r="S25" s="914"/>
      <c r="T25" s="22">
        <v>2</v>
      </c>
      <c r="U25" s="914"/>
      <c r="V25" s="22"/>
      <c r="W25" s="914">
        <v>1</v>
      </c>
      <c r="X25" s="22">
        <v>1</v>
      </c>
      <c r="Y25" s="914">
        <v>1</v>
      </c>
      <c r="Z25" s="22">
        <v>1</v>
      </c>
      <c r="AA25" s="914"/>
      <c r="AB25" s="22">
        <v>4</v>
      </c>
      <c r="AC25" s="914"/>
      <c r="AD25" s="22">
        <v>1</v>
      </c>
      <c r="AE25" s="914"/>
      <c r="AF25" s="22"/>
      <c r="AG25" s="914"/>
      <c r="AH25" s="22"/>
      <c r="AI25" s="914"/>
      <c r="AJ25" s="22"/>
      <c r="AK25" s="914"/>
      <c r="AL25" s="24"/>
      <c r="AM25" s="915"/>
      <c r="AN25" s="73"/>
      <c r="AO25" s="26">
        <v>0</v>
      </c>
      <c r="AP25" s="916">
        <v>0</v>
      </c>
      <c r="AQ25" s="917">
        <v>0</v>
      </c>
      <c r="AR25" s="917">
        <v>0</v>
      </c>
      <c r="AS25" s="918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158</v>
      </c>
      <c r="D27" s="33">
        <f t="shared" si="10"/>
        <v>127</v>
      </c>
      <c r="E27" s="34">
        <f t="shared" si="10"/>
        <v>31</v>
      </c>
      <c r="F27" s="75"/>
      <c r="G27" s="76"/>
      <c r="H27" s="35"/>
      <c r="I27" s="36"/>
      <c r="J27" s="35"/>
      <c r="K27" s="37"/>
      <c r="L27" s="35">
        <v>1</v>
      </c>
      <c r="M27" s="37"/>
      <c r="N27" s="35">
        <v>6</v>
      </c>
      <c r="O27" s="37"/>
      <c r="P27" s="35">
        <v>15</v>
      </c>
      <c r="Q27" s="37">
        <v>2</v>
      </c>
      <c r="R27" s="35">
        <v>26</v>
      </c>
      <c r="S27" s="37">
        <v>3</v>
      </c>
      <c r="T27" s="35">
        <v>12</v>
      </c>
      <c r="U27" s="37">
        <v>8</v>
      </c>
      <c r="V27" s="35">
        <v>15</v>
      </c>
      <c r="W27" s="37">
        <v>3</v>
      </c>
      <c r="X27" s="35">
        <v>13</v>
      </c>
      <c r="Y27" s="37">
        <v>7</v>
      </c>
      <c r="Z27" s="35">
        <v>17</v>
      </c>
      <c r="AA27" s="37">
        <v>6</v>
      </c>
      <c r="AB27" s="35">
        <v>10</v>
      </c>
      <c r="AC27" s="37">
        <v>2</v>
      </c>
      <c r="AD27" s="35">
        <v>6</v>
      </c>
      <c r="AE27" s="37"/>
      <c r="AF27" s="35">
        <v>1</v>
      </c>
      <c r="AG27" s="37"/>
      <c r="AH27" s="35">
        <v>2</v>
      </c>
      <c r="AI27" s="37"/>
      <c r="AJ27" s="35">
        <v>2</v>
      </c>
      <c r="AK27" s="37"/>
      <c r="AL27" s="38">
        <v>1</v>
      </c>
      <c r="AM27" s="39"/>
      <c r="AN27" s="40"/>
      <c r="AO27" s="41">
        <v>0</v>
      </c>
      <c r="AP27" s="36">
        <v>2</v>
      </c>
      <c r="AQ27" s="27">
        <v>1</v>
      </c>
      <c r="AR27" s="27">
        <v>10</v>
      </c>
      <c r="AS27" s="42"/>
      <c r="AT27" s="27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911" t="s">
        <v>38</v>
      </c>
      <c r="C36" s="713">
        <f t="shared" si="0"/>
        <v>15</v>
      </c>
      <c r="D36" s="20">
        <f t="shared" si="10"/>
        <v>13</v>
      </c>
      <c r="E36" s="913">
        <f t="shared" si="10"/>
        <v>2</v>
      </c>
      <c r="F36" s="71"/>
      <c r="G36" s="72"/>
      <c r="H36" s="22"/>
      <c r="I36" s="23"/>
      <c r="J36" s="22"/>
      <c r="K36" s="914"/>
      <c r="L36" s="22"/>
      <c r="M36" s="914"/>
      <c r="N36" s="22"/>
      <c r="O36" s="914"/>
      <c r="P36" s="22">
        <v>1</v>
      </c>
      <c r="Q36" s="914"/>
      <c r="R36" s="22">
        <v>3</v>
      </c>
      <c r="S36" s="914"/>
      <c r="T36" s="22">
        <v>2</v>
      </c>
      <c r="U36" s="914"/>
      <c r="V36" s="22"/>
      <c r="W36" s="914">
        <v>1</v>
      </c>
      <c r="X36" s="22">
        <v>1</v>
      </c>
      <c r="Y36" s="914">
        <v>1</v>
      </c>
      <c r="Z36" s="22">
        <v>1</v>
      </c>
      <c r="AA36" s="914"/>
      <c r="AB36" s="22">
        <v>4</v>
      </c>
      <c r="AC36" s="914"/>
      <c r="AD36" s="22">
        <v>1</v>
      </c>
      <c r="AE36" s="914"/>
      <c r="AF36" s="22"/>
      <c r="AG36" s="914"/>
      <c r="AH36" s="22"/>
      <c r="AI36" s="914"/>
      <c r="AJ36" s="22"/>
      <c r="AK36" s="914"/>
      <c r="AL36" s="24"/>
      <c r="AM36" s="915"/>
      <c r="AN36" s="73"/>
      <c r="AO36" s="26">
        <v>0</v>
      </c>
      <c r="AP36" s="916">
        <v>0</v>
      </c>
      <c r="AQ36" s="74">
        <v>0</v>
      </c>
      <c r="AR36" s="74">
        <v>0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158</v>
      </c>
      <c r="D38" s="33">
        <f t="shared" si="10"/>
        <v>127</v>
      </c>
      <c r="E38" s="34">
        <f t="shared" si="10"/>
        <v>31</v>
      </c>
      <c r="F38" s="75"/>
      <c r="G38" s="76"/>
      <c r="H38" s="35"/>
      <c r="I38" s="36"/>
      <c r="J38" s="35"/>
      <c r="K38" s="37"/>
      <c r="L38" s="35">
        <v>1</v>
      </c>
      <c r="M38" s="37"/>
      <c r="N38" s="35">
        <v>6</v>
      </c>
      <c r="O38" s="37"/>
      <c r="P38" s="35">
        <v>15</v>
      </c>
      <c r="Q38" s="37">
        <v>2</v>
      </c>
      <c r="R38" s="35">
        <v>26</v>
      </c>
      <c r="S38" s="37">
        <v>3</v>
      </c>
      <c r="T38" s="35">
        <v>12</v>
      </c>
      <c r="U38" s="37">
        <v>8</v>
      </c>
      <c r="V38" s="35">
        <v>15</v>
      </c>
      <c r="W38" s="37">
        <v>3</v>
      </c>
      <c r="X38" s="35">
        <v>13</v>
      </c>
      <c r="Y38" s="37">
        <v>7</v>
      </c>
      <c r="Z38" s="35">
        <v>17</v>
      </c>
      <c r="AA38" s="37">
        <v>6</v>
      </c>
      <c r="AB38" s="35">
        <v>10</v>
      </c>
      <c r="AC38" s="37">
        <v>2</v>
      </c>
      <c r="AD38" s="35">
        <v>6</v>
      </c>
      <c r="AE38" s="37"/>
      <c r="AF38" s="35">
        <v>1</v>
      </c>
      <c r="AG38" s="37"/>
      <c r="AH38" s="35">
        <v>2</v>
      </c>
      <c r="AI38" s="37"/>
      <c r="AJ38" s="35">
        <v>2</v>
      </c>
      <c r="AK38" s="37"/>
      <c r="AL38" s="38">
        <v>1</v>
      </c>
      <c r="AM38" s="39"/>
      <c r="AN38" s="40"/>
      <c r="AO38" s="41">
        <v>0</v>
      </c>
      <c r="AP38" s="36">
        <v>2</v>
      </c>
      <c r="AQ38" s="27">
        <v>1</v>
      </c>
      <c r="AR38" s="27">
        <v>10</v>
      </c>
      <c r="AS38" s="42"/>
      <c r="AT38" s="27"/>
      <c r="AU38" s="2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911" t="s">
        <v>38</v>
      </c>
      <c r="C47" s="713">
        <f t="shared" si="0"/>
        <v>15</v>
      </c>
      <c r="D47" s="20">
        <f>SUM(J47+L47+N47+P47+R47+T47+V47+X47+Z47+AB47+AD47+AF47+AH47+AJ47+AL47)</f>
        <v>13</v>
      </c>
      <c r="E47" s="913">
        <f>SUM(K47+M47+O47+Q47+S47+U47+W47+Y47+AA47+AC47+AE47+AG47+AI47+AK47+AM47)</f>
        <v>2</v>
      </c>
      <c r="F47" s="71"/>
      <c r="G47" s="72"/>
      <c r="H47" s="71"/>
      <c r="I47" s="72"/>
      <c r="J47" s="22"/>
      <c r="K47" s="914"/>
      <c r="L47" s="22"/>
      <c r="M47" s="914"/>
      <c r="N47" s="22"/>
      <c r="O47" s="914"/>
      <c r="P47" s="22">
        <v>1</v>
      </c>
      <c r="Q47" s="914"/>
      <c r="R47" s="22">
        <v>3</v>
      </c>
      <c r="S47" s="914"/>
      <c r="T47" s="22">
        <v>2</v>
      </c>
      <c r="U47" s="914"/>
      <c r="V47" s="22"/>
      <c r="W47" s="914">
        <v>1</v>
      </c>
      <c r="X47" s="22">
        <v>1</v>
      </c>
      <c r="Y47" s="914">
        <v>1</v>
      </c>
      <c r="Z47" s="22">
        <v>1</v>
      </c>
      <c r="AA47" s="914"/>
      <c r="AB47" s="22">
        <v>4</v>
      </c>
      <c r="AC47" s="914"/>
      <c r="AD47" s="22">
        <v>1</v>
      </c>
      <c r="AE47" s="914"/>
      <c r="AF47" s="22"/>
      <c r="AG47" s="914"/>
      <c r="AH47" s="22"/>
      <c r="AI47" s="914"/>
      <c r="AJ47" s="22"/>
      <c r="AK47" s="914"/>
      <c r="AL47" s="24"/>
      <c r="AM47" s="915"/>
      <c r="AN47" s="73"/>
      <c r="AO47" s="26">
        <v>0</v>
      </c>
      <c r="AP47" s="23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157</v>
      </c>
      <c r="D49" s="33">
        <f>SUM(J49+L49+N49+P49+R49+T49+V49+X49+Z49+AB49+AD49+AF49+AH49+AJ49+AL49)</f>
        <v>126</v>
      </c>
      <c r="E49" s="34">
        <f>SUM(K49+M49+O49+Q49+S49+U49+W49+Y49+AA49+AC49+AE49+AG49+AI49+AK49+AM49)</f>
        <v>31</v>
      </c>
      <c r="F49" s="75"/>
      <c r="G49" s="76"/>
      <c r="H49" s="75"/>
      <c r="I49" s="76"/>
      <c r="J49" s="35"/>
      <c r="K49" s="37"/>
      <c r="L49" s="35"/>
      <c r="M49" s="37"/>
      <c r="N49" s="35">
        <v>6</v>
      </c>
      <c r="O49" s="37"/>
      <c r="P49" s="35">
        <v>15</v>
      </c>
      <c r="Q49" s="37">
        <v>2</v>
      </c>
      <c r="R49" s="35">
        <v>26</v>
      </c>
      <c r="S49" s="37">
        <v>3</v>
      </c>
      <c r="T49" s="35">
        <v>12</v>
      </c>
      <c r="U49" s="37">
        <v>8</v>
      </c>
      <c r="V49" s="35">
        <v>15</v>
      </c>
      <c r="W49" s="37">
        <v>3</v>
      </c>
      <c r="X49" s="35">
        <v>13</v>
      </c>
      <c r="Y49" s="37">
        <v>7</v>
      </c>
      <c r="Z49" s="35">
        <v>17</v>
      </c>
      <c r="AA49" s="37">
        <v>6</v>
      </c>
      <c r="AB49" s="35">
        <v>10</v>
      </c>
      <c r="AC49" s="37">
        <v>2</v>
      </c>
      <c r="AD49" s="35">
        <v>6</v>
      </c>
      <c r="AE49" s="37"/>
      <c r="AF49" s="35">
        <v>1</v>
      </c>
      <c r="AG49" s="37"/>
      <c r="AH49" s="35">
        <v>2</v>
      </c>
      <c r="AI49" s="37"/>
      <c r="AJ49" s="35">
        <v>2</v>
      </c>
      <c r="AK49" s="37"/>
      <c r="AL49" s="38">
        <v>1</v>
      </c>
      <c r="AM49" s="39"/>
      <c r="AN49" s="40"/>
      <c r="AO49" s="41">
        <v>0</v>
      </c>
      <c r="AP49" s="36">
        <v>2</v>
      </c>
      <c r="AQ49" s="27">
        <v>1</v>
      </c>
      <c r="AR49" s="27">
        <v>10</v>
      </c>
      <c r="AS49" s="27">
        <v>0</v>
      </c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911" t="s">
        <v>38</v>
      </c>
      <c r="C53" s="713">
        <f t="shared" si="0"/>
        <v>13</v>
      </c>
      <c r="D53" s="20">
        <f t="shared" ref="D53:E56" si="13">SUM(J53+L53+N53+P53+R53+T53+V53+X53+Z53+AB53)</f>
        <v>12</v>
      </c>
      <c r="E53" s="913">
        <f t="shared" si="13"/>
        <v>1</v>
      </c>
      <c r="F53" s="71"/>
      <c r="G53" s="72"/>
      <c r="H53" s="71"/>
      <c r="I53" s="72"/>
      <c r="J53" s="22"/>
      <c r="K53" s="914"/>
      <c r="L53" s="22"/>
      <c r="M53" s="914"/>
      <c r="N53" s="22"/>
      <c r="O53" s="914"/>
      <c r="P53" s="22">
        <v>1</v>
      </c>
      <c r="Q53" s="914"/>
      <c r="R53" s="22">
        <v>3</v>
      </c>
      <c r="S53" s="914"/>
      <c r="T53" s="22">
        <v>2</v>
      </c>
      <c r="U53" s="914"/>
      <c r="V53" s="22"/>
      <c r="W53" s="914">
        <v>1</v>
      </c>
      <c r="X53" s="22">
        <v>1</v>
      </c>
      <c r="Y53" s="914"/>
      <c r="Z53" s="22">
        <v>1</v>
      </c>
      <c r="AA53" s="914"/>
      <c r="AB53" s="35">
        <v>4</v>
      </c>
      <c r="AC53" s="37"/>
      <c r="AD53" s="96"/>
      <c r="AE53" s="97"/>
      <c r="AF53" s="919"/>
      <c r="AG53" s="98"/>
      <c r="AH53" s="919"/>
      <c r="AI53" s="98"/>
      <c r="AJ53" s="919"/>
      <c r="AK53" s="98"/>
      <c r="AL53" s="920"/>
      <c r="AM53" s="99"/>
      <c r="AN53" s="73"/>
      <c r="AO53" s="921">
        <v>0</v>
      </c>
      <c r="AP53" s="916">
        <v>0</v>
      </c>
      <c r="AQ53" s="917">
        <v>0</v>
      </c>
      <c r="AR53" s="917">
        <v>0</v>
      </c>
      <c r="AS53" s="917">
        <v>0</v>
      </c>
      <c r="AT53" s="917">
        <v>0</v>
      </c>
      <c r="AU53" s="917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145</v>
      </c>
      <c r="D54" s="33">
        <f t="shared" si="13"/>
        <v>114</v>
      </c>
      <c r="E54" s="34">
        <f t="shared" si="13"/>
        <v>31</v>
      </c>
      <c r="F54" s="75"/>
      <c r="G54" s="76"/>
      <c r="H54" s="75"/>
      <c r="I54" s="76"/>
      <c r="J54" s="35"/>
      <c r="K54" s="37"/>
      <c r="L54" s="35"/>
      <c r="M54" s="37"/>
      <c r="N54" s="35">
        <v>6</v>
      </c>
      <c r="O54" s="37"/>
      <c r="P54" s="35">
        <v>15</v>
      </c>
      <c r="Q54" s="37">
        <v>2</v>
      </c>
      <c r="R54" s="35">
        <v>26</v>
      </c>
      <c r="S54" s="37">
        <v>3</v>
      </c>
      <c r="T54" s="35">
        <v>12</v>
      </c>
      <c r="U54" s="37">
        <v>8</v>
      </c>
      <c r="V54" s="35">
        <v>15</v>
      </c>
      <c r="W54" s="37">
        <v>3</v>
      </c>
      <c r="X54" s="35">
        <v>13</v>
      </c>
      <c r="Y54" s="37">
        <v>7</v>
      </c>
      <c r="Z54" s="35">
        <v>17</v>
      </c>
      <c r="AA54" s="37">
        <v>6</v>
      </c>
      <c r="AB54" s="35">
        <v>10</v>
      </c>
      <c r="AC54" s="37">
        <v>2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>
        <v>0</v>
      </c>
      <c r="AP54" s="36">
        <v>2</v>
      </c>
      <c r="AQ54" s="27">
        <v>1</v>
      </c>
      <c r="AR54" s="27">
        <v>10</v>
      </c>
      <c r="AS54" s="27">
        <v>0</v>
      </c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911" t="s">
        <v>38</v>
      </c>
      <c r="C57" s="713">
        <f t="shared" si="0"/>
        <v>15</v>
      </c>
      <c r="D57" s="20">
        <f>SUM(J57+L57+N57+P57+R57+T57+V57+X57+Z57+AB57+AD57+AF57+AH57+AJ57+AL57)</f>
        <v>13</v>
      </c>
      <c r="E57" s="913">
        <f>SUM(K57+M57+O57+Q57+S57+U57+W57+Y57+AA57+AC57+AE57+AG57+AI57+AK57+AM57)</f>
        <v>2</v>
      </c>
      <c r="F57" s="71"/>
      <c r="G57" s="72"/>
      <c r="H57" s="71"/>
      <c r="I57" s="72"/>
      <c r="J57" s="22"/>
      <c r="K57" s="914"/>
      <c r="L57" s="22"/>
      <c r="M57" s="914"/>
      <c r="N57" s="22"/>
      <c r="O57" s="914"/>
      <c r="P57" s="22">
        <v>1</v>
      </c>
      <c r="Q57" s="914"/>
      <c r="R57" s="22">
        <v>3</v>
      </c>
      <c r="S57" s="914"/>
      <c r="T57" s="22">
        <v>2</v>
      </c>
      <c r="U57" s="914"/>
      <c r="V57" s="22"/>
      <c r="W57" s="914">
        <v>1</v>
      </c>
      <c r="X57" s="22">
        <v>1</v>
      </c>
      <c r="Y57" s="914">
        <v>1</v>
      </c>
      <c r="Z57" s="22">
        <v>1</v>
      </c>
      <c r="AA57" s="914"/>
      <c r="AB57" s="22">
        <v>4</v>
      </c>
      <c r="AC57" s="914"/>
      <c r="AD57" s="22">
        <v>1</v>
      </c>
      <c r="AE57" s="914"/>
      <c r="AF57" s="22"/>
      <c r="AG57" s="914"/>
      <c r="AH57" s="22"/>
      <c r="AI57" s="914"/>
      <c r="AJ57" s="22"/>
      <c r="AK57" s="914"/>
      <c r="AL57" s="24"/>
      <c r="AM57" s="915"/>
      <c r="AN57" s="73"/>
      <c r="AO57" s="921">
        <v>0</v>
      </c>
      <c r="AP57" s="916">
        <v>0</v>
      </c>
      <c r="AQ57" s="917">
        <v>0</v>
      </c>
      <c r="AR57" s="917">
        <v>0</v>
      </c>
      <c r="AS57" s="917">
        <v>0</v>
      </c>
      <c r="AT57" s="917">
        <v>0</v>
      </c>
      <c r="AU57" s="917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>
        <v>0</v>
      </c>
      <c r="AT58" s="111">
        <v>0</v>
      </c>
      <c r="AU58" s="111"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167</v>
      </c>
      <c r="D59" s="33">
        <f t="shared" si="14"/>
        <v>126</v>
      </c>
      <c r="E59" s="34">
        <f t="shared" si="14"/>
        <v>41</v>
      </c>
      <c r="F59" s="75"/>
      <c r="G59" s="76"/>
      <c r="H59" s="75"/>
      <c r="I59" s="76"/>
      <c r="J59" s="35"/>
      <c r="K59" s="37"/>
      <c r="L59" s="35"/>
      <c r="M59" s="37"/>
      <c r="N59" s="35">
        <v>6</v>
      </c>
      <c r="O59" s="37"/>
      <c r="P59" s="35">
        <v>15</v>
      </c>
      <c r="Q59" s="37">
        <v>2</v>
      </c>
      <c r="R59" s="35">
        <v>26</v>
      </c>
      <c r="S59" s="37">
        <v>9</v>
      </c>
      <c r="T59" s="35">
        <v>12</v>
      </c>
      <c r="U59" s="37">
        <v>10</v>
      </c>
      <c r="V59" s="35">
        <v>15</v>
      </c>
      <c r="W59" s="37">
        <v>5</v>
      </c>
      <c r="X59" s="35">
        <v>13</v>
      </c>
      <c r="Y59" s="37">
        <v>7</v>
      </c>
      <c r="Z59" s="35">
        <v>17</v>
      </c>
      <c r="AA59" s="37">
        <v>6</v>
      </c>
      <c r="AB59" s="35">
        <v>10</v>
      </c>
      <c r="AC59" s="37">
        <v>2</v>
      </c>
      <c r="AD59" s="35">
        <v>6</v>
      </c>
      <c r="AE59" s="37"/>
      <c r="AF59" s="35">
        <v>1</v>
      </c>
      <c r="AG59" s="37"/>
      <c r="AH59" s="35">
        <v>2</v>
      </c>
      <c r="AI59" s="37"/>
      <c r="AJ59" s="35">
        <v>2</v>
      </c>
      <c r="AK59" s="37"/>
      <c r="AL59" s="38">
        <v>1</v>
      </c>
      <c r="AM59" s="39"/>
      <c r="AN59" s="40"/>
      <c r="AO59" s="41">
        <v>0</v>
      </c>
      <c r="AP59" s="36">
        <v>2</v>
      </c>
      <c r="AQ59" s="27">
        <v>1</v>
      </c>
      <c r="AR59" s="27">
        <v>10</v>
      </c>
      <c r="AS59" s="27">
        <v>0</v>
      </c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911" t="s">
        <v>55</v>
      </c>
      <c r="C64" s="713">
        <f>SUM(D64+E64)</f>
        <v>0</v>
      </c>
      <c r="D64" s="112"/>
      <c r="E64" s="913">
        <f>SUM(K64+M64+O64+Q64+S64+U64+W64+Y64+AA64+AC64)</f>
        <v>0</v>
      </c>
      <c r="F64" s="71"/>
      <c r="G64" s="72"/>
      <c r="H64" s="71"/>
      <c r="I64" s="72"/>
      <c r="J64" s="71"/>
      <c r="K64" s="914"/>
      <c r="L64" s="71"/>
      <c r="M64" s="914"/>
      <c r="N64" s="71"/>
      <c r="O64" s="914"/>
      <c r="P64" s="71"/>
      <c r="Q64" s="914"/>
      <c r="R64" s="71"/>
      <c r="S64" s="914"/>
      <c r="T64" s="71"/>
      <c r="U64" s="914"/>
      <c r="V64" s="71"/>
      <c r="W64" s="914"/>
      <c r="X64" s="71"/>
      <c r="Y64" s="914"/>
      <c r="Z64" s="71"/>
      <c r="AA64" s="914"/>
      <c r="AB64" s="71"/>
      <c r="AC64" s="49"/>
      <c r="AD64" s="113"/>
      <c r="AE64" s="114"/>
      <c r="AF64" s="919"/>
      <c r="AG64" s="98"/>
      <c r="AH64" s="919"/>
      <c r="AI64" s="98"/>
      <c r="AJ64" s="919"/>
      <c r="AK64" s="98"/>
      <c r="AL64" s="920"/>
      <c r="AM64" s="99"/>
      <c r="AN64" s="73"/>
      <c r="AO64" s="921"/>
      <c r="AP64" s="916"/>
      <c r="AQ64" s="917"/>
      <c r="AR64" s="917"/>
      <c r="AS64" s="917"/>
      <c r="AT64" s="917"/>
      <c r="AU64" s="917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6</v>
      </c>
      <c r="D65" s="117"/>
      <c r="E65" s="55">
        <f>SUM(K65+M65+O65+Q65+S65+U65+W65+Y65+AA65+AC65)</f>
        <v>6</v>
      </c>
      <c r="F65" s="75"/>
      <c r="G65" s="76"/>
      <c r="H65" s="75"/>
      <c r="I65" s="76"/>
      <c r="J65" s="75"/>
      <c r="K65" s="37"/>
      <c r="L65" s="75"/>
      <c r="M65" s="37">
        <v>2</v>
      </c>
      <c r="N65" s="75"/>
      <c r="O65" s="37"/>
      <c r="P65" s="75"/>
      <c r="Q65" s="37"/>
      <c r="R65" s="75"/>
      <c r="S65" s="37">
        <v>2</v>
      </c>
      <c r="T65" s="75"/>
      <c r="U65" s="37">
        <v>2</v>
      </c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>
        <v>0</v>
      </c>
      <c r="AP65" s="36">
        <v>0</v>
      </c>
      <c r="AQ65" s="27">
        <v>0</v>
      </c>
      <c r="AR65" s="27">
        <v>1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6</v>
      </c>
      <c r="D67" s="117"/>
      <c r="E67" s="55">
        <f>SUM(K67+M67+O67+Q67+S67+U67+W67+Y67+AA67+AC67)</f>
        <v>6</v>
      </c>
      <c r="F67" s="75"/>
      <c r="G67" s="76"/>
      <c r="H67" s="75"/>
      <c r="I67" s="76"/>
      <c r="J67" s="75"/>
      <c r="K67" s="49"/>
      <c r="L67" s="75"/>
      <c r="M67" s="49">
        <v>2</v>
      </c>
      <c r="N67" s="75"/>
      <c r="O67" s="49"/>
      <c r="P67" s="75"/>
      <c r="Q67" s="49"/>
      <c r="R67" s="75"/>
      <c r="S67" s="49">
        <v>2</v>
      </c>
      <c r="T67" s="75"/>
      <c r="U67" s="49">
        <v>2</v>
      </c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>
        <v>0</v>
      </c>
      <c r="AP67" s="48">
        <v>0</v>
      </c>
      <c r="AQ67" s="90">
        <v>0</v>
      </c>
      <c r="AR67" s="90">
        <v>1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922" t="s">
        <v>59</v>
      </c>
      <c r="B69" s="923" t="s">
        <v>39</v>
      </c>
      <c r="C69" s="924">
        <f>SUM(D69+E69)</f>
        <v>0</v>
      </c>
      <c r="D69" s="925">
        <f>SUM(F69+H69+J69)</f>
        <v>0</v>
      </c>
      <c r="E69" s="926">
        <f>SUM(G69+I69+K69)</f>
        <v>0</v>
      </c>
      <c r="F69" s="927"/>
      <c r="G69" s="928"/>
      <c r="H69" s="927"/>
      <c r="I69" s="928"/>
      <c r="J69" s="927"/>
      <c r="K69" s="929"/>
      <c r="L69" s="930"/>
      <c r="M69" s="931"/>
      <c r="N69" s="930"/>
      <c r="O69" s="931"/>
      <c r="P69" s="930"/>
      <c r="Q69" s="931"/>
      <c r="R69" s="930"/>
      <c r="S69" s="931"/>
      <c r="T69" s="930"/>
      <c r="U69" s="931"/>
      <c r="V69" s="930"/>
      <c r="W69" s="931"/>
      <c r="X69" s="930"/>
      <c r="Y69" s="931"/>
      <c r="Z69" s="930"/>
      <c r="AA69" s="931"/>
      <c r="AB69" s="930"/>
      <c r="AC69" s="931"/>
      <c r="AD69" s="932"/>
      <c r="AE69" s="933"/>
      <c r="AF69" s="930"/>
      <c r="AG69" s="931"/>
      <c r="AH69" s="930"/>
      <c r="AI69" s="931"/>
      <c r="AJ69" s="930"/>
      <c r="AK69" s="931"/>
      <c r="AL69" s="934"/>
      <c r="AM69" s="935"/>
      <c r="AN69" s="936"/>
      <c r="AO69" s="937"/>
      <c r="AP69" s="928"/>
      <c r="AQ69" s="938"/>
      <c r="AR69" s="938"/>
      <c r="AS69" s="938"/>
      <c r="AT69" s="938"/>
      <c r="AU69" s="93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908" t="s">
        <v>7</v>
      </c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39"/>
      <c r="R71" s="939"/>
      <c r="S71" s="939"/>
      <c r="T71" s="939"/>
      <c r="U71" s="939"/>
      <c r="V71" s="939"/>
      <c r="W71" s="939"/>
      <c r="X71" s="939"/>
      <c r="Y71" s="939"/>
      <c r="Z71" s="939"/>
      <c r="AA71" s="939"/>
      <c r="AB71" s="939"/>
      <c r="AC71" s="939"/>
      <c r="AD71" s="939"/>
      <c r="AE71" s="939"/>
      <c r="AF71" s="939"/>
      <c r="AG71" s="939"/>
      <c r="AH71" s="939"/>
      <c r="AI71" s="939"/>
      <c r="AJ71" s="939"/>
      <c r="AK71" s="939"/>
      <c r="AL71" s="939"/>
      <c r="AM71" s="909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906" t="s">
        <v>15</v>
      </c>
      <c r="G72" s="907"/>
      <c r="H72" s="906" t="s">
        <v>16</v>
      </c>
      <c r="I72" s="907"/>
      <c r="J72" s="906" t="s">
        <v>17</v>
      </c>
      <c r="K72" s="907"/>
      <c r="L72" s="906" t="s">
        <v>18</v>
      </c>
      <c r="M72" s="907"/>
      <c r="N72" s="906" t="s">
        <v>19</v>
      </c>
      <c r="O72" s="907"/>
      <c r="P72" s="906" t="s">
        <v>20</v>
      </c>
      <c r="Q72" s="907"/>
      <c r="R72" s="906" t="s">
        <v>21</v>
      </c>
      <c r="S72" s="907"/>
      <c r="T72" s="906" t="s">
        <v>22</v>
      </c>
      <c r="U72" s="907"/>
      <c r="V72" s="906" t="s">
        <v>23</v>
      </c>
      <c r="W72" s="907"/>
      <c r="X72" s="906" t="s">
        <v>24</v>
      </c>
      <c r="Y72" s="907"/>
      <c r="Z72" s="906" t="s">
        <v>25</v>
      </c>
      <c r="AA72" s="907"/>
      <c r="AB72" s="906" t="s">
        <v>26</v>
      </c>
      <c r="AC72" s="907"/>
      <c r="AD72" s="906" t="s">
        <v>27</v>
      </c>
      <c r="AE72" s="907"/>
      <c r="AF72" s="906" t="s">
        <v>28</v>
      </c>
      <c r="AG72" s="907"/>
      <c r="AH72" s="906" t="s">
        <v>29</v>
      </c>
      <c r="AI72" s="907"/>
      <c r="AJ72" s="906" t="s">
        <v>30</v>
      </c>
      <c r="AK72" s="907"/>
      <c r="AL72" s="908" t="s">
        <v>31</v>
      </c>
      <c r="AM72" s="909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940" t="s">
        <v>32</v>
      </c>
      <c r="D73" s="941" t="s">
        <v>33</v>
      </c>
      <c r="E73" s="706" t="s">
        <v>34</v>
      </c>
      <c r="F73" s="11" t="s">
        <v>33</v>
      </c>
      <c r="G73" s="704" t="s">
        <v>34</v>
      </c>
      <c r="H73" s="11" t="s">
        <v>33</v>
      </c>
      <c r="I73" s="704" t="s">
        <v>34</v>
      </c>
      <c r="J73" s="11" t="s">
        <v>33</v>
      </c>
      <c r="K73" s="704" t="s">
        <v>34</v>
      </c>
      <c r="L73" s="11" t="s">
        <v>33</v>
      </c>
      <c r="M73" s="704" t="s">
        <v>34</v>
      </c>
      <c r="N73" s="11" t="s">
        <v>33</v>
      </c>
      <c r="O73" s="708" t="s">
        <v>34</v>
      </c>
      <c r="P73" s="11" t="s">
        <v>33</v>
      </c>
      <c r="Q73" s="704" t="s">
        <v>34</v>
      </c>
      <c r="R73" s="16" t="s">
        <v>33</v>
      </c>
      <c r="S73" s="708" t="s">
        <v>34</v>
      </c>
      <c r="T73" s="11" t="s">
        <v>33</v>
      </c>
      <c r="U73" s="704" t="s">
        <v>34</v>
      </c>
      <c r="V73" s="16" t="s">
        <v>33</v>
      </c>
      <c r="W73" s="708" t="s">
        <v>34</v>
      </c>
      <c r="X73" s="11" t="s">
        <v>33</v>
      </c>
      <c r="Y73" s="704" t="s">
        <v>34</v>
      </c>
      <c r="Z73" s="16" t="s">
        <v>33</v>
      </c>
      <c r="AA73" s="708" t="s">
        <v>34</v>
      </c>
      <c r="AB73" s="11" t="s">
        <v>33</v>
      </c>
      <c r="AC73" s="704" t="s">
        <v>34</v>
      </c>
      <c r="AD73" s="11" t="s">
        <v>33</v>
      </c>
      <c r="AE73" s="708" t="s">
        <v>34</v>
      </c>
      <c r="AF73" s="11" t="s">
        <v>33</v>
      </c>
      <c r="AG73" s="704" t="s">
        <v>34</v>
      </c>
      <c r="AH73" s="16" t="s">
        <v>33</v>
      </c>
      <c r="AI73" s="708" t="s">
        <v>34</v>
      </c>
      <c r="AJ73" s="11" t="s">
        <v>33</v>
      </c>
      <c r="AK73" s="704" t="s">
        <v>34</v>
      </c>
      <c r="AL73" s="16" t="s">
        <v>33</v>
      </c>
      <c r="AM73" s="15" t="s">
        <v>34</v>
      </c>
      <c r="AN73" s="709" t="s">
        <v>35</v>
      </c>
      <c r="AO73" s="706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942" t="s">
        <v>64</v>
      </c>
      <c r="C74" s="713">
        <f t="shared" ref="C74:C79" si="15">SUM(D74+E74)</f>
        <v>227</v>
      </c>
      <c r="D74" s="20">
        <f>+L74+N74+P74+R74+T74+V74+X74+Z74+AB74+AD74+AF74+AH74</f>
        <v>120</v>
      </c>
      <c r="E74" s="943">
        <f>+M74+O74+Q74+S74+U74+W74+Y74+AA74+AC74+AE74+AG74+AI74</f>
        <v>107</v>
      </c>
      <c r="F74" s="113"/>
      <c r="G74" s="142"/>
      <c r="H74" s="113"/>
      <c r="I74" s="143"/>
      <c r="J74" s="113"/>
      <c r="K74" s="142"/>
      <c r="L74" s="944">
        <v>4</v>
      </c>
      <c r="M74" s="144">
        <v>6</v>
      </c>
      <c r="N74" s="921">
        <v>12</v>
      </c>
      <c r="O74" s="145">
        <v>12</v>
      </c>
      <c r="P74" s="945">
        <v>12</v>
      </c>
      <c r="Q74" s="144">
        <v>17</v>
      </c>
      <c r="R74" s="946">
        <v>21</v>
      </c>
      <c r="S74" s="145">
        <v>25</v>
      </c>
      <c r="T74" s="944">
        <v>19</v>
      </c>
      <c r="U74" s="916">
        <v>14</v>
      </c>
      <c r="V74" s="921">
        <v>13</v>
      </c>
      <c r="W74" s="946">
        <v>12</v>
      </c>
      <c r="X74" s="944">
        <v>17</v>
      </c>
      <c r="Y74" s="916">
        <v>9</v>
      </c>
      <c r="Z74" s="921">
        <v>12</v>
      </c>
      <c r="AA74" s="946">
        <v>8</v>
      </c>
      <c r="AB74" s="944">
        <v>7</v>
      </c>
      <c r="AC74" s="916">
        <v>3</v>
      </c>
      <c r="AD74" s="944">
        <v>3</v>
      </c>
      <c r="AE74" s="144">
        <v>1</v>
      </c>
      <c r="AF74" s="944"/>
      <c r="AG74" s="144"/>
      <c r="AH74" s="944"/>
      <c r="AI74" s="144"/>
      <c r="AJ74" s="947"/>
      <c r="AK74" s="948"/>
      <c r="AL74" s="949"/>
      <c r="AM74" s="146"/>
      <c r="AN74" s="41">
        <v>0</v>
      </c>
      <c r="AO74" s="144">
        <v>0</v>
      </c>
      <c r="AP74" s="917">
        <v>0</v>
      </c>
      <c r="AQ74" s="916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18</v>
      </c>
      <c r="D75" s="33">
        <f t="shared" ref="D75:E77" si="21">SUM(F75+H75+J75+L75+N75+P75+R75+T75+V75+X75+Z75+AB75+AD75+AF75+AH75+AJ75+AL75)</f>
        <v>10</v>
      </c>
      <c r="E75" s="148">
        <f t="shared" si="21"/>
        <v>8</v>
      </c>
      <c r="F75" s="35"/>
      <c r="G75" s="149"/>
      <c r="H75" s="35"/>
      <c r="I75" s="36"/>
      <c r="J75" s="41"/>
      <c r="K75" s="86"/>
      <c r="L75" s="35"/>
      <c r="M75" s="37"/>
      <c r="N75" s="41"/>
      <c r="O75" s="86"/>
      <c r="P75" s="38">
        <v>1</v>
      </c>
      <c r="Q75" s="37"/>
      <c r="R75" s="149">
        <v>2</v>
      </c>
      <c r="S75" s="86"/>
      <c r="T75" s="35">
        <v>1</v>
      </c>
      <c r="U75" s="36"/>
      <c r="V75" s="41"/>
      <c r="W75" s="149"/>
      <c r="X75" s="35"/>
      <c r="Y75" s="36"/>
      <c r="Z75" s="41">
        <v>2</v>
      </c>
      <c r="AA75" s="149">
        <v>1</v>
      </c>
      <c r="AB75" s="35">
        <v>1</v>
      </c>
      <c r="AC75" s="36">
        <v>1</v>
      </c>
      <c r="AD75" s="35">
        <v>1</v>
      </c>
      <c r="AE75" s="37">
        <v>2</v>
      </c>
      <c r="AF75" s="35">
        <v>1</v>
      </c>
      <c r="AG75" s="36"/>
      <c r="AH75" s="35">
        <v>1</v>
      </c>
      <c r="AI75" s="36">
        <v>3</v>
      </c>
      <c r="AJ75" s="35"/>
      <c r="AK75" s="36"/>
      <c r="AL75" s="41"/>
      <c r="AM75" s="150">
        <v>1</v>
      </c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8</v>
      </c>
      <c r="D76" s="33">
        <f t="shared" si="21"/>
        <v>2</v>
      </c>
      <c r="E76" s="148">
        <f t="shared" si="21"/>
        <v>6</v>
      </c>
      <c r="F76" s="35"/>
      <c r="G76" s="149"/>
      <c r="H76" s="35"/>
      <c r="I76" s="36"/>
      <c r="J76" s="41"/>
      <c r="K76" s="86"/>
      <c r="L76" s="35"/>
      <c r="M76" s="37">
        <v>1</v>
      </c>
      <c r="N76" s="41"/>
      <c r="O76" s="86">
        <v>1</v>
      </c>
      <c r="P76" s="38">
        <v>2</v>
      </c>
      <c r="Q76" s="37">
        <v>1</v>
      </c>
      <c r="R76" s="149"/>
      <c r="S76" s="86"/>
      <c r="T76" s="35"/>
      <c r="U76" s="36"/>
      <c r="V76" s="41"/>
      <c r="W76" s="149"/>
      <c r="X76" s="35"/>
      <c r="Y76" s="36">
        <v>2</v>
      </c>
      <c r="Z76" s="41"/>
      <c r="AA76" s="149"/>
      <c r="AB76" s="35"/>
      <c r="AC76" s="36"/>
      <c r="AD76" s="35"/>
      <c r="AE76" s="37">
        <v>1</v>
      </c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1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942" t="s">
        <v>64</v>
      </c>
      <c r="C80" s="713">
        <f t="shared" ref="C80:C85" si="22">SUM(D80+E80)</f>
        <v>0</v>
      </c>
      <c r="D80" s="20">
        <f>+L80+N80+P80+R80+T80+V80+X80+Z80+AB80+AD80+AF80+AH80</f>
        <v>0</v>
      </c>
      <c r="E80" s="943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944"/>
      <c r="M80" s="144"/>
      <c r="N80" s="921"/>
      <c r="O80" s="145"/>
      <c r="P80" s="945"/>
      <c r="Q80" s="144"/>
      <c r="R80" s="946"/>
      <c r="S80" s="145"/>
      <c r="T80" s="944"/>
      <c r="U80" s="916"/>
      <c r="V80" s="921"/>
      <c r="W80" s="946"/>
      <c r="X80" s="944"/>
      <c r="Y80" s="916"/>
      <c r="Z80" s="921"/>
      <c r="AA80" s="946"/>
      <c r="AB80" s="944"/>
      <c r="AC80" s="916"/>
      <c r="AD80" s="944"/>
      <c r="AE80" s="144"/>
      <c r="AF80" s="944"/>
      <c r="AG80" s="144"/>
      <c r="AH80" s="944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18</v>
      </c>
      <c r="D81" s="33">
        <f t="shared" ref="D81:E83" si="23">SUM(F81+H81+J81+L81+N81+P81+R81+T81+V81+X81+Z81+AB81+AD81+AF81+AH81+AJ81+AL81)</f>
        <v>10</v>
      </c>
      <c r="E81" s="148">
        <f t="shared" si="23"/>
        <v>8</v>
      </c>
      <c r="F81" s="35"/>
      <c r="G81" s="162"/>
      <c r="H81" s="35"/>
      <c r="I81" s="80"/>
      <c r="J81" s="35"/>
      <c r="K81" s="162"/>
      <c r="L81" s="35"/>
      <c r="M81" s="80"/>
      <c r="N81" s="41"/>
      <c r="O81" s="162"/>
      <c r="P81" s="35">
        <v>1</v>
      </c>
      <c r="Q81" s="80"/>
      <c r="R81" s="41">
        <v>2</v>
      </c>
      <c r="S81" s="162"/>
      <c r="T81" s="35">
        <v>1</v>
      </c>
      <c r="U81" s="80"/>
      <c r="V81" s="41"/>
      <c r="W81" s="162"/>
      <c r="X81" s="35"/>
      <c r="Y81" s="80"/>
      <c r="Z81" s="41">
        <v>2</v>
      </c>
      <c r="AA81" s="162">
        <v>1</v>
      </c>
      <c r="AB81" s="35">
        <v>1</v>
      </c>
      <c r="AC81" s="80">
        <v>1</v>
      </c>
      <c r="AD81" s="35">
        <v>1</v>
      </c>
      <c r="AE81" s="81">
        <v>2</v>
      </c>
      <c r="AF81" s="35">
        <v>1</v>
      </c>
      <c r="AG81" s="36"/>
      <c r="AH81" s="35">
        <v>1</v>
      </c>
      <c r="AI81" s="36">
        <v>3</v>
      </c>
      <c r="AJ81" s="35"/>
      <c r="AK81" s="36"/>
      <c r="AL81" s="41"/>
      <c r="AM81" s="150">
        <v>1</v>
      </c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8</v>
      </c>
      <c r="D82" s="33">
        <f t="shared" si="23"/>
        <v>2</v>
      </c>
      <c r="E82" s="148">
        <f t="shared" si="23"/>
        <v>6</v>
      </c>
      <c r="F82" s="35"/>
      <c r="G82" s="149"/>
      <c r="H82" s="35"/>
      <c r="I82" s="36"/>
      <c r="J82" s="35"/>
      <c r="K82" s="149"/>
      <c r="L82" s="35"/>
      <c r="M82" s="36">
        <v>1</v>
      </c>
      <c r="N82" s="41"/>
      <c r="O82" s="149">
        <v>1</v>
      </c>
      <c r="P82" s="35">
        <v>2</v>
      </c>
      <c r="Q82" s="36">
        <v>1</v>
      </c>
      <c r="R82" s="41"/>
      <c r="S82" s="149"/>
      <c r="T82" s="35"/>
      <c r="U82" s="36"/>
      <c r="V82" s="41"/>
      <c r="W82" s="149"/>
      <c r="X82" s="35"/>
      <c r="Y82" s="36">
        <v>2</v>
      </c>
      <c r="Z82" s="41"/>
      <c r="AA82" s="149"/>
      <c r="AB82" s="35"/>
      <c r="AC82" s="36"/>
      <c r="AD82" s="35"/>
      <c r="AE82" s="37">
        <v>1</v>
      </c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1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950" t="s">
        <v>73</v>
      </c>
      <c r="C87" s="951" t="s">
        <v>74</v>
      </c>
      <c r="D87" s="951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952" t="s">
        <v>76</v>
      </c>
      <c r="C88" s="917"/>
      <c r="D88" s="917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953" t="s">
        <v>85</v>
      </c>
      <c r="B97" s="95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954" t="s">
        <v>7</v>
      </c>
      <c r="G98" s="955"/>
      <c r="H98" s="955"/>
      <c r="I98" s="955"/>
      <c r="J98" s="955"/>
      <c r="K98" s="955"/>
      <c r="L98" s="955"/>
      <c r="M98" s="955"/>
      <c r="N98" s="955"/>
      <c r="O98" s="955"/>
      <c r="P98" s="955"/>
      <c r="Q98" s="955"/>
      <c r="R98" s="955"/>
      <c r="S98" s="955"/>
      <c r="T98" s="955"/>
      <c r="U98" s="955"/>
      <c r="V98" s="955"/>
      <c r="W98" s="955"/>
      <c r="X98" s="955"/>
      <c r="Y98" s="955"/>
      <c r="Z98" s="955"/>
      <c r="AA98" s="955"/>
      <c r="AB98" s="955"/>
      <c r="AC98" s="955"/>
      <c r="AD98" s="955"/>
      <c r="AE98" s="955"/>
      <c r="AF98" s="955"/>
      <c r="AG98" s="955"/>
      <c r="AH98" s="955"/>
      <c r="AI98" s="955"/>
      <c r="AJ98" s="955"/>
      <c r="AK98" s="955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906" t="s">
        <v>89</v>
      </c>
      <c r="G99" s="907"/>
      <c r="H99" s="906" t="s">
        <v>90</v>
      </c>
      <c r="I99" s="907"/>
      <c r="J99" s="906" t="s">
        <v>91</v>
      </c>
      <c r="K99" s="907"/>
      <c r="L99" s="906" t="s">
        <v>92</v>
      </c>
      <c r="M99" s="907"/>
      <c r="N99" s="906" t="s">
        <v>93</v>
      </c>
      <c r="O99" s="907"/>
      <c r="P99" s="906" t="s">
        <v>94</v>
      </c>
      <c r="Q99" s="907"/>
      <c r="R99" s="906" t="s">
        <v>95</v>
      </c>
      <c r="S99" s="907"/>
      <c r="T99" s="906" t="s">
        <v>96</v>
      </c>
      <c r="U99" s="907"/>
      <c r="V99" s="906" t="s">
        <v>97</v>
      </c>
      <c r="W99" s="907"/>
      <c r="X99" s="906" t="s">
        <v>98</v>
      </c>
      <c r="Y99" s="907"/>
      <c r="Z99" s="906" t="s">
        <v>99</v>
      </c>
      <c r="AA99" s="907"/>
      <c r="AB99" s="906" t="s">
        <v>100</v>
      </c>
      <c r="AC99" s="907"/>
      <c r="AD99" s="906" t="s">
        <v>101</v>
      </c>
      <c r="AE99" s="907"/>
      <c r="AF99" s="906" t="s">
        <v>102</v>
      </c>
      <c r="AG99" s="907"/>
      <c r="AH99" s="908" t="s">
        <v>103</v>
      </c>
      <c r="AI99" s="909"/>
      <c r="AJ99" s="939" t="s">
        <v>104</v>
      </c>
      <c r="AK99" s="93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707" t="s">
        <v>32</v>
      </c>
      <c r="D100" s="16" t="s">
        <v>33</v>
      </c>
      <c r="E100" s="705" t="s">
        <v>34</v>
      </c>
      <c r="F100" s="11" t="s">
        <v>33</v>
      </c>
      <c r="G100" s="704" t="s">
        <v>34</v>
      </c>
      <c r="H100" s="11" t="s">
        <v>33</v>
      </c>
      <c r="I100" s="704" t="s">
        <v>34</v>
      </c>
      <c r="J100" s="11" t="s">
        <v>33</v>
      </c>
      <c r="K100" s="704" t="s">
        <v>34</v>
      </c>
      <c r="L100" s="11" t="s">
        <v>33</v>
      </c>
      <c r="M100" s="704" t="s">
        <v>34</v>
      </c>
      <c r="N100" s="11" t="s">
        <v>33</v>
      </c>
      <c r="O100" s="704" t="s">
        <v>34</v>
      </c>
      <c r="P100" s="11" t="s">
        <v>33</v>
      </c>
      <c r="Q100" s="704" t="s">
        <v>34</v>
      </c>
      <c r="R100" s="11" t="s">
        <v>33</v>
      </c>
      <c r="S100" s="704" t="s">
        <v>34</v>
      </c>
      <c r="T100" s="11" t="s">
        <v>33</v>
      </c>
      <c r="U100" s="704" t="s">
        <v>34</v>
      </c>
      <c r="V100" s="11" t="s">
        <v>33</v>
      </c>
      <c r="W100" s="704" t="s">
        <v>34</v>
      </c>
      <c r="X100" s="11" t="s">
        <v>33</v>
      </c>
      <c r="Y100" s="704" t="s">
        <v>34</v>
      </c>
      <c r="Z100" s="11" t="s">
        <v>33</v>
      </c>
      <c r="AA100" s="704" t="s">
        <v>34</v>
      </c>
      <c r="AB100" s="11" t="s">
        <v>33</v>
      </c>
      <c r="AC100" s="704" t="s">
        <v>34</v>
      </c>
      <c r="AD100" s="11" t="s">
        <v>33</v>
      </c>
      <c r="AE100" s="704" t="s">
        <v>34</v>
      </c>
      <c r="AF100" s="11" t="s">
        <v>33</v>
      </c>
      <c r="AG100" s="704" t="s">
        <v>34</v>
      </c>
      <c r="AH100" s="11" t="s">
        <v>33</v>
      </c>
      <c r="AI100" s="15" t="s">
        <v>34</v>
      </c>
      <c r="AJ100" s="16" t="s">
        <v>33</v>
      </c>
      <c r="AK100" s="708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911" t="s">
        <v>106</v>
      </c>
      <c r="C101" s="956">
        <f>SUM(D101:E101)</f>
        <v>36</v>
      </c>
      <c r="D101" s="957">
        <f t="shared" ref="D101:E103" si="24">+F101+H101+J101+L101+N101+P101+R101+T101+V101+X101+Z101+AB101+AD101+AF101+AH101</f>
        <v>36</v>
      </c>
      <c r="E101" s="913">
        <f t="shared" si="24"/>
        <v>0</v>
      </c>
      <c r="F101" s="22"/>
      <c r="G101" s="914"/>
      <c r="H101" s="22"/>
      <c r="I101" s="914"/>
      <c r="J101" s="22"/>
      <c r="K101" s="914"/>
      <c r="L101" s="22">
        <v>5</v>
      </c>
      <c r="M101" s="914"/>
      <c r="N101" s="22">
        <v>10</v>
      </c>
      <c r="O101" s="914"/>
      <c r="P101" s="22">
        <v>10</v>
      </c>
      <c r="Q101" s="914"/>
      <c r="R101" s="22">
        <v>4</v>
      </c>
      <c r="S101" s="914"/>
      <c r="T101" s="22">
        <v>6</v>
      </c>
      <c r="U101" s="914"/>
      <c r="V101" s="22">
        <v>1</v>
      </c>
      <c r="W101" s="914"/>
      <c r="X101" s="22"/>
      <c r="Y101" s="914"/>
      <c r="Z101" s="22"/>
      <c r="AA101" s="914"/>
      <c r="AB101" s="22"/>
      <c r="AC101" s="914"/>
      <c r="AD101" s="22"/>
      <c r="AE101" s="914"/>
      <c r="AF101" s="22"/>
      <c r="AG101" s="914"/>
      <c r="AH101" s="24"/>
      <c r="AI101" s="915"/>
      <c r="AJ101" s="181"/>
      <c r="AK101" s="958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2</v>
      </c>
      <c r="D102" s="182">
        <f t="shared" si="24"/>
        <v>0</v>
      </c>
      <c r="E102" s="34">
        <f t="shared" si="24"/>
        <v>2</v>
      </c>
      <c r="F102" s="35"/>
      <c r="G102" s="37"/>
      <c r="H102" s="35"/>
      <c r="I102" s="37"/>
      <c r="J102" s="35"/>
      <c r="K102" s="37"/>
      <c r="L102" s="35"/>
      <c r="M102" s="37">
        <v>1</v>
      </c>
      <c r="N102" s="35"/>
      <c r="O102" s="37"/>
      <c r="P102" s="35"/>
      <c r="Q102" s="37"/>
      <c r="R102" s="35"/>
      <c r="S102" s="37"/>
      <c r="T102" s="35"/>
      <c r="U102" s="37">
        <v>1</v>
      </c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905" t="s">
        <v>111</v>
      </c>
      <c r="B106" s="905" t="s">
        <v>112</v>
      </c>
      <c r="C106" s="905" t="s">
        <v>74</v>
      </c>
      <c r="D106" s="906" t="s">
        <v>113</v>
      </c>
      <c r="E106" s="959"/>
      <c r="F106" s="959"/>
      <c r="G106" s="959"/>
      <c r="H106" s="959"/>
      <c r="I106" s="959"/>
      <c r="J106" s="960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905"/>
      <c r="B107" s="905"/>
      <c r="C107" s="905"/>
      <c r="D107" s="11" t="s">
        <v>116</v>
      </c>
      <c r="E107" s="910" t="s">
        <v>117</v>
      </c>
      <c r="F107" s="910" t="s">
        <v>118</v>
      </c>
      <c r="G107" s="910" t="s">
        <v>119</v>
      </c>
      <c r="H107" s="910" t="s">
        <v>120</v>
      </c>
      <c r="I107" s="961" t="s">
        <v>121</v>
      </c>
      <c r="J107" s="962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905" t="s">
        <v>123</v>
      </c>
      <c r="B108" s="963" t="s">
        <v>124</v>
      </c>
      <c r="C108" s="190">
        <f>SUM(D108:J108)</f>
        <v>0</v>
      </c>
      <c r="D108" s="22"/>
      <c r="E108" s="964"/>
      <c r="F108" s="964"/>
      <c r="G108" s="964"/>
      <c r="H108" s="964"/>
      <c r="I108" s="958"/>
      <c r="J108" s="91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905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905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905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905" t="s">
        <v>128</v>
      </c>
      <c r="B112" s="963" t="s">
        <v>124</v>
      </c>
      <c r="C112" s="956">
        <f t="shared" si="25"/>
        <v>0</v>
      </c>
      <c r="D112" s="944"/>
      <c r="E112" s="195"/>
      <c r="F112" s="195"/>
      <c r="G112" s="195"/>
      <c r="H112" s="195"/>
      <c r="I112" s="145"/>
      <c r="J112" s="196"/>
      <c r="K112" s="921"/>
      <c r="L112" s="917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905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905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905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905" t="s">
        <v>129</v>
      </c>
      <c r="B116" s="963" t="s">
        <v>124</v>
      </c>
      <c r="C116" s="956">
        <f t="shared" si="25"/>
        <v>0</v>
      </c>
      <c r="D116" s="944"/>
      <c r="E116" s="195"/>
      <c r="F116" s="195"/>
      <c r="G116" s="195"/>
      <c r="H116" s="195"/>
      <c r="I116" s="145"/>
      <c r="J116" s="196"/>
      <c r="K116" s="921"/>
      <c r="L116" s="917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905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905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905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905" t="s">
        <v>130</v>
      </c>
      <c r="B120" s="963" t="s">
        <v>124</v>
      </c>
      <c r="C120" s="956">
        <f t="shared" si="25"/>
        <v>0</v>
      </c>
      <c r="D120" s="944"/>
      <c r="E120" s="195"/>
      <c r="F120" s="195"/>
      <c r="G120" s="195"/>
      <c r="H120" s="195"/>
      <c r="I120" s="145"/>
      <c r="J120" s="196"/>
      <c r="K120" s="921"/>
      <c r="L120" s="917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905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905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905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950" t="s">
        <v>132</v>
      </c>
      <c r="B125" s="965" t="s">
        <v>133</v>
      </c>
      <c r="C125" s="940" t="s">
        <v>134</v>
      </c>
      <c r="D125" s="941" t="s">
        <v>135</v>
      </c>
      <c r="E125" s="941" t="s">
        <v>136</v>
      </c>
      <c r="F125" s="941" t="s">
        <v>137</v>
      </c>
      <c r="G125" s="941" t="s">
        <v>138</v>
      </c>
      <c r="H125" s="966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963" t="s">
        <v>140</v>
      </c>
      <c r="B126" s="207"/>
      <c r="C126" s="944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950" t="s">
        <v>132</v>
      </c>
      <c r="B131" s="965" t="s">
        <v>74</v>
      </c>
      <c r="C131" s="940" t="s">
        <v>143</v>
      </c>
      <c r="D131" s="941" t="s">
        <v>144</v>
      </c>
      <c r="E131" s="941" t="s">
        <v>145</v>
      </c>
      <c r="F131" s="941" t="s">
        <v>146</v>
      </c>
      <c r="G131" s="941" t="s">
        <v>147</v>
      </c>
      <c r="H131" s="966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963" t="s">
        <v>140</v>
      </c>
      <c r="B132" s="956">
        <f t="shared" ref="B132:B137" si="26">SUM(C132:H132)</f>
        <v>0</v>
      </c>
      <c r="C132" s="944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950" t="s">
        <v>132</v>
      </c>
      <c r="B139" s="950" t="s">
        <v>153</v>
      </c>
      <c r="C139" s="967" t="s">
        <v>154</v>
      </c>
      <c r="D139" s="967" t="s">
        <v>155</v>
      </c>
      <c r="E139" s="941" t="s">
        <v>156</v>
      </c>
      <c r="F139" s="941" t="s">
        <v>157</v>
      </c>
      <c r="G139" s="941" t="s">
        <v>158</v>
      </c>
      <c r="H139" s="941" t="s">
        <v>159</v>
      </c>
      <c r="I139" s="941" t="s">
        <v>160</v>
      </c>
      <c r="J139" s="951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963" t="s">
        <v>162</v>
      </c>
      <c r="B140" s="968"/>
      <c r="C140" s="921"/>
      <c r="D140" s="921"/>
      <c r="E140" s="207"/>
      <c r="F140" s="207"/>
      <c r="G140" s="207"/>
      <c r="H140" s="207"/>
      <c r="I140" s="207"/>
      <c r="J140" s="969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970" t="s">
        <v>111</v>
      </c>
      <c r="B144" s="970" t="s">
        <v>165</v>
      </c>
      <c r="C144" s="970" t="s">
        <v>74</v>
      </c>
      <c r="D144" s="971" t="s">
        <v>113</v>
      </c>
      <c r="E144" s="972"/>
      <c r="F144" s="972"/>
      <c r="G144" s="972"/>
      <c r="H144" s="972"/>
      <c r="I144" s="972"/>
      <c r="J144" s="973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970"/>
      <c r="B145" s="970"/>
      <c r="C145" s="970"/>
      <c r="D145" s="220" t="s">
        <v>116</v>
      </c>
      <c r="E145" s="974" t="s">
        <v>117</v>
      </c>
      <c r="F145" s="974" t="s">
        <v>118</v>
      </c>
      <c r="G145" s="974" t="s">
        <v>119</v>
      </c>
      <c r="H145" s="974" t="s">
        <v>120</v>
      </c>
      <c r="I145" s="975" t="s">
        <v>121</v>
      </c>
      <c r="J145" s="976" t="s">
        <v>122</v>
      </c>
      <c r="K145" s="813"/>
      <c r="L145" s="813"/>
    </row>
    <row r="146" spans="1:12" s="2" customFormat="1" x14ac:dyDescent="0.25">
      <c r="A146" s="970" t="s">
        <v>123</v>
      </c>
      <c r="B146" s="977" t="s">
        <v>124</v>
      </c>
      <c r="C146" s="225">
        <f>SUM(D146:J146)</f>
        <v>0</v>
      </c>
      <c r="D146" s="226"/>
      <c r="E146" s="978"/>
      <c r="F146" s="978"/>
      <c r="G146" s="978"/>
      <c r="H146" s="978"/>
      <c r="I146" s="979"/>
      <c r="J146" s="980"/>
      <c r="K146" s="227"/>
      <c r="L146" s="228"/>
    </row>
    <row r="147" spans="1:12" s="2" customFormat="1" x14ac:dyDescent="0.25">
      <c r="A147" s="970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970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970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970" t="s">
        <v>128</v>
      </c>
      <c r="B150" s="977" t="s">
        <v>124</v>
      </c>
      <c r="C150" s="981">
        <f t="shared" si="27"/>
        <v>0</v>
      </c>
      <c r="D150" s="982"/>
      <c r="E150" s="246"/>
      <c r="F150" s="246"/>
      <c r="G150" s="246"/>
      <c r="H150" s="246"/>
      <c r="I150" s="247"/>
      <c r="J150" s="248"/>
      <c r="K150" s="983"/>
      <c r="L150" s="984"/>
    </row>
    <row r="151" spans="1:12" s="2" customFormat="1" x14ac:dyDescent="0.25">
      <c r="A151" s="970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970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970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970" t="s">
        <v>129</v>
      </c>
      <c r="B154" s="977" t="s">
        <v>124</v>
      </c>
      <c r="C154" s="981">
        <f t="shared" si="27"/>
        <v>0</v>
      </c>
      <c r="D154" s="982"/>
      <c r="E154" s="246"/>
      <c r="F154" s="246"/>
      <c r="G154" s="246"/>
      <c r="H154" s="246"/>
      <c r="I154" s="247"/>
      <c r="J154" s="248"/>
      <c r="K154" s="983"/>
      <c r="L154" s="984"/>
    </row>
    <row r="155" spans="1:12" s="2" customFormat="1" x14ac:dyDescent="0.25">
      <c r="A155" s="970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970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970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970" t="s">
        <v>130</v>
      </c>
      <c r="B158" s="977" t="s">
        <v>124</v>
      </c>
      <c r="C158" s="981">
        <f t="shared" si="27"/>
        <v>0</v>
      </c>
      <c r="D158" s="982"/>
      <c r="E158" s="246"/>
      <c r="F158" s="246"/>
      <c r="G158" s="246"/>
      <c r="H158" s="246"/>
      <c r="I158" s="247"/>
      <c r="J158" s="248"/>
      <c r="K158" s="983"/>
      <c r="L158" s="984"/>
    </row>
    <row r="159" spans="1:12" s="2" customFormat="1" x14ac:dyDescent="0.25">
      <c r="A159" s="970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970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970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985"/>
      <c r="F163" s="986"/>
      <c r="G163" s="987"/>
      <c r="H163" s="987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988"/>
      <c r="C165" s="989"/>
      <c r="D165" s="990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1322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",[2]NOMBRE!B2," - ","( ",[2]NOMBRE!C2,[2]NOMBRE!D2,[2]NOMBRE!E2,[2]NOMBRE!F2,[2]NOMBRE!G2,"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",[2]NOMBRE!B6," - ","( ",[2]NOMBRE!C6,[2]NOMBRE!D6," )")</f>
        <v>MES: ENERO - ( 01 )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",[2]NOMBRE!B7)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24" t="s">
        <v>15</v>
      </c>
      <c r="G12" s="824"/>
      <c r="H12" s="820" t="s">
        <v>16</v>
      </c>
      <c r="I12" s="821"/>
      <c r="J12" s="820" t="s">
        <v>17</v>
      </c>
      <c r="K12" s="821"/>
      <c r="L12" s="820" t="s">
        <v>18</v>
      </c>
      <c r="M12" s="821"/>
      <c r="N12" s="820" t="s">
        <v>19</v>
      </c>
      <c r="O12" s="821"/>
      <c r="P12" s="820" t="s">
        <v>20</v>
      </c>
      <c r="Q12" s="821"/>
      <c r="R12" s="820" t="s">
        <v>21</v>
      </c>
      <c r="S12" s="821"/>
      <c r="T12" s="820" t="s">
        <v>22</v>
      </c>
      <c r="U12" s="821"/>
      <c r="V12" s="820" t="s">
        <v>23</v>
      </c>
      <c r="W12" s="821"/>
      <c r="X12" s="820" t="s">
        <v>24</v>
      </c>
      <c r="Y12" s="821"/>
      <c r="Z12" s="820" t="s">
        <v>25</v>
      </c>
      <c r="AA12" s="821"/>
      <c r="AB12" s="820" t="s">
        <v>26</v>
      </c>
      <c r="AC12" s="821"/>
      <c r="AD12" s="820" t="s">
        <v>27</v>
      </c>
      <c r="AE12" s="821"/>
      <c r="AF12" s="820" t="s">
        <v>28</v>
      </c>
      <c r="AG12" s="821"/>
      <c r="AH12" s="820" t="s">
        <v>29</v>
      </c>
      <c r="AI12" s="821"/>
      <c r="AJ12" s="820" t="s">
        <v>30</v>
      </c>
      <c r="AK12" s="821"/>
      <c r="AL12" s="822" t="s">
        <v>31</v>
      </c>
      <c r="AM12" s="823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13" t="s">
        <v>34</v>
      </c>
      <c r="F13" s="11" t="s">
        <v>33</v>
      </c>
      <c r="G13" s="14" t="s">
        <v>34</v>
      </c>
      <c r="H13" s="11" t="s">
        <v>33</v>
      </c>
      <c r="I13" s="14" t="s">
        <v>34</v>
      </c>
      <c r="J13" s="11" t="s">
        <v>33</v>
      </c>
      <c r="K13" s="14" t="s">
        <v>34</v>
      </c>
      <c r="L13" s="11" t="s">
        <v>33</v>
      </c>
      <c r="M13" s="14" t="s">
        <v>34</v>
      </c>
      <c r="N13" s="11" t="s">
        <v>33</v>
      </c>
      <c r="O13" s="14" t="s">
        <v>34</v>
      </c>
      <c r="P13" s="11" t="s">
        <v>33</v>
      </c>
      <c r="Q13" s="14" t="s">
        <v>34</v>
      </c>
      <c r="R13" s="11" t="s">
        <v>33</v>
      </c>
      <c r="S13" s="14" t="s">
        <v>34</v>
      </c>
      <c r="T13" s="11" t="s">
        <v>33</v>
      </c>
      <c r="U13" s="14" t="s">
        <v>34</v>
      </c>
      <c r="V13" s="11" t="s">
        <v>33</v>
      </c>
      <c r="W13" s="14" t="s">
        <v>34</v>
      </c>
      <c r="X13" s="11" t="s">
        <v>33</v>
      </c>
      <c r="Y13" s="14" t="s">
        <v>34</v>
      </c>
      <c r="Z13" s="11" t="s">
        <v>33</v>
      </c>
      <c r="AA13" s="14" t="s">
        <v>34</v>
      </c>
      <c r="AB13" s="11" t="s">
        <v>33</v>
      </c>
      <c r="AC13" s="14" t="s">
        <v>34</v>
      </c>
      <c r="AD13" s="11" t="s">
        <v>33</v>
      </c>
      <c r="AE13" s="14" t="s">
        <v>34</v>
      </c>
      <c r="AF13" s="11" t="s">
        <v>33</v>
      </c>
      <c r="AG13" s="14" t="s">
        <v>34</v>
      </c>
      <c r="AH13" s="11" t="s">
        <v>33</v>
      </c>
      <c r="AI13" s="14" t="s">
        <v>34</v>
      </c>
      <c r="AJ13" s="11" t="s">
        <v>33</v>
      </c>
      <c r="AK13" s="14" t="s">
        <v>34</v>
      </c>
      <c r="AL13" s="11" t="s">
        <v>33</v>
      </c>
      <c r="AM13" s="15" t="s">
        <v>34</v>
      </c>
      <c r="AN13" s="797"/>
      <c r="AO13" s="16" t="s">
        <v>35</v>
      </c>
      <c r="AP13" s="14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341" t="s">
        <v>38</v>
      </c>
      <c r="C14" s="342">
        <f t="shared" ref="C14:C65" si="0">SUM(D14+E14)</f>
        <v>27</v>
      </c>
      <c r="D14" s="20">
        <f>+F14+H14+J14+L14+N14+P14+R14+T14+V14+X14+Z14+AB14+AD14+AF14+AH14+AJ14+AL14</f>
        <v>23</v>
      </c>
      <c r="E14" s="343">
        <f>+G14+I14+K14+M14+O14+Q14+S14+U14+W14+Y14+AA14+AC14+AE14+AG14+AI14+AK14+AM14</f>
        <v>4</v>
      </c>
      <c r="F14" s="22"/>
      <c r="G14" s="23"/>
      <c r="H14" s="22"/>
      <c r="I14" s="23"/>
      <c r="J14" s="22"/>
      <c r="K14" s="344"/>
      <c r="L14" s="22"/>
      <c r="M14" s="344"/>
      <c r="N14" s="22"/>
      <c r="O14" s="344">
        <v>1</v>
      </c>
      <c r="P14" s="22">
        <v>6</v>
      </c>
      <c r="Q14" s="344"/>
      <c r="R14" s="22">
        <v>3</v>
      </c>
      <c r="S14" s="344"/>
      <c r="T14" s="22">
        <v>4</v>
      </c>
      <c r="U14" s="344"/>
      <c r="V14" s="22">
        <v>1</v>
      </c>
      <c r="W14" s="344">
        <v>1</v>
      </c>
      <c r="X14" s="22">
        <v>4</v>
      </c>
      <c r="Y14" s="344">
        <v>2</v>
      </c>
      <c r="Z14" s="22"/>
      <c r="AA14" s="344"/>
      <c r="AB14" s="22">
        <v>5</v>
      </c>
      <c r="AC14" s="344"/>
      <c r="AD14" s="22"/>
      <c r="AE14" s="344"/>
      <c r="AF14" s="22"/>
      <c r="AG14" s="344"/>
      <c r="AH14" s="22"/>
      <c r="AI14" s="344"/>
      <c r="AJ14" s="22"/>
      <c r="AK14" s="344"/>
      <c r="AL14" s="24"/>
      <c r="AM14" s="345"/>
      <c r="AN14" s="346"/>
      <c r="AO14" s="26"/>
      <c r="AP14" s="347"/>
      <c r="AQ14" s="348"/>
      <c r="AR14" s="348">
        <v>3</v>
      </c>
      <c r="AS14" s="349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1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>
        <v>0</v>
      </c>
      <c r="AU15" s="27">
        <v>0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248</v>
      </c>
      <c r="D16" s="33">
        <f t="shared" si="9"/>
        <v>177</v>
      </c>
      <c r="E16" s="34">
        <f t="shared" si="9"/>
        <v>71</v>
      </c>
      <c r="F16" s="35"/>
      <c r="G16" s="36"/>
      <c r="H16" s="35"/>
      <c r="I16" s="36"/>
      <c r="J16" s="35"/>
      <c r="K16" s="37">
        <v>1</v>
      </c>
      <c r="L16" s="35"/>
      <c r="M16" s="37"/>
      <c r="N16" s="35">
        <v>14</v>
      </c>
      <c r="O16" s="37">
        <v>2</v>
      </c>
      <c r="P16" s="35">
        <v>27</v>
      </c>
      <c r="Q16" s="37">
        <v>10</v>
      </c>
      <c r="R16" s="35">
        <v>22</v>
      </c>
      <c r="S16" s="37">
        <v>11</v>
      </c>
      <c r="T16" s="35">
        <v>34</v>
      </c>
      <c r="U16" s="37">
        <v>13</v>
      </c>
      <c r="V16" s="35">
        <v>22</v>
      </c>
      <c r="W16" s="37">
        <v>9</v>
      </c>
      <c r="X16" s="35">
        <v>22</v>
      </c>
      <c r="Y16" s="37">
        <v>11</v>
      </c>
      <c r="Z16" s="35">
        <v>12</v>
      </c>
      <c r="AA16" s="37">
        <v>6</v>
      </c>
      <c r="AB16" s="35">
        <v>14</v>
      </c>
      <c r="AC16" s="37">
        <v>5</v>
      </c>
      <c r="AD16" s="35">
        <v>3</v>
      </c>
      <c r="AE16" s="37"/>
      <c r="AF16" s="35">
        <v>2</v>
      </c>
      <c r="AG16" s="37">
        <v>2</v>
      </c>
      <c r="AH16" s="35">
        <v>5</v>
      </c>
      <c r="AI16" s="37">
        <v>1</v>
      </c>
      <c r="AJ16" s="35"/>
      <c r="AK16" s="37"/>
      <c r="AL16" s="38"/>
      <c r="AM16" s="39"/>
      <c r="AN16" s="40"/>
      <c r="AO16" s="41"/>
      <c r="AP16" s="36">
        <v>2</v>
      </c>
      <c r="AQ16" s="27">
        <v>2</v>
      </c>
      <c r="AR16" s="27">
        <v>12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 xml:space="preserve">* No olvide digitar la columna Trans y/o Pueblos Originarios y/o Migrantes y/o Población SENAME (Digite Cero si no tiene). </v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1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341" t="s">
        <v>38</v>
      </c>
      <c r="C25" s="342">
        <f t="shared" si="0"/>
        <v>27</v>
      </c>
      <c r="D25" s="20">
        <f>SUM(H25+J25+L25+N25+P25+R25+T25+V25+X25+Z25+AB25+AD25+AF25+AH25+AJ25+AL25)</f>
        <v>23</v>
      </c>
      <c r="E25" s="343">
        <f>SUM(I25+K25+M25+O25+Q25+S25+U25+W25+Y25+AA25+AC25+AE25+AG25+AI25+AK25+AM25)</f>
        <v>4</v>
      </c>
      <c r="F25" s="71"/>
      <c r="G25" s="72"/>
      <c r="H25" s="22"/>
      <c r="I25" s="23"/>
      <c r="J25" s="22"/>
      <c r="K25" s="344"/>
      <c r="L25" s="22"/>
      <c r="M25" s="344"/>
      <c r="N25" s="22"/>
      <c r="O25" s="344">
        <v>1</v>
      </c>
      <c r="P25" s="22">
        <v>6</v>
      </c>
      <c r="Q25" s="344"/>
      <c r="R25" s="22">
        <v>3</v>
      </c>
      <c r="S25" s="344"/>
      <c r="T25" s="22">
        <v>4</v>
      </c>
      <c r="U25" s="344"/>
      <c r="V25" s="22">
        <v>1</v>
      </c>
      <c r="W25" s="344">
        <v>1</v>
      </c>
      <c r="X25" s="22">
        <v>4</v>
      </c>
      <c r="Y25" s="344">
        <v>2</v>
      </c>
      <c r="Z25" s="22"/>
      <c r="AA25" s="344"/>
      <c r="AB25" s="22">
        <v>5</v>
      </c>
      <c r="AC25" s="344"/>
      <c r="AD25" s="22"/>
      <c r="AE25" s="344"/>
      <c r="AF25" s="22"/>
      <c r="AG25" s="344"/>
      <c r="AH25" s="22"/>
      <c r="AI25" s="344"/>
      <c r="AJ25" s="22"/>
      <c r="AK25" s="344"/>
      <c r="AL25" s="24"/>
      <c r="AM25" s="345"/>
      <c r="AN25" s="73"/>
      <c r="AO25" s="26"/>
      <c r="AP25" s="347"/>
      <c r="AQ25" s="348"/>
      <c r="AR25" s="348">
        <v>2</v>
      </c>
      <c r="AS25" s="349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>
        <v>0</v>
      </c>
      <c r="AU26" s="27"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248</v>
      </c>
      <c r="D27" s="33">
        <f t="shared" si="10"/>
        <v>177</v>
      </c>
      <c r="E27" s="34">
        <f t="shared" si="10"/>
        <v>71</v>
      </c>
      <c r="F27" s="75"/>
      <c r="G27" s="76"/>
      <c r="H27" s="35"/>
      <c r="I27" s="36"/>
      <c r="J27" s="35"/>
      <c r="K27" s="37">
        <v>1</v>
      </c>
      <c r="L27" s="35"/>
      <c r="M27" s="37"/>
      <c r="N27" s="35">
        <v>14</v>
      </c>
      <c r="O27" s="37">
        <v>2</v>
      </c>
      <c r="P27" s="35">
        <v>27</v>
      </c>
      <c r="Q27" s="37">
        <v>10</v>
      </c>
      <c r="R27" s="35">
        <v>22</v>
      </c>
      <c r="S27" s="37">
        <v>11</v>
      </c>
      <c r="T27" s="35">
        <v>34</v>
      </c>
      <c r="U27" s="37">
        <v>13</v>
      </c>
      <c r="V27" s="35">
        <v>22</v>
      </c>
      <c r="W27" s="37">
        <v>9</v>
      </c>
      <c r="X27" s="35">
        <v>22</v>
      </c>
      <c r="Y27" s="37">
        <v>11</v>
      </c>
      <c r="Z27" s="35">
        <v>12</v>
      </c>
      <c r="AA27" s="37">
        <v>6</v>
      </c>
      <c r="AB27" s="35">
        <v>14</v>
      </c>
      <c r="AC27" s="37">
        <v>5</v>
      </c>
      <c r="AD27" s="35">
        <v>3</v>
      </c>
      <c r="AE27" s="37"/>
      <c r="AF27" s="35">
        <v>2</v>
      </c>
      <c r="AG27" s="37">
        <v>2</v>
      </c>
      <c r="AH27" s="35">
        <v>5</v>
      </c>
      <c r="AI27" s="37">
        <v>1</v>
      </c>
      <c r="AJ27" s="35"/>
      <c r="AK27" s="37"/>
      <c r="AL27" s="38"/>
      <c r="AM27" s="39"/>
      <c r="AN27" s="40"/>
      <c r="AO27" s="41"/>
      <c r="AP27" s="36">
        <v>2</v>
      </c>
      <c r="AQ27" s="27">
        <v>2</v>
      </c>
      <c r="AR27" s="27">
        <v>12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341" t="s">
        <v>38</v>
      </c>
      <c r="C36" s="342">
        <f t="shared" si="0"/>
        <v>27</v>
      </c>
      <c r="D36" s="20">
        <f t="shared" si="10"/>
        <v>23</v>
      </c>
      <c r="E36" s="343">
        <f t="shared" si="10"/>
        <v>4</v>
      </c>
      <c r="F36" s="71"/>
      <c r="G36" s="72"/>
      <c r="H36" s="22"/>
      <c r="I36" s="23"/>
      <c r="J36" s="22"/>
      <c r="K36" s="344"/>
      <c r="L36" s="22"/>
      <c r="M36" s="344"/>
      <c r="N36" s="22"/>
      <c r="O36" s="344">
        <v>1</v>
      </c>
      <c r="P36" s="22">
        <v>6</v>
      </c>
      <c r="Q36" s="344"/>
      <c r="R36" s="22">
        <v>3</v>
      </c>
      <c r="S36" s="344"/>
      <c r="T36" s="22">
        <v>4</v>
      </c>
      <c r="U36" s="344"/>
      <c r="V36" s="22">
        <v>1</v>
      </c>
      <c r="W36" s="344">
        <v>1</v>
      </c>
      <c r="X36" s="22">
        <v>4</v>
      </c>
      <c r="Y36" s="344">
        <v>2</v>
      </c>
      <c r="Z36" s="22"/>
      <c r="AA36" s="344"/>
      <c r="AB36" s="22">
        <v>5</v>
      </c>
      <c r="AC36" s="344"/>
      <c r="AD36" s="22"/>
      <c r="AE36" s="344"/>
      <c r="AF36" s="22"/>
      <c r="AG36" s="344"/>
      <c r="AH36" s="22"/>
      <c r="AI36" s="344"/>
      <c r="AJ36" s="22"/>
      <c r="AK36" s="344"/>
      <c r="AL36" s="24"/>
      <c r="AM36" s="345"/>
      <c r="AN36" s="73"/>
      <c r="AO36" s="26"/>
      <c r="AP36" s="347"/>
      <c r="AQ36" s="74"/>
      <c r="AR36" s="74">
        <v>3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 xml:space="preserve">* No olvide digitar la columna Trans y/o Pueblos Originarios y/o Migrantes y/o Población SENAME (Digite Cero si no tiene). </v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1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>
        <v>0</v>
      </c>
      <c r="AU37" s="27">
        <v>0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248</v>
      </c>
      <c r="D38" s="33">
        <f t="shared" si="10"/>
        <v>177</v>
      </c>
      <c r="E38" s="34">
        <f t="shared" si="10"/>
        <v>71</v>
      </c>
      <c r="F38" s="75"/>
      <c r="G38" s="76"/>
      <c r="H38" s="35"/>
      <c r="I38" s="36"/>
      <c r="J38" s="35"/>
      <c r="K38" s="37">
        <v>1</v>
      </c>
      <c r="L38" s="35"/>
      <c r="M38" s="37"/>
      <c r="N38" s="35">
        <v>14</v>
      </c>
      <c r="O38" s="37">
        <v>2</v>
      </c>
      <c r="P38" s="35">
        <v>27</v>
      </c>
      <c r="Q38" s="37">
        <v>10</v>
      </c>
      <c r="R38" s="35">
        <v>22</v>
      </c>
      <c r="S38" s="37">
        <v>11</v>
      </c>
      <c r="T38" s="35">
        <v>34</v>
      </c>
      <c r="U38" s="37">
        <v>13</v>
      </c>
      <c r="V38" s="35">
        <v>22</v>
      </c>
      <c r="W38" s="37">
        <v>9</v>
      </c>
      <c r="X38" s="35">
        <v>22</v>
      </c>
      <c r="Y38" s="37">
        <v>11</v>
      </c>
      <c r="Z38" s="35">
        <v>12</v>
      </c>
      <c r="AA38" s="37">
        <v>6</v>
      </c>
      <c r="AB38" s="35">
        <v>14</v>
      </c>
      <c r="AC38" s="37">
        <v>5</v>
      </c>
      <c r="AD38" s="35">
        <v>3</v>
      </c>
      <c r="AE38" s="37"/>
      <c r="AF38" s="35">
        <v>2</v>
      </c>
      <c r="AG38" s="37">
        <v>2</v>
      </c>
      <c r="AH38" s="35">
        <v>5</v>
      </c>
      <c r="AI38" s="37">
        <v>1</v>
      </c>
      <c r="AJ38" s="35"/>
      <c r="AK38" s="37"/>
      <c r="AL38" s="38"/>
      <c r="AM38" s="39"/>
      <c r="AN38" s="40"/>
      <c r="AO38" s="41"/>
      <c r="AP38" s="36">
        <v>2</v>
      </c>
      <c r="AQ38" s="27">
        <v>2</v>
      </c>
      <c r="AR38" s="27">
        <v>12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341" t="s">
        <v>38</v>
      </c>
      <c r="C47" s="342">
        <f t="shared" si="0"/>
        <v>27</v>
      </c>
      <c r="D47" s="20">
        <f>SUM(J47+L47+N47+P47+R47+T47+V47+X47+Z47+AB47+AD47+AF47+AH47+AJ47+AL47)</f>
        <v>23</v>
      </c>
      <c r="E47" s="343">
        <f>SUM(K47+M47+O47+Q47+S47+U47+W47+Y47+AA47+AC47+AE47+AG47+AI47+AK47+AM47)</f>
        <v>4</v>
      </c>
      <c r="F47" s="71"/>
      <c r="G47" s="72"/>
      <c r="H47" s="71"/>
      <c r="I47" s="72"/>
      <c r="J47" s="22"/>
      <c r="K47" s="344"/>
      <c r="L47" s="22"/>
      <c r="M47" s="344"/>
      <c r="N47" s="22"/>
      <c r="O47" s="344">
        <v>1</v>
      </c>
      <c r="P47" s="22">
        <v>6</v>
      </c>
      <c r="Q47" s="344"/>
      <c r="R47" s="22">
        <v>3</v>
      </c>
      <c r="S47" s="344"/>
      <c r="T47" s="22">
        <v>4</v>
      </c>
      <c r="U47" s="344"/>
      <c r="V47" s="22">
        <v>1</v>
      </c>
      <c r="W47" s="344">
        <v>1</v>
      </c>
      <c r="X47" s="22">
        <v>4</v>
      </c>
      <c r="Y47" s="344">
        <v>2</v>
      </c>
      <c r="Z47" s="22"/>
      <c r="AA47" s="344"/>
      <c r="AB47" s="22">
        <v>5</v>
      </c>
      <c r="AC47" s="344"/>
      <c r="AD47" s="22"/>
      <c r="AE47" s="344"/>
      <c r="AF47" s="22"/>
      <c r="AG47" s="344"/>
      <c r="AH47" s="22"/>
      <c r="AI47" s="344"/>
      <c r="AJ47" s="22"/>
      <c r="AK47" s="344"/>
      <c r="AL47" s="24"/>
      <c r="AM47" s="345"/>
      <c r="AN47" s="73"/>
      <c r="AO47" s="26"/>
      <c r="AP47" s="23"/>
      <c r="AQ47" s="87"/>
      <c r="AR47" s="87">
        <v>3</v>
      </c>
      <c r="AS47" s="87"/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 xml:space="preserve">* No olvide digitar la columna Trans y/o Pueblos Originarios y/o Migrantes y/o Población SENAME (Digite Cero si no tiene). </v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1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>
        <v>0</v>
      </c>
      <c r="AU48" s="27">
        <v>0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248</v>
      </c>
      <c r="D49" s="33">
        <f>SUM(J49+L49+N49+P49+R49+T49+V49+X49+Z49+AB49+AD49+AF49+AH49+AJ49+AL49)</f>
        <v>177</v>
      </c>
      <c r="E49" s="34">
        <f>SUM(K49+M49+O49+Q49+S49+U49+W49+Y49+AA49+AC49+AE49+AG49+AI49+AK49+AM49)</f>
        <v>71</v>
      </c>
      <c r="F49" s="75"/>
      <c r="G49" s="76"/>
      <c r="H49" s="75"/>
      <c r="I49" s="76"/>
      <c r="J49" s="35"/>
      <c r="K49" s="37">
        <v>1</v>
      </c>
      <c r="L49" s="35"/>
      <c r="M49" s="37"/>
      <c r="N49" s="35">
        <v>14</v>
      </c>
      <c r="O49" s="37">
        <v>2</v>
      </c>
      <c r="P49" s="35">
        <v>27</v>
      </c>
      <c r="Q49" s="37">
        <v>10</v>
      </c>
      <c r="R49" s="35">
        <v>22</v>
      </c>
      <c r="S49" s="37">
        <v>11</v>
      </c>
      <c r="T49" s="35">
        <v>34</v>
      </c>
      <c r="U49" s="37">
        <v>13</v>
      </c>
      <c r="V49" s="35">
        <v>22</v>
      </c>
      <c r="W49" s="37">
        <v>9</v>
      </c>
      <c r="X49" s="35">
        <v>22</v>
      </c>
      <c r="Y49" s="37">
        <v>11</v>
      </c>
      <c r="Z49" s="35">
        <v>12</v>
      </c>
      <c r="AA49" s="37">
        <v>6</v>
      </c>
      <c r="AB49" s="35">
        <v>14</v>
      </c>
      <c r="AC49" s="37">
        <v>5</v>
      </c>
      <c r="AD49" s="35">
        <v>3</v>
      </c>
      <c r="AE49" s="37"/>
      <c r="AF49" s="35">
        <v>2</v>
      </c>
      <c r="AG49" s="37">
        <v>2</v>
      </c>
      <c r="AH49" s="35">
        <v>5</v>
      </c>
      <c r="AI49" s="37">
        <v>1</v>
      </c>
      <c r="AJ49" s="35"/>
      <c r="AK49" s="37"/>
      <c r="AL49" s="38"/>
      <c r="AM49" s="39"/>
      <c r="AN49" s="40"/>
      <c r="AO49" s="41"/>
      <c r="AP49" s="36">
        <v>2</v>
      </c>
      <c r="AQ49" s="27">
        <v>2</v>
      </c>
      <c r="AR49" s="27">
        <v>12</v>
      </c>
      <c r="AS49" s="27"/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 xml:space="preserve">* No olvide digitar la columna Trans y/o Pueblos Originarios y/o Migrantes y/o Población SENAME (Digite Cero si no tiene). </v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1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>
        <v>0</v>
      </c>
      <c r="AU50" s="27">
        <v>0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>
        <v>0</v>
      </c>
      <c r="AU51" s="90">
        <v>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>
        <v>0</v>
      </c>
      <c r="AU52" s="69">
        <v>0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341" t="s">
        <v>38</v>
      </c>
      <c r="C53" s="342">
        <f t="shared" si="0"/>
        <v>27</v>
      </c>
      <c r="D53" s="20">
        <f t="shared" ref="D53:E56" si="13">SUM(J53+L53+N53+P53+R53+T53+V53+X53+Z53+AB53)</f>
        <v>23</v>
      </c>
      <c r="E53" s="343">
        <f t="shared" si="13"/>
        <v>4</v>
      </c>
      <c r="F53" s="71"/>
      <c r="G53" s="72"/>
      <c r="H53" s="71"/>
      <c r="I53" s="72"/>
      <c r="J53" s="22"/>
      <c r="K53" s="344"/>
      <c r="L53" s="22"/>
      <c r="M53" s="344"/>
      <c r="N53" s="22"/>
      <c r="O53" s="344">
        <v>1</v>
      </c>
      <c r="P53" s="22">
        <v>6</v>
      </c>
      <c r="Q53" s="344"/>
      <c r="R53" s="22">
        <v>3</v>
      </c>
      <c r="S53" s="344"/>
      <c r="T53" s="22">
        <v>4</v>
      </c>
      <c r="U53" s="344"/>
      <c r="V53" s="22">
        <v>1</v>
      </c>
      <c r="W53" s="344">
        <v>1</v>
      </c>
      <c r="X53" s="22">
        <v>4</v>
      </c>
      <c r="Y53" s="344">
        <v>2</v>
      </c>
      <c r="Z53" s="22"/>
      <c r="AA53" s="344"/>
      <c r="AB53" s="35">
        <v>5</v>
      </c>
      <c r="AC53" s="37"/>
      <c r="AD53" s="96"/>
      <c r="AE53" s="97"/>
      <c r="AF53" s="350"/>
      <c r="AG53" s="98"/>
      <c r="AH53" s="350"/>
      <c r="AI53" s="98"/>
      <c r="AJ53" s="350"/>
      <c r="AK53" s="98"/>
      <c r="AL53" s="351"/>
      <c r="AM53" s="99"/>
      <c r="AN53" s="73"/>
      <c r="AO53" s="352"/>
      <c r="AP53" s="347"/>
      <c r="AQ53" s="348"/>
      <c r="AR53" s="348">
        <v>3</v>
      </c>
      <c r="AS53" s="348"/>
      <c r="AT53" s="348">
        <v>0</v>
      </c>
      <c r="AU53" s="348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 xml:space="preserve">* No olvide digitar la columna Trans y/o Pueblos Originarios y/o Migrantes y/o Población SENAME (Digite Cero si no tiene). </v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1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235</v>
      </c>
      <c r="D54" s="33">
        <f t="shared" si="13"/>
        <v>167</v>
      </c>
      <c r="E54" s="34">
        <f t="shared" si="13"/>
        <v>68</v>
      </c>
      <c r="F54" s="75"/>
      <c r="G54" s="76"/>
      <c r="H54" s="75"/>
      <c r="I54" s="76"/>
      <c r="J54" s="35"/>
      <c r="K54" s="37">
        <v>1</v>
      </c>
      <c r="L54" s="35"/>
      <c r="M54" s="37"/>
      <c r="N54" s="35">
        <v>14</v>
      </c>
      <c r="O54" s="37">
        <v>2</v>
      </c>
      <c r="P54" s="35">
        <v>27</v>
      </c>
      <c r="Q54" s="37">
        <v>10</v>
      </c>
      <c r="R54" s="35">
        <v>22</v>
      </c>
      <c r="S54" s="37">
        <v>11</v>
      </c>
      <c r="T54" s="35">
        <v>34</v>
      </c>
      <c r="U54" s="37">
        <v>13</v>
      </c>
      <c r="V54" s="35">
        <v>22</v>
      </c>
      <c r="W54" s="37">
        <v>9</v>
      </c>
      <c r="X54" s="35">
        <v>22</v>
      </c>
      <c r="Y54" s="37">
        <v>11</v>
      </c>
      <c r="Z54" s="35">
        <v>12</v>
      </c>
      <c r="AA54" s="37">
        <v>6</v>
      </c>
      <c r="AB54" s="35">
        <v>14</v>
      </c>
      <c r="AC54" s="37">
        <v>5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/>
      <c r="AP54" s="36">
        <v>2</v>
      </c>
      <c r="AQ54" s="27">
        <v>2</v>
      </c>
      <c r="AR54" s="27">
        <v>12</v>
      </c>
      <c r="AS54" s="27"/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 xml:space="preserve">* No olvide digitar la columna Trans y/o Pueblos Originarios y/o Migrantes y/o Población SENAME (Digite Cero si no tiene). </v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1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>
        <v>0</v>
      </c>
      <c r="AU55" s="90">
        <v>0</v>
      </c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>
        <v>0</v>
      </c>
      <c r="AU56" s="69">
        <v>0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341" t="s">
        <v>38</v>
      </c>
      <c r="C57" s="342">
        <f t="shared" si="0"/>
        <v>27</v>
      </c>
      <c r="D57" s="20">
        <f>SUM(J57+L57+N57+P57+R57+T57+V57+X57+Z57+AB57+AD57+AF57+AH57+AJ57+AL57)</f>
        <v>23</v>
      </c>
      <c r="E57" s="343">
        <f>SUM(K57+M57+O57+Q57+S57+U57+W57+Y57+AA57+AC57+AE57+AG57+AI57+AK57+AM57)</f>
        <v>4</v>
      </c>
      <c r="F57" s="71"/>
      <c r="G57" s="72"/>
      <c r="H57" s="71"/>
      <c r="I57" s="72"/>
      <c r="J57" s="22"/>
      <c r="K57" s="344"/>
      <c r="L57" s="22"/>
      <c r="M57" s="344"/>
      <c r="N57" s="22"/>
      <c r="O57" s="344">
        <v>1</v>
      </c>
      <c r="P57" s="22">
        <v>6</v>
      </c>
      <c r="Q57" s="344"/>
      <c r="R57" s="22">
        <v>3</v>
      </c>
      <c r="S57" s="344"/>
      <c r="T57" s="22">
        <v>4</v>
      </c>
      <c r="U57" s="344"/>
      <c r="V57" s="22">
        <v>1</v>
      </c>
      <c r="W57" s="344">
        <v>1</v>
      </c>
      <c r="X57" s="22">
        <v>4</v>
      </c>
      <c r="Y57" s="344">
        <v>2</v>
      </c>
      <c r="Z57" s="22"/>
      <c r="AA57" s="344"/>
      <c r="AB57" s="22">
        <v>5</v>
      </c>
      <c r="AC57" s="344"/>
      <c r="AD57" s="22"/>
      <c r="AE57" s="344"/>
      <c r="AF57" s="22"/>
      <c r="AG57" s="344"/>
      <c r="AH57" s="22"/>
      <c r="AI57" s="344"/>
      <c r="AJ57" s="22"/>
      <c r="AK57" s="344"/>
      <c r="AL57" s="24"/>
      <c r="AM57" s="345"/>
      <c r="AN57" s="73"/>
      <c r="AO57" s="352"/>
      <c r="AP57" s="347"/>
      <c r="AQ57" s="348"/>
      <c r="AR57" s="348">
        <v>3</v>
      </c>
      <c r="AS57" s="348"/>
      <c r="AT57" s="348">
        <v>0</v>
      </c>
      <c r="AU57" s="348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 xml:space="preserve">* No olvide digitar la columna Trans y/o Pueblos Originarios y/o Migrantes y/o Población SENAME (Digite Cero si no tiene). </v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1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>
        <v>0</v>
      </c>
      <c r="AU58" s="111"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258</v>
      </c>
      <c r="D59" s="33">
        <f t="shared" si="14"/>
        <v>177</v>
      </c>
      <c r="E59" s="34">
        <f t="shared" si="14"/>
        <v>81</v>
      </c>
      <c r="F59" s="75"/>
      <c r="G59" s="76"/>
      <c r="H59" s="75"/>
      <c r="I59" s="76"/>
      <c r="J59" s="35"/>
      <c r="K59" s="37">
        <v>1</v>
      </c>
      <c r="L59" s="35"/>
      <c r="M59" s="37"/>
      <c r="N59" s="35">
        <v>14</v>
      </c>
      <c r="O59" s="37">
        <v>8</v>
      </c>
      <c r="P59" s="35">
        <v>27</v>
      </c>
      <c r="Q59" s="37">
        <v>10</v>
      </c>
      <c r="R59" s="35">
        <v>22</v>
      </c>
      <c r="S59" s="37">
        <v>12</v>
      </c>
      <c r="T59" s="35">
        <v>34</v>
      </c>
      <c r="U59" s="37">
        <v>16</v>
      </c>
      <c r="V59" s="35">
        <v>22</v>
      </c>
      <c r="W59" s="37">
        <v>9</v>
      </c>
      <c r="X59" s="35">
        <v>22</v>
      </c>
      <c r="Y59" s="37">
        <v>11</v>
      </c>
      <c r="Z59" s="35">
        <v>12</v>
      </c>
      <c r="AA59" s="37">
        <v>6</v>
      </c>
      <c r="AB59" s="35">
        <v>14</v>
      </c>
      <c r="AC59" s="37">
        <v>5</v>
      </c>
      <c r="AD59" s="35">
        <v>3</v>
      </c>
      <c r="AE59" s="37"/>
      <c r="AF59" s="35">
        <v>2</v>
      </c>
      <c r="AG59" s="37">
        <v>2</v>
      </c>
      <c r="AH59" s="35">
        <v>5</v>
      </c>
      <c r="AI59" s="37">
        <v>1</v>
      </c>
      <c r="AJ59" s="35"/>
      <c r="AK59" s="37"/>
      <c r="AL59" s="38"/>
      <c r="AM59" s="39"/>
      <c r="AN59" s="40"/>
      <c r="AO59" s="41"/>
      <c r="AP59" s="36">
        <v>2</v>
      </c>
      <c r="AQ59" s="27">
        <v>2</v>
      </c>
      <c r="AR59" s="27">
        <v>12</v>
      </c>
      <c r="AS59" s="27"/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 xml:space="preserve">* No olvide digitar la columna Trans y/o Pueblos Originarios y/o Migrantes y/o Población SENAME (Digite Cero si no tiene). </v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1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341" t="s">
        <v>55</v>
      </c>
      <c r="C64" s="342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350"/>
      <c r="AG64" s="98"/>
      <c r="AH64" s="350"/>
      <c r="AI64" s="98"/>
      <c r="AJ64" s="350"/>
      <c r="AK64" s="98"/>
      <c r="AL64" s="351"/>
      <c r="AM64" s="99"/>
      <c r="AN64" s="73"/>
      <c r="AO64" s="352"/>
      <c r="AP64" s="347"/>
      <c r="AQ64" s="348"/>
      <c r="AR64" s="348"/>
      <c r="AS64" s="348"/>
      <c r="AT64" s="348"/>
      <c r="AU64" s="34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1</v>
      </c>
      <c r="D65" s="117"/>
      <c r="E65" s="55">
        <f>SUM(K65+M65+O65+Q65+S65+U65+W65+Y65+AA65+AC65)</f>
        <v>1</v>
      </c>
      <c r="F65" s="75"/>
      <c r="G65" s="76"/>
      <c r="H65" s="75"/>
      <c r="I65" s="76"/>
      <c r="J65" s="75"/>
      <c r="K65" s="37"/>
      <c r="L65" s="75"/>
      <c r="M65" s="37"/>
      <c r="N65" s="75"/>
      <c r="O65" s="37">
        <v>1</v>
      </c>
      <c r="P65" s="75"/>
      <c r="Q65" s="37"/>
      <c r="R65" s="75"/>
      <c r="S65" s="37"/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/>
      <c r="AP65" s="36"/>
      <c r="AQ65" s="27"/>
      <c r="AR65" s="27"/>
      <c r="AS65" s="27"/>
      <c r="AT65" s="27"/>
      <c r="AU65" s="27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 xml:space="preserve">* No olvide digitar la columna Trans y/o Pueblos Originarios y/o Migrantes y/o Población SENAME (Digite Cero si no tiene). </v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1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0</v>
      </c>
      <c r="D67" s="117"/>
      <c r="E67" s="55">
        <f>SUM(K67+M67+O67+Q67+S67+U67+W67+Y67+AA67+AC67)</f>
        <v>0</v>
      </c>
      <c r="F67" s="75"/>
      <c r="G67" s="76"/>
      <c r="H67" s="75"/>
      <c r="I67" s="76"/>
      <c r="J67" s="75"/>
      <c r="K67" s="49"/>
      <c r="L67" s="75"/>
      <c r="M67" s="49"/>
      <c r="N67" s="75"/>
      <c r="O67" s="49"/>
      <c r="P67" s="75"/>
      <c r="Q67" s="49"/>
      <c r="R67" s="75"/>
      <c r="S67" s="49"/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/>
      <c r="AP67" s="48"/>
      <c r="AQ67" s="90"/>
      <c r="AR67" s="90"/>
      <c r="AS67" s="90"/>
      <c r="AT67" s="90"/>
      <c r="AU67" s="90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56">
        <f>SUM(F69+H69+J69)</f>
        <v>0</v>
      </c>
      <c r="E69" s="357">
        <f>SUM(G69+I69+K69)</f>
        <v>0</v>
      </c>
      <c r="F69" s="358"/>
      <c r="G69" s="359"/>
      <c r="H69" s="358"/>
      <c r="I69" s="359"/>
      <c r="J69" s="358"/>
      <c r="K69" s="360"/>
      <c r="L69" s="361"/>
      <c r="M69" s="362"/>
      <c r="N69" s="361"/>
      <c r="O69" s="362"/>
      <c r="P69" s="361"/>
      <c r="Q69" s="362"/>
      <c r="R69" s="361"/>
      <c r="S69" s="362"/>
      <c r="T69" s="361"/>
      <c r="U69" s="362"/>
      <c r="V69" s="361"/>
      <c r="W69" s="362"/>
      <c r="X69" s="361"/>
      <c r="Y69" s="362"/>
      <c r="Z69" s="361"/>
      <c r="AA69" s="362"/>
      <c r="AB69" s="361"/>
      <c r="AC69" s="362"/>
      <c r="AD69" s="363"/>
      <c r="AE69" s="364"/>
      <c r="AF69" s="361"/>
      <c r="AG69" s="362"/>
      <c r="AH69" s="361"/>
      <c r="AI69" s="362"/>
      <c r="AJ69" s="361"/>
      <c r="AK69" s="362"/>
      <c r="AL69" s="365"/>
      <c r="AM69" s="366"/>
      <c r="AN69" s="367"/>
      <c r="AO69" s="368"/>
      <c r="AP69" s="359"/>
      <c r="AQ69" s="369"/>
      <c r="AR69" s="369"/>
      <c r="AS69" s="369"/>
      <c r="AT69" s="369"/>
      <c r="AU69" s="36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28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26"/>
      <c r="H72" s="825" t="s">
        <v>16</v>
      </c>
      <c r="I72" s="826"/>
      <c r="J72" s="825" t="s">
        <v>17</v>
      </c>
      <c r="K72" s="826"/>
      <c r="L72" s="825" t="s">
        <v>18</v>
      </c>
      <c r="M72" s="826"/>
      <c r="N72" s="825" t="s">
        <v>19</v>
      </c>
      <c r="O72" s="826"/>
      <c r="P72" s="825" t="s">
        <v>20</v>
      </c>
      <c r="Q72" s="826"/>
      <c r="R72" s="825" t="s">
        <v>21</v>
      </c>
      <c r="S72" s="826"/>
      <c r="T72" s="825" t="s">
        <v>22</v>
      </c>
      <c r="U72" s="826"/>
      <c r="V72" s="825" t="s">
        <v>23</v>
      </c>
      <c r="W72" s="826"/>
      <c r="X72" s="825" t="s">
        <v>24</v>
      </c>
      <c r="Y72" s="826"/>
      <c r="Z72" s="825" t="s">
        <v>25</v>
      </c>
      <c r="AA72" s="826"/>
      <c r="AB72" s="825" t="s">
        <v>26</v>
      </c>
      <c r="AC72" s="826"/>
      <c r="AD72" s="825" t="s">
        <v>27</v>
      </c>
      <c r="AE72" s="826"/>
      <c r="AF72" s="825" t="s">
        <v>28</v>
      </c>
      <c r="AG72" s="826"/>
      <c r="AH72" s="825" t="s">
        <v>29</v>
      </c>
      <c r="AI72" s="826"/>
      <c r="AJ72" s="825" t="s">
        <v>30</v>
      </c>
      <c r="AK72" s="826"/>
      <c r="AL72" s="827" t="s">
        <v>31</v>
      </c>
      <c r="AM72" s="828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71" t="s">
        <v>33</v>
      </c>
      <c r="E73" s="137" t="s">
        <v>34</v>
      </c>
      <c r="F73" s="11" t="s">
        <v>33</v>
      </c>
      <c r="G73" s="14" t="s">
        <v>34</v>
      </c>
      <c r="H73" s="11" t="s">
        <v>33</v>
      </c>
      <c r="I73" s="14" t="s">
        <v>34</v>
      </c>
      <c r="J73" s="11" t="s">
        <v>33</v>
      </c>
      <c r="K73" s="14" t="s">
        <v>34</v>
      </c>
      <c r="L73" s="11" t="s">
        <v>33</v>
      </c>
      <c r="M73" s="14" t="s">
        <v>34</v>
      </c>
      <c r="N73" s="11" t="s">
        <v>33</v>
      </c>
      <c r="O73" s="138" t="s">
        <v>34</v>
      </c>
      <c r="P73" s="11" t="s">
        <v>33</v>
      </c>
      <c r="Q73" s="14" t="s">
        <v>34</v>
      </c>
      <c r="R73" s="16" t="s">
        <v>33</v>
      </c>
      <c r="S73" s="138" t="s">
        <v>34</v>
      </c>
      <c r="T73" s="11" t="s">
        <v>33</v>
      </c>
      <c r="U73" s="14" t="s">
        <v>34</v>
      </c>
      <c r="V73" s="16" t="s">
        <v>33</v>
      </c>
      <c r="W73" s="138" t="s">
        <v>34</v>
      </c>
      <c r="X73" s="11" t="s">
        <v>33</v>
      </c>
      <c r="Y73" s="14" t="s">
        <v>34</v>
      </c>
      <c r="Z73" s="16" t="s">
        <v>33</v>
      </c>
      <c r="AA73" s="138" t="s">
        <v>34</v>
      </c>
      <c r="AB73" s="11" t="s">
        <v>33</v>
      </c>
      <c r="AC73" s="14" t="s">
        <v>34</v>
      </c>
      <c r="AD73" s="11" t="s">
        <v>33</v>
      </c>
      <c r="AE73" s="138" t="s">
        <v>34</v>
      </c>
      <c r="AF73" s="11" t="s">
        <v>33</v>
      </c>
      <c r="AG73" s="14" t="s">
        <v>34</v>
      </c>
      <c r="AH73" s="16" t="s">
        <v>33</v>
      </c>
      <c r="AI73" s="138" t="s">
        <v>34</v>
      </c>
      <c r="AJ73" s="11" t="s">
        <v>33</v>
      </c>
      <c r="AK73" s="14" t="s">
        <v>34</v>
      </c>
      <c r="AL73" s="16" t="s">
        <v>33</v>
      </c>
      <c r="AM73" s="15" t="s">
        <v>34</v>
      </c>
      <c r="AN73" s="139" t="s">
        <v>35</v>
      </c>
      <c r="AO73" s="137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372" t="s">
        <v>64</v>
      </c>
      <c r="C74" s="342">
        <f t="shared" ref="C74:C79" si="15">SUM(D74+E74)</f>
        <v>302</v>
      </c>
      <c r="D74" s="20">
        <f>+L74+N74+P74+R74+T74+V74+X74+Z74+AB74+AD74+AF74+AH74</f>
        <v>153</v>
      </c>
      <c r="E74" s="373">
        <f>+M74+O74+Q74+S74+U74+W74+Y74+AA74+AC74+AE74+AG74+AI74</f>
        <v>149</v>
      </c>
      <c r="F74" s="113"/>
      <c r="G74" s="142"/>
      <c r="H74" s="113"/>
      <c r="I74" s="143"/>
      <c r="J74" s="113"/>
      <c r="K74" s="142"/>
      <c r="L74" s="374">
        <v>1</v>
      </c>
      <c r="M74" s="144">
        <v>4</v>
      </c>
      <c r="N74" s="352">
        <v>15</v>
      </c>
      <c r="O74" s="145">
        <v>16</v>
      </c>
      <c r="P74" s="375">
        <v>17</v>
      </c>
      <c r="Q74" s="144">
        <v>27</v>
      </c>
      <c r="R74" s="376">
        <v>20</v>
      </c>
      <c r="S74" s="145">
        <v>25</v>
      </c>
      <c r="T74" s="374">
        <v>26</v>
      </c>
      <c r="U74" s="347">
        <v>22</v>
      </c>
      <c r="V74" s="352">
        <v>18</v>
      </c>
      <c r="W74" s="376">
        <v>18</v>
      </c>
      <c r="X74" s="374">
        <v>15</v>
      </c>
      <c r="Y74" s="347">
        <v>13</v>
      </c>
      <c r="Z74" s="352">
        <v>19</v>
      </c>
      <c r="AA74" s="376">
        <v>10</v>
      </c>
      <c r="AB74" s="374">
        <v>14</v>
      </c>
      <c r="AC74" s="347">
        <v>9</v>
      </c>
      <c r="AD74" s="374">
        <v>8</v>
      </c>
      <c r="AE74" s="144">
        <v>5</v>
      </c>
      <c r="AF74" s="374"/>
      <c r="AG74" s="144"/>
      <c r="AH74" s="374"/>
      <c r="AI74" s="144"/>
      <c r="AJ74" s="377"/>
      <c r="AK74" s="378"/>
      <c r="AL74" s="379"/>
      <c r="AM74" s="146"/>
      <c r="AN74" s="41">
        <v>0</v>
      </c>
      <c r="AO74" s="144">
        <v>0</v>
      </c>
      <c r="AP74" s="348">
        <v>0</v>
      </c>
      <c r="AQ74" s="347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11</v>
      </c>
      <c r="D75" s="33">
        <f t="shared" ref="D75:E77" si="21">SUM(F75+H75+J75+L75+N75+P75+R75+T75+V75+X75+Z75+AB75+AD75+AF75+AH75+AJ75+AL75)</f>
        <v>6</v>
      </c>
      <c r="E75" s="148">
        <f t="shared" si="21"/>
        <v>5</v>
      </c>
      <c r="F75" s="35"/>
      <c r="G75" s="149"/>
      <c r="H75" s="35"/>
      <c r="I75" s="36"/>
      <c r="J75" s="41"/>
      <c r="K75" s="86"/>
      <c r="L75" s="35"/>
      <c r="M75" s="37"/>
      <c r="N75" s="41"/>
      <c r="O75" s="86"/>
      <c r="P75" s="38"/>
      <c r="Q75" s="37"/>
      <c r="R75" s="149"/>
      <c r="S75" s="86">
        <v>1</v>
      </c>
      <c r="T75" s="35"/>
      <c r="U75" s="36"/>
      <c r="V75" s="41"/>
      <c r="W75" s="149"/>
      <c r="X75" s="35"/>
      <c r="Y75" s="36"/>
      <c r="Z75" s="41"/>
      <c r="AA75" s="149">
        <v>1</v>
      </c>
      <c r="AB75" s="35">
        <v>1</v>
      </c>
      <c r="AC75" s="36"/>
      <c r="AD75" s="35">
        <v>4</v>
      </c>
      <c r="AE75" s="37">
        <v>1</v>
      </c>
      <c r="AF75" s="35"/>
      <c r="AG75" s="36">
        <v>1</v>
      </c>
      <c r="AH75" s="35"/>
      <c r="AI75" s="36">
        <v>1</v>
      </c>
      <c r="AJ75" s="35">
        <v>1</v>
      </c>
      <c r="AK75" s="36"/>
      <c r="AL75" s="41"/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11</v>
      </c>
      <c r="D76" s="33">
        <f t="shared" si="21"/>
        <v>4</v>
      </c>
      <c r="E76" s="148">
        <f t="shared" si="21"/>
        <v>7</v>
      </c>
      <c r="F76" s="35"/>
      <c r="G76" s="149"/>
      <c r="H76" s="35"/>
      <c r="I76" s="36"/>
      <c r="J76" s="41"/>
      <c r="K76" s="86"/>
      <c r="L76" s="35">
        <v>1</v>
      </c>
      <c r="M76" s="37">
        <v>1</v>
      </c>
      <c r="N76" s="41">
        <v>1</v>
      </c>
      <c r="O76" s="86">
        <v>2</v>
      </c>
      <c r="P76" s="38">
        <v>1</v>
      </c>
      <c r="Q76" s="37"/>
      <c r="R76" s="149">
        <v>1</v>
      </c>
      <c r="S76" s="86"/>
      <c r="T76" s="35"/>
      <c r="U76" s="36">
        <v>2</v>
      </c>
      <c r="V76" s="41"/>
      <c r="W76" s="149"/>
      <c r="X76" s="35"/>
      <c r="Y76" s="36">
        <v>1</v>
      </c>
      <c r="Z76" s="41"/>
      <c r="AA76" s="149"/>
      <c r="AB76" s="35"/>
      <c r="AC76" s="36"/>
      <c r="AD76" s="35"/>
      <c r="AE76" s="37"/>
      <c r="AF76" s="35"/>
      <c r="AG76" s="36">
        <v>1</v>
      </c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3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372" t="s">
        <v>64</v>
      </c>
      <c r="C80" s="342">
        <f t="shared" ref="C80:C85" si="22">SUM(D80+E80)</f>
        <v>0</v>
      </c>
      <c r="D80" s="20">
        <f>+L80+N80+P80+R80+T80+V80+X80+Z80+AB80+AD80+AF80+AH80</f>
        <v>0</v>
      </c>
      <c r="E80" s="373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374"/>
      <c r="M80" s="144"/>
      <c r="N80" s="352"/>
      <c r="O80" s="145"/>
      <c r="P80" s="375"/>
      <c r="Q80" s="144"/>
      <c r="R80" s="376"/>
      <c r="S80" s="145"/>
      <c r="T80" s="374"/>
      <c r="U80" s="347"/>
      <c r="V80" s="352"/>
      <c r="W80" s="376"/>
      <c r="X80" s="374"/>
      <c r="Y80" s="347"/>
      <c r="Z80" s="352"/>
      <c r="AA80" s="376"/>
      <c r="AB80" s="374"/>
      <c r="AC80" s="347"/>
      <c r="AD80" s="374"/>
      <c r="AE80" s="144"/>
      <c r="AF80" s="374"/>
      <c r="AG80" s="144"/>
      <c r="AH80" s="374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11</v>
      </c>
      <c r="D81" s="33">
        <f t="shared" ref="D81:E83" si="23">SUM(F81+H81+J81+L81+N81+P81+R81+T81+V81+X81+Z81+AB81+AD81+AF81+AH81+AJ81+AL81)</f>
        <v>6</v>
      </c>
      <c r="E81" s="148">
        <f t="shared" si="23"/>
        <v>5</v>
      </c>
      <c r="F81" s="35"/>
      <c r="G81" s="162"/>
      <c r="H81" s="35"/>
      <c r="I81" s="80"/>
      <c r="J81" s="35"/>
      <c r="K81" s="162"/>
      <c r="L81" s="35"/>
      <c r="M81" s="80"/>
      <c r="N81" s="41"/>
      <c r="O81" s="162"/>
      <c r="P81" s="35"/>
      <c r="Q81" s="80"/>
      <c r="R81" s="41"/>
      <c r="S81" s="162">
        <v>1</v>
      </c>
      <c r="T81" s="35"/>
      <c r="U81" s="80"/>
      <c r="V81" s="41"/>
      <c r="W81" s="162"/>
      <c r="X81" s="35"/>
      <c r="Y81" s="80"/>
      <c r="Z81" s="41"/>
      <c r="AA81" s="162">
        <v>1</v>
      </c>
      <c r="AB81" s="35">
        <v>1</v>
      </c>
      <c r="AC81" s="80"/>
      <c r="AD81" s="35">
        <v>4</v>
      </c>
      <c r="AE81" s="81">
        <v>1</v>
      </c>
      <c r="AF81" s="35"/>
      <c r="AG81" s="36">
        <v>1</v>
      </c>
      <c r="AH81" s="35"/>
      <c r="AI81" s="36">
        <v>1</v>
      </c>
      <c r="AJ81" s="35">
        <v>1</v>
      </c>
      <c r="AK81" s="36"/>
      <c r="AL81" s="41"/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11</v>
      </c>
      <c r="D82" s="33">
        <f t="shared" si="23"/>
        <v>4</v>
      </c>
      <c r="E82" s="148">
        <f t="shared" si="23"/>
        <v>7</v>
      </c>
      <c r="F82" s="35"/>
      <c r="G82" s="149"/>
      <c r="H82" s="35"/>
      <c r="I82" s="36"/>
      <c r="J82" s="35"/>
      <c r="K82" s="149"/>
      <c r="L82" s="35">
        <v>1</v>
      </c>
      <c r="M82" s="36">
        <v>1</v>
      </c>
      <c r="N82" s="41">
        <v>1</v>
      </c>
      <c r="O82" s="149">
        <v>2</v>
      </c>
      <c r="P82" s="35">
        <v>1</v>
      </c>
      <c r="Q82" s="36"/>
      <c r="R82" s="41">
        <v>1</v>
      </c>
      <c r="S82" s="149"/>
      <c r="T82" s="35"/>
      <c r="U82" s="36">
        <v>2</v>
      </c>
      <c r="V82" s="41"/>
      <c r="W82" s="149"/>
      <c r="X82" s="35"/>
      <c r="Y82" s="36">
        <v>1</v>
      </c>
      <c r="Z82" s="41"/>
      <c r="AA82" s="149"/>
      <c r="AB82" s="35"/>
      <c r="AC82" s="36"/>
      <c r="AD82" s="35"/>
      <c r="AE82" s="37"/>
      <c r="AF82" s="35"/>
      <c r="AG82" s="36">
        <v>1</v>
      </c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3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381" t="s">
        <v>74</v>
      </c>
      <c r="D87" s="381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382" t="s">
        <v>76</v>
      </c>
      <c r="C88" s="348"/>
      <c r="D88" s="348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26"/>
      <c r="H99" s="825" t="s">
        <v>90</v>
      </c>
      <c r="I99" s="826"/>
      <c r="J99" s="825" t="s">
        <v>91</v>
      </c>
      <c r="K99" s="826"/>
      <c r="L99" s="825" t="s">
        <v>92</v>
      </c>
      <c r="M99" s="826"/>
      <c r="N99" s="825" t="s">
        <v>93</v>
      </c>
      <c r="O99" s="826"/>
      <c r="P99" s="825" t="s">
        <v>94</v>
      </c>
      <c r="Q99" s="826"/>
      <c r="R99" s="825" t="s">
        <v>95</v>
      </c>
      <c r="S99" s="826"/>
      <c r="T99" s="825" t="s">
        <v>96</v>
      </c>
      <c r="U99" s="826"/>
      <c r="V99" s="825" t="s">
        <v>97</v>
      </c>
      <c r="W99" s="826"/>
      <c r="X99" s="825" t="s">
        <v>98</v>
      </c>
      <c r="Y99" s="826"/>
      <c r="Z99" s="825" t="s">
        <v>99</v>
      </c>
      <c r="AA99" s="826"/>
      <c r="AB99" s="825" t="s">
        <v>100</v>
      </c>
      <c r="AC99" s="826"/>
      <c r="AD99" s="825" t="s">
        <v>101</v>
      </c>
      <c r="AE99" s="826"/>
      <c r="AF99" s="825" t="s">
        <v>102</v>
      </c>
      <c r="AG99" s="826"/>
      <c r="AH99" s="827" t="s">
        <v>103</v>
      </c>
      <c r="AI99" s="828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178" t="s">
        <v>32</v>
      </c>
      <c r="D100" s="16" t="s">
        <v>33</v>
      </c>
      <c r="E100" s="13" t="s">
        <v>34</v>
      </c>
      <c r="F100" s="11" t="s">
        <v>33</v>
      </c>
      <c r="G100" s="14" t="s">
        <v>34</v>
      </c>
      <c r="H100" s="11" t="s">
        <v>33</v>
      </c>
      <c r="I100" s="14" t="s">
        <v>34</v>
      </c>
      <c r="J100" s="11" t="s">
        <v>33</v>
      </c>
      <c r="K100" s="14" t="s">
        <v>34</v>
      </c>
      <c r="L100" s="11" t="s">
        <v>33</v>
      </c>
      <c r="M100" s="14" t="s">
        <v>34</v>
      </c>
      <c r="N100" s="11" t="s">
        <v>33</v>
      </c>
      <c r="O100" s="14" t="s">
        <v>34</v>
      </c>
      <c r="P100" s="11" t="s">
        <v>33</v>
      </c>
      <c r="Q100" s="14" t="s">
        <v>34</v>
      </c>
      <c r="R100" s="11" t="s">
        <v>33</v>
      </c>
      <c r="S100" s="14" t="s">
        <v>34</v>
      </c>
      <c r="T100" s="11" t="s">
        <v>33</v>
      </c>
      <c r="U100" s="14" t="s">
        <v>34</v>
      </c>
      <c r="V100" s="11" t="s">
        <v>33</v>
      </c>
      <c r="W100" s="14" t="s">
        <v>34</v>
      </c>
      <c r="X100" s="11" t="s">
        <v>33</v>
      </c>
      <c r="Y100" s="14" t="s">
        <v>34</v>
      </c>
      <c r="Z100" s="11" t="s">
        <v>33</v>
      </c>
      <c r="AA100" s="14" t="s">
        <v>34</v>
      </c>
      <c r="AB100" s="11" t="s">
        <v>33</v>
      </c>
      <c r="AC100" s="14" t="s">
        <v>34</v>
      </c>
      <c r="AD100" s="11" t="s">
        <v>33</v>
      </c>
      <c r="AE100" s="14" t="s">
        <v>34</v>
      </c>
      <c r="AF100" s="11" t="s">
        <v>33</v>
      </c>
      <c r="AG100" s="14" t="s">
        <v>34</v>
      </c>
      <c r="AH100" s="11" t="s">
        <v>33</v>
      </c>
      <c r="AI100" s="15" t="s">
        <v>34</v>
      </c>
      <c r="AJ100" s="16" t="s">
        <v>33</v>
      </c>
      <c r="AK100" s="138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341" t="s">
        <v>106</v>
      </c>
      <c r="C101" s="384">
        <f>SUM(D101:E101)</f>
        <v>95</v>
      </c>
      <c r="D101" s="385">
        <f t="shared" ref="D101:E103" si="24">+F101+H101+J101+L101+N101+P101+R101+T101+V101+X101+Z101+AB101+AD101+AF101+AH101</f>
        <v>95</v>
      </c>
      <c r="E101" s="343">
        <f t="shared" si="24"/>
        <v>0</v>
      </c>
      <c r="F101" s="22"/>
      <c r="G101" s="344"/>
      <c r="H101" s="22"/>
      <c r="I101" s="344"/>
      <c r="J101" s="22">
        <v>10</v>
      </c>
      <c r="K101" s="344"/>
      <c r="L101" s="22">
        <v>25</v>
      </c>
      <c r="M101" s="344"/>
      <c r="N101" s="22">
        <v>20</v>
      </c>
      <c r="O101" s="344"/>
      <c r="P101" s="22">
        <v>25</v>
      </c>
      <c r="Q101" s="344"/>
      <c r="R101" s="22">
        <v>10</v>
      </c>
      <c r="S101" s="344"/>
      <c r="T101" s="22">
        <v>5</v>
      </c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346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1</v>
      </c>
      <c r="D102" s="182">
        <f t="shared" si="24"/>
        <v>0</v>
      </c>
      <c r="E102" s="34">
        <f t="shared" si="24"/>
        <v>1</v>
      </c>
      <c r="F102" s="35"/>
      <c r="G102" s="37"/>
      <c r="H102" s="35"/>
      <c r="I102" s="37">
        <v>1</v>
      </c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34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389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389" t="s">
        <v>124</v>
      </c>
      <c r="C112" s="384">
        <f t="shared" si="25"/>
        <v>0</v>
      </c>
      <c r="D112" s="374"/>
      <c r="E112" s="195"/>
      <c r="F112" s="195"/>
      <c r="G112" s="195"/>
      <c r="H112" s="195"/>
      <c r="I112" s="145"/>
      <c r="J112" s="196"/>
      <c r="K112" s="352"/>
      <c r="L112" s="348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389" t="s">
        <v>124</v>
      </c>
      <c r="C116" s="384">
        <f t="shared" si="25"/>
        <v>0</v>
      </c>
      <c r="D116" s="374"/>
      <c r="E116" s="195"/>
      <c r="F116" s="195"/>
      <c r="G116" s="195"/>
      <c r="H116" s="195"/>
      <c r="I116" s="145"/>
      <c r="J116" s="196"/>
      <c r="K116" s="352"/>
      <c r="L116" s="348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389" t="s">
        <v>124</v>
      </c>
      <c r="C120" s="384">
        <f t="shared" si="25"/>
        <v>0</v>
      </c>
      <c r="D120" s="374"/>
      <c r="E120" s="195"/>
      <c r="F120" s="195"/>
      <c r="G120" s="195"/>
      <c r="H120" s="195"/>
      <c r="I120" s="145"/>
      <c r="J120" s="196"/>
      <c r="K120" s="352"/>
      <c r="L120" s="348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391" t="s">
        <v>133</v>
      </c>
      <c r="C125" s="370" t="s">
        <v>134</v>
      </c>
      <c r="D125" s="371" t="s">
        <v>135</v>
      </c>
      <c r="E125" s="371" t="s">
        <v>136</v>
      </c>
      <c r="F125" s="371" t="s">
        <v>137</v>
      </c>
      <c r="G125" s="371" t="s">
        <v>138</v>
      </c>
      <c r="H125" s="392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389" t="s">
        <v>140</v>
      </c>
      <c r="B126" s="207"/>
      <c r="C126" s="374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391" t="s">
        <v>74</v>
      </c>
      <c r="C131" s="370" t="s">
        <v>143</v>
      </c>
      <c r="D131" s="371" t="s">
        <v>144</v>
      </c>
      <c r="E131" s="371" t="s">
        <v>145</v>
      </c>
      <c r="F131" s="371" t="s">
        <v>146</v>
      </c>
      <c r="G131" s="371" t="s">
        <v>147</v>
      </c>
      <c r="H131" s="392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389" t="s">
        <v>140</v>
      </c>
      <c r="B132" s="384">
        <f t="shared" ref="B132:B137" si="26">SUM(C132:H132)</f>
        <v>0</v>
      </c>
      <c r="C132" s="374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71" t="s">
        <v>156</v>
      </c>
      <c r="F139" s="371" t="s">
        <v>157</v>
      </c>
      <c r="G139" s="371" t="s">
        <v>158</v>
      </c>
      <c r="H139" s="371" t="s">
        <v>159</v>
      </c>
      <c r="I139" s="371" t="s">
        <v>160</v>
      </c>
      <c r="J139" s="381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389" t="s">
        <v>162</v>
      </c>
      <c r="B140" s="394"/>
      <c r="C140" s="352"/>
      <c r="D140" s="352"/>
      <c r="E140" s="207"/>
      <c r="F140" s="207"/>
      <c r="G140" s="207"/>
      <c r="H140" s="207"/>
      <c r="I140" s="207"/>
      <c r="J140" s="395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3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399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399" t="s">
        <v>124</v>
      </c>
      <c r="C150" s="403">
        <f t="shared" si="27"/>
        <v>0</v>
      </c>
      <c r="D150" s="404"/>
      <c r="E150" s="246"/>
      <c r="F150" s="246"/>
      <c r="G150" s="246"/>
      <c r="H150" s="246"/>
      <c r="I150" s="247"/>
      <c r="J150" s="248"/>
      <c r="K150" s="405"/>
      <c r="L150" s="406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399" t="s">
        <v>124</v>
      </c>
      <c r="C154" s="403">
        <f t="shared" si="27"/>
        <v>0</v>
      </c>
      <c r="D154" s="404"/>
      <c r="E154" s="246"/>
      <c r="F154" s="246"/>
      <c r="G154" s="246"/>
      <c r="H154" s="246"/>
      <c r="I154" s="247"/>
      <c r="J154" s="248"/>
      <c r="K154" s="405"/>
      <c r="L154" s="406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399" t="s">
        <v>124</v>
      </c>
      <c r="C158" s="403">
        <f t="shared" si="27"/>
        <v>0</v>
      </c>
      <c r="D158" s="404"/>
      <c r="E158" s="246"/>
      <c r="F158" s="246"/>
      <c r="G158" s="246"/>
      <c r="H158" s="246"/>
      <c r="I158" s="247"/>
      <c r="J158" s="248"/>
      <c r="K158" s="405"/>
      <c r="L158" s="406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309"/>
      <c r="F163" s="310"/>
      <c r="G163" s="311"/>
      <c r="H163" s="311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330"/>
      <c r="C165" s="331"/>
      <c r="D165" s="332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1994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",[3]NOMBRE!B2," - ","( ",[3]NOMBRE!C2,[3]NOMBRE!D2,[3]NOMBRE!E2,[3]NOMBRE!F2,[3]NOMBRE!G2,"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",[3]NOMBRE!B6," - ","( ",[3]NOMBRE!C6,[3]NOMBRE!D6," )")</f>
        <v>MES: FEBRERO - ( 02 )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",[3]NOMBRE!B7)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32" t="s">
        <v>15</v>
      </c>
      <c r="G12" s="832"/>
      <c r="H12" s="825" t="s">
        <v>16</v>
      </c>
      <c r="I12" s="826"/>
      <c r="J12" s="825" t="s">
        <v>17</v>
      </c>
      <c r="K12" s="826"/>
      <c r="L12" s="825" t="s">
        <v>18</v>
      </c>
      <c r="M12" s="826"/>
      <c r="N12" s="825" t="s">
        <v>19</v>
      </c>
      <c r="O12" s="826"/>
      <c r="P12" s="825" t="s">
        <v>20</v>
      </c>
      <c r="Q12" s="826"/>
      <c r="R12" s="825" t="s">
        <v>21</v>
      </c>
      <c r="S12" s="826"/>
      <c r="T12" s="825" t="s">
        <v>22</v>
      </c>
      <c r="U12" s="826"/>
      <c r="V12" s="825" t="s">
        <v>23</v>
      </c>
      <c r="W12" s="826"/>
      <c r="X12" s="825" t="s">
        <v>24</v>
      </c>
      <c r="Y12" s="826"/>
      <c r="Z12" s="825" t="s">
        <v>25</v>
      </c>
      <c r="AA12" s="826"/>
      <c r="AB12" s="825" t="s">
        <v>26</v>
      </c>
      <c r="AC12" s="826"/>
      <c r="AD12" s="825" t="s">
        <v>27</v>
      </c>
      <c r="AE12" s="826"/>
      <c r="AF12" s="825" t="s">
        <v>28</v>
      </c>
      <c r="AG12" s="826"/>
      <c r="AH12" s="825" t="s">
        <v>29</v>
      </c>
      <c r="AI12" s="826"/>
      <c r="AJ12" s="825" t="s">
        <v>30</v>
      </c>
      <c r="AK12" s="826"/>
      <c r="AL12" s="827" t="s">
        <v>31</v>
      </c>
      <c r="AM12" s="828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335" t="s">
        <v>34</v>
      </c>
      <c r="F13" s="11" t="s">
        <v>33</v>
      </c>
      <c r="G13" s="333" t="s">
        <v>34</v>
      </c>
      <c r="H13" s="11" t="s">
        <v>33</v>
      </c>
      <c r="I13" s="333" t="s">
        <v>34</v>
      </c>
      <c r="J13" s="11" t="s">
        <v>33</v>
      </c>
      <c r="K13" s="333" t="s">
        <v>34</v>
      </c>
      <c r="L13" s="11" t="s">
        <v>33</v>
      </c>
      <c r="M13" s="333" t="s">
        <v>34</v>
      </c>
      <c r="N13" s="11" t="s">
        <v>33</v>
      </c>
      <c r="O13" s="333" t="s">
        <v>34</v>
      </c>
      <c r="P13" s="11" t="s">
        <v>33</v>
      </c>
      <c r="Q13" s="333" t="s">
        <v>34</v>
      </c>
      <c r="R13" s="11" t="s">
        <v>33</v>
      </c>
      <c r="S13" s="333" t="s">
        <v>34</v>
      </c>
      <c r="T13" s="11" t="s">
        <v>33</v>
      </c>
      <c r="U13" s="333" t="s">
        <v>34</v>
      </c>
      <c r="V13" s="11" t="s">
        <v>33</v>
      </c>
      <c r="W13" s="333" t="s">
        <v>34</v>
      </c>
      <c r="X13" s="11" t="s">
        <v>33</v>
      </c>
      <c r="Y13" s="333" t="s">
        <v>34</v>
      </c>
      <c r="Z13" s="11" t="s">
        <v>33</v>
      </c>
      <c r="AA13" s="333" t="s">
        <v>34</v>
      </c>
      <c r="AB13" s="11" t="s">
        <v>33</v>
      </c>
      <c r="AC13" s="333" t="s">
        <v>34</v>
      </c>
      <c r="AD13" s="11" t="s">
        <v>33</v>
      </c>
      <c r="AE13" s="333" t="s">
        <v>34</v>
      </c>
      <c r="AF13" s="11" t="s">
        <v>33</v>
      </c>
      <c r="AG13" s="333" t="s">
        <v>34</v>
      </c>
      <c r="AH13" s="11" t="s">
        <v>33</v>
      </c>
      <c r="AI13" s="333" t="s">
        <v>34</v>
      </c>
      <c r="AJ13" s="11" t="s">
        <v>33</v>
      </c>
      <c r="AK13" s="333" t="s">
        <v>34</v>
      </c>
      <c r="AL13" s="11" t="s">
        <v>33</v>
      </c>
      <c r="AM13" s="15" t="s">
        <v>34</v>
      </c>
      <c r="AN13" s="797"/>
      <c r="AO13" s="16" t="s">
        <v>35</v>
      </c>
      <c r="AP13" s="333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16</v>
      </c>
      <c r="D14" s="20">
        <f>+F14+H14+J14+L14+N14+P14+R14+T14+V14+X14+Z14+AB14+AD14+AF14+AH14+AJ14+AL14</f>
        <v>13</v>
      </c>
      <c r="E14" s="315">
        <f>+G14+I14+K14+M14+O14+Q14+S14+U14+W14+Y14+AA14+AC14+AE14+AG14+AI14+AK14+AM14</f>
        <v>3</v>
      </c>
      <c r="F14" s="22"/>
      <c r="G14" s="23"/>
      <c r="H14" s="22"/>
      <c r="I14" s="23"/>
      <c r="J14" s="22"/>
      <c r="K14" s="344"/>
      <c r="L14" s="22"/>
      <c r="M14" s="344"/>
      <c r="N14" s="22">
        <v>1</v>
      </c>
      <c r="O14" s="344"/>
      <c r="P14" s="22"/>
      <c r="Q14" s="344"/>
      <c r="R14" s="22">
        <v>4</v>
      </c>
      <c r="S14" s="344"/>
      <c r="T14" s="22">
        <v>2</v>
      </c>
      <c r="U14" s="344"/>
      <c r="V14" s="22">
        <v>1</v>
      </c>
      <c r="W14" s="344">
        <v>1</v>
      </c>
      <c r="X14" s="22"/>
      <c r="Y14" s="344">
        <v>1</v>
      </c>
      <c r="Z14" s="22">
        <v>3</v>
      </c>
      <c r="AA14" s="344"/>
      <c r="AB14" s="22">
        <v>2</v>
      </c>
      <c r="AC14" s="344"/>
      <c r="AD14" s="22"/>
      <c r="AE14" s="344"/>
      <c r="AF14" s="22"/>
      <c r="AG14" s="344">
        <v>1</v>
      </c>
      <c r="AH14" s="22"/>
      <c r="AI14" s="344"/>
      <c r="AJ14" s="22"/>
      <c r="AK14" s="344"/>
      <c r="AL14" s="24"/>
      <c r="AM14" s="345"/>
      <c r="AN14" s="25"/>
      <c r="AO14" s="26"/>
      <c r="AP14" s="316"/>
      <c r="AQ14" s="417"/>
      <c r="AR14" s="417">
        <v>2</v>
      </c>
      <c r="AS14" s="418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1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184</v>
      </c>
      <c r="D16" s="33">
        <f t="shared" si="9"/>
        <v>146</v>
      </c>
      <c r="E16" s="34">
        <f t="shared" si="9"/>
        <v>38</v>
      </c>
      <c r="F16" s="35"/>
      <c r="G16" s="36"/>
      <c r="H16" s="35"/>
      <c r="I16" s="36"/>
      <c r="J16" s="35"/>
      <c r="K16" s="37"/>
      <c r="L16" s="35"/>
      <c r="M16" s="37"/>
      <c r="N16" s="35">
        <v>9</v>
      </c>
      <c r="O16" s="37"/>
      <c r="P16" s="35">
        <v>25</v>
      </c>
      <c r="Q16" s="37">
        <v>3</v>
      </c>
      <c r="R16" s="35">
        <v>27</v>
      </c>
      <c r="S16" s="37">
        <v>8</v>
      </c>
      <c r="T16" s="35">
        <v>22</v>
      </c>
      <c r="U16" s="37">
        <v>9</v>
      </c>
      <c r="V16" s="35">
        <v>17</v>
      </c>
      <c r="W16" s="37">
        <v>5</v>
      </c>
      <c r="X16" s="35">
        <v>14</v>
      </c>
      <c r="Y16" s="37">
        <v>4</v>
      </c>
      <c r="Z16" s="35">
        <v>13</v>
      </c>
      <c r="AA16" s="37">
        <v>4</v>
      </c>
      <c r="AB16" s="35">
        <v>11</v>
      </c>
      <c r="AC16" s="37">
        <v>2</v>
      </c>
      <c r="AD16" s="35">
        <v>5</v>
      </c>
      <c r="AE16" s="37">
        <v>1</v>
      </c>
      <c r="AF16" s="35"/>
      <c r="AG16" s="37">
        <v>2</v>
      </c>
      <c r="AH16" s="35">
        <v>2</v>
      </c>
      <c r="AI16" s="37"/>
      <c r="AJ16" s="35">
        <v>1</v>
      </c>
      <c r="AK16" s="37"/>
      <c r="AL16" s="38"/>
      <c r="AM16" s="39"/>
      <c r="AN16" s="40"/>
      <c r="AO16" s="41"/>
      <c r="AP16" s="36">
        <v>1</v>
      </c>
      <c r="AQ16" s="27">
        <v>2</v>
      </c>
      <c r="AR16" s="27">
        <v>11</v>
      </c>
      <c r="AS16" s="42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 xml:space="preserve">* No olvide digitar la columna Trans y/o Pueblos Originarios y/o Migrantes y/o Población SENAME (Digite Cero si no tiene). </v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1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16</v>
      </c>
      <c r="D25" s="20">
        <f>SUM(H25+J25+L25+N25+P25+R25+T25+V25+X25+Z25+AB25+AD25+AF25+AH25+AJ25+AL25)</f>
        <v>13</v>
      </c>
      <c r="E25" s="315">
        <f>SUM(I25+K25+M25+O25+Q25+S25+U25+W25+Y25+AA25+AC25+AE25+AG25+AI25+AK25+AM25)</f>
        <v>3</v>
      </c>
      <c r="F25" s="71"/>
      <c r="G25" s="72"/>
      <c r="H25" s="22"/>
      <c r="I25" s="23"/>
      <c r="J25" s="22"/>
      <c r="K25" s="344"/>
      <c r="L25" s="22"/>
      <c r="M25" s="344"/>
      <c r="N25" s="22">
        <v>1</v>
      </c>
      <c r="O25" s="344"/>
      <c r="P25" s="22"/>
      <c r="Q25" s="344"/>
      <c r="R25" s="22">
        <v>4</v>
      </c>
      <c r="S25" s="344"/>
      <c r="T25" s="22">
        <v>2</v>
      </c>
      <c r="U25" s="344"/>
      <c r="V25" s="22">
        <v>1</v>
      </c>
      <c r="W25" s="344">
        <v>1</v>
      </c>
      <c r="X25" s="22"/>
      <c r="Y25" s="344">
        <v>1</v>
      </c>
      <c r="Z25" s="22">
        <v>3</v>
      </c>
      <c r="AA25" s="344"/>
      <c r="AB25" s="22">
        <v>2</v>
      </c>
      <c r="AC25" s="344"/>
      <c r="AD25" s="22"/>
      <c r="AE25" s="344"/>
      <c r="AF25" s="22"/>
      <c r="AG25" s="344">
        <v>1</v>
      </c>
      <c r="AH25" s="22"/>
      <c r="AI25" s="344"/>
      <c r="AJ25" s="22"/>
      <c r="AK25" s="344"/>
      <c r="AL25" s="24"/>
      <c r="AM25" s="345"/>
      <c r="AN25" s="73"/>
      <c r="AO25" s="26"/>
      <c r="AP25" s="316"/>
      <c r="AQ25" s="417"/>
      <c r="AR25" s="417">
        <v>2</v>
      </c>
      <c r="AS25" s="418"/>
      <c r="AT25" s="74"/>
      <c r="AU25" s="74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184</v>
      </c>
      <c r="D27" s="33">
        <f t="shared" si="10"/>
        <v>146</v>
      </c>
      <c r="E27" s="34">
        <f t="shared" si="10"/>
        <v>38</v>
      </c>
      <c r="F27" s="75"/>
      <c r="G27" s="76"/>
      <c r="H27" s="35"/>
      <c r="I27" s="36"/>
      <c r="J27" s="35"/>
      <c r="K27" s="37"/>
      <c r="L27" s="35"/>
      <c r="M27" s="37"/>
      <c r="N27" s="35">
        <v>9</v>
      </c>
      <c r="O27" s="37"/>
      <c r="P27" s="35">
        <v>25</v>
      </c>
      <c r="Q27" s="37">
        <v>3</v>
      </c>
      <c r="R27" s="35">
        <v>27</v>
      </c>
      <c r="S27" s="37">
        <v>8</v>
      </c>
      <c r="T27" s="35">
        <v>22</v>
      </c>
      <c r="U27" s="37">
        <v>9</v>
      </c>
      <c r="V27" s="35">
        <v>17</v>
      </c>
      <c r="W27" s="37">
        <v>5</v>
      </c>
      <c r="X27" s="35">
        <v>14</v>
      </c>
      <c r="Y27" s="37">
        <v>4</v>
      </c>
      <c r="Z27" s="35">
        <v>13</v>
      </c>
      <c r="AA27" s="37">
        <v>4</v>
      </c>
      <c r="AB27" s="35">
        <v>11</v>
      </c>
      <c r="AC27" s="37">
        <v>2</v>
      </c>
      <c r="AD27" s="35">
        <v>5</v>
      </c>
      <c r="AE27" s="37">
        <v>1</v>
      </c>
      <c r="AF27" s="35"/>
      <c r="AG27" s="37">
        <v>2</v>
      </c>
      <c r="AH27" s="35">
        <v>2</v>
      </c>
      <c r="AI27" s="37"/>
      <c r="AJ27" s="35">
        <v>1</v>
      </c>
      <c r="AK27" s="37"/>
      <c r="AL27" s="38"/>
      <c r="AM27" s="39"/>
      <c r="AN27" s="40"/>
      <c r="AO27" s="41"/>
      <c r="AP27" s="36">
        <v>1</v>
      </c>
      <c r="AQ27" s="27">
        <v>2</v>
      </c>
      <c r="AR27" s="27">
        <v>11</v>
      </c>
      <c r="AS27" s="42"/>
      <c r="AT27" s="27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16</v>
      </c>
      <c r="D36" s="20">
        <f t="shared" si="10"/>
        <v>13</v>
      </c>
      <c r="E36" s="315">
        <f t="shared" si="10"/>
        <v>3</v>
      </c>
      <c r="F36" s="71"/>
      <c r="G36" s="72"/>
      <c r="H36" s="22"/>
      <c r="I36" s="23"/>
      <c r="J36" s="22"/>
      <c r="K36" s="344"/>
      <c r="L36" s="22"/>
      <c r="M36" s="344"/>
      <c r="N36" s="22">
        <v>1</v>
      </c>
      <c r="O36" s="344"/>
      <c r="P36" s="22"/>
      <c r="Q36" s="344"/>
      <c r="R36" s="22">
        <v>4</v>
      </c>
      <c r="S36" s="344"/>
      <c r="T36" s="22">
        <v>2</v>
      </c>
      <c r="U36" s="344"/>
      <c r="V36" s="22">
        <v>1</v>
      </c>
      <c r="W36" s="344">
        <v>1</v>
      </c>
      <c r="X36" s="22"/>
      <c r="Y36" s="344">
        <v>1</v>
      </c>
      <c r="Z36" s="22">
        <v>3</v>
      </c>
      <c r="AA36" s="344"/>
      <c r="AB36" s="22">
        <v>2</v>
      </c>
      <c r="AC36" s="344"/>
      <c r="AD36" s="22"/>
      <c r="AE36" s="344"/>
      <c r="AF36" s="22"/>
      <c r="AG36" s="344">
        <v>1</v>
      </c>
      <c r="AH36" s="22"/>
      <c r="AI36" s="344"/>
      <c r="AJ36" s="22"/>
      <c r="AK36" s="344"/>
      <c r="AL36" s="24"/>
      <c r="AM36" s="345"/>
      <c r="AN36" s="73"/>
      <c r="AO36" s="26"/>
      <c r="AP36" s="316"/>
      <c r="AQ36" s="74"/>
      <c r="AR36" s="74">
        <v>2</v>
      </c>
      <c r="AS36" s="85"/>
      <c r="AT36" s="74"/>
      <c r="AU36" s="74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 xml:space="preserve">* No olvide digitar la columna Trans y/o Pueblos Originarios y/o Migrantes y/o Población SENAME (Digite Cero si no tiene). </v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1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184</v>
      </c>
      <c r="D38" s="33">
        <f t="shared" si="10"/>
        <v>146</v>
      </c>
      <c r="E38" s="34">
        <f t="shared" si="10"/>
        <v>38</v>
      </c>
      <c r="F38" s="75"/>
      <c r="G38" s="76"/>
      <c r="H38" s="35"/>
      <c r="I38" s="36"/>
      <c r="J38" s="35"/>
      <c r="K38" s="37"/>
      <c r="L38" s="35"/>
      <c r="M38" s="37"/>
      <c r="N38" s="35">
        <v>9</v>
      </c>
      <c r="O38" s="37"/>
      <c r="P38" s="35">
        <v>25</v>
      </c>
      <c r="Q38" s="37">
        <v>3</v>
      </c>
      <c r="R38" s="35">
        <v>27</v>
      </c>
      <c r="S38" s="37">
        <v>8</v>
      </c>
      <c r="T38" s="35">
        <v>22</v>
      </c>
      <c r="U38" s="37">
        <v>9</v>
      </c>
      <c r="V38" s="35">
        <v>17</v>
      </c>
      <c r="W38" s="37">
        <v>5</v>
      </c>
      <c r="X38" s="35">
        <v>14</v>
      </c>
      <c r="Y38" s="37">
        <v>4</v>
      </c>
      <c r="Z38" s="35">
        <v>13</v>
      </c>
      <c r="AA38" s="37">
        <v>4</v>
      </c>
      <c r="AB38" s="35">
        <v>11</v>
      </c>
      <c r="AC38" s="37">
        <v>2</v>
      </c>
      <c r="AD38" s="35">
        <v>5</v>
      </c>
      <c r="AE38" s="37">
        <v>1</v>
      </c>
      <c r="AF38" s="35"/>
      <c r="AG38" s="37">
        <v>2</v>
      </c>
      <c r="AH38" s="35">
        <v>2</v>
      </c>
      <c r="AI38" s="37"/>
      <c r="AJ38" s="35">
        <v>1</v>
      </c>
      <c r="AK38" s="37"/>
      <c r="AL38" s="38"/>
      <c r="AM38" s="39"/>
      <c r="AN38" s="40"/>
      <c r="AO38" s="41"/>
      <c r="AP38" s="36">
        <v>1</v>
      </c>
      <c r="AQ38" s="27">
        <v>2</v>
      </c>
      <c r="AR38" s="27">
        <v>11</v>
      </c>
      <c r="AS38" s="42"/>
      <c r="AT38" s="27"/>
      <c r="AU38" s="2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16</v>
      </c>
      <c r="D47" s="20">
        <f>SUM(J47+L47+N47+P47+R47+T47+V47+X47+Z47+AB47+AD47+AF47+AH47+AJ47+AL47)</f>
        <v>13</v>
      </c>
      <c r="E47" s="315">
        <f>SUM(K47+M47+O47+Q47+S47+U47+W47+Y47+AA47+AC47+AE47+AG47+AI47+AK47+AM47)</f>
        <v>3</v>
      </c>
      <c r="F47" s="71"/>
      <c r="G47" s="72"/>
      <c r="H47" s="71"/>
      <c r="I47" s="72"/>
      <c r="J47" s="22"/>
      <c r="K47" s="344"/>
      <c r="L47" s="22"/>
      <c r="M47" s="344"/>
      <c r="N47" s="22">
        <v>1</v>
      </c>
      <c r="O47" s="344"/>
      <c r="P47" s="22"/>
      <c r="Q47" s="344"/>
      <c r="R47" s="22">
        <v>4</v>
      </c>
      <c r="S47" s="344"/>
      <c r="T47" s="22">
        <v>2</v>
      </c>
      <c r="U47" s="344"/>
      <c r="V47" s="22">
        <v>1</v>
      </c>
      <c r="W47" s="344">
        <v>1</v>
      </c>
      <c r="X47" s="22"/>
      <c r="Y47" s="344">
        <v>1</v>
      </c>
      <c r="Z47" s="22">
        <v>3</v>
      </c>
      <c r="AA47" s="344"/>
      <c r="AB47" s="22">
        <v>2</v>
      </c>
      <c r="AC47" s="344"/>
      <c r="AD47" s="22"/>
      <c r="AE47" s="344"/>
      <c r="AF47" s="22"/>
      <c r="AG47" s="344">
        <v>1</v>
      </c>
      <c r="AH47" s="22"/>
      <c r="AI47" s="344"/>
      <c r="AJ47" s="22"/>
      <c r="AK47" s="344"/>
      <c r="AL47" s="24"/>
      <c r="AM47" s="345"/>
      <c r="AN47" s="73"/>
      <c r="AO47" s="26"/>
      <c r="AP47" s="23"/>
      <c r="AQ47" s="87"/>
      <c r="AR47" s="87">
        <v>2</v>
      </c>
      <c r="AS47" s="87"/>
      <c r="AT47" s="87"/>
      <c r="AU47" s="8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 xml:space="preserve">* No olvide digitar la columna Trans y/o Pueblos Originarios y/o Migrantes y/o Población SENAME (Digite Cero si no tiene). </v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1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184</v>
      </c>
      <c r="D49" s="33">
        <f>SUM(J49+L49+N49+P49+R49+T49+V49+X49+Z49+AB49+AD49+AF49+AH49+AJ49+AL49)</f>
        <v>146</v>
      </c>
      <c r="E49" s="34">
        <f>SUM(K49+M49+O49+Q49+S49+U49+W49+Y49+AA49+AC49+AE49+AG49+AI49+AK49+AM49)</f>
        <v>38</v>
      </c>
      <c r="F49" s="75"/>
      <c r="G49" s="76"/>
      <c r="H49" s="75"/>
      <c r="I49" s="76"/>
      <c r="J49" s="35"/>
      <c r="K49" s="37"/>
      <c r="L49" s="35"/>
      <c r="M49" s="37"/>
      <c r="N49" s="35">
        <v>9</v>
      </c>
      <c r="O49" s="37"/>
      <c r="P49" s="35">
        <v>25</v>
      </c>
      <c r="Q49" s="37">
        <v>3</v>
      </c>
      <c r="R49" s="35">
        <v>27</v>
      </c>
      <c r="S49" s="37">
        <v>8</v>
      </c>
      <c r="T49" s="35">
        <v>22</v>
      </c>
      <c r="U49" s="37">
        <v>9</v>
      </c>
      <c r="V49" s="35">
        <v>17</v>
      </c>
      <c r="W49" s="37">
        <v>5</v>
      </c>
      <c r="X49" s="35">
        <v>14</v>
      </c>
      <c r="Y49" s="37">
        <v>4</v>
      </c>
      <c r="Z49" s="35">
        <v>13</v>
      </c>
      <c r="AA49" s="37">
        <v>4</v>
      </c>
      <c r="AB49" s="35">
        <v>11</v>
      </c>
      <c r="AC49" s="37">
        <v>2</v>
      </c>
      <c r="AD49" s="35">
        <v>5</v>
      </c>
      <c r="AE49" s="37">
        <v>1</v>
      </c>
      <c r="AF49" s="35"/>
      <c r="AG49" s="37">
        <v>2</v>
      </c>
      <c r="AH49" s="35">
        <v>2</v>
      </c>
      <c r="AI49" s="37"/>
      <c r="AJ49" s="35">
        <v>1</v>
      </c>
      <c r="AK49" s="37"/>
      <c r="AL49" s="38"/>
      <c r="AM49" s="39"/>
      <c r="AN49" s="40"/>
      <c r="AO49" s="41"/>
      <c r="AP49" s="36">
        <v>1</v>
      </c>
      <c r="AQ49" s="27">
        <v>2</v>
      </c>
      <c r="AR49" s="27">
        <v>11</v>
      </c>
      <c r="AS49" s="27"/>
      <c r="AT49" s="27"/>
      <c r="AU49" s="27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 xml:space="preserve">* No olvide digitar la columna Trans y/o Pueblos Originarios y/o Migrantes y/o Población SENAME (Digite Cero si no tiene). </v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1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15</v>
      </c>
      <c r="D53" s="20">
        <f t="shared" ref="D53:E56" si="13">SUM(J53+L53+N53+P53+R53+T53+V53+X53+Z53+AB53)</f>
        <v>13</v>
      </c>
      <c r="E53" s="315">
        <f t="shared" si="13"/>
        <v>2</v>
      </c>
      <c r="F53" s="71"/>
      <c r="G53" s="72"/>
      <c r="H53" s="71"/>
      <c r="I53" s="72"/>
      <c r="J53" s="22"/>
      <c r="K53" s="344"/>
      <c r="L53" s="22"/>
      <c r="M53" s="344"/>
      <c r="N53" s="22">
        <v>1</v>
      </c>
      <c r="O53" s="344"/>
      <c r="P53" s="22"/>
      <c r="Q53" s="344"/>
      <c r="R53" s="22">
        <v>4</v>
      </c>
      <c r="S53" s="344"/>
      <c r="T53" s="22">
        <v>2</v>
      </c>
      <c r="U53" s="344"/>
      <c r="V53" s="22">
        <v>1</v>
      </c>
      <c r="W53" s="344">
        <v>1</v>
      </c>
      <c r="X53" s="22"/>
      <c r="Y53" s="344">
        <v>1</v>
      </c>
      <c r="Z53" s="22">
        <v>3</v>
      </c>
      <c r="AA53" s="344"/>
      <c r="AB53" s="35">
        <v>2</v>
      </c>
      <c r="AC53" s="37"/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/>
      <c r="AO53" s="421"/>
      <c r="AP53" s="316"/>
      <c r="AQ53" s="417"/>
      <c r="AR53" s="417">
        <v>2</v>
      </c>
      <c r="AS53" s="417"/>
      <c r="AT53" s="417"/>
      <c r="AU53" s="417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 xml:space="preserve">* No olvide digitar la columna Trans y/o Pueblos Originarios y/o Migrantes y/o Población SENAME (Digite Cero si no tiene). </v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1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173</v>
      </c>
      <c r="D54" s="33">
        <f t="shared" si="13"/>
        <v>138</v>
      </c>
      <c r="E54" s="34">
        <f t="shared" si="13"/>
        <v>35</v>
      </c>
      <c r="F54" s="75"/>
      <c r="G54" s="76"/>
      <c r="H54" s="75"/>
      <c r="I54" s="76"/>
      <c r="J54" s="35"/>
      <c r="K54" s="37"/>
      <c r="L54" s="35"/>
      <c r="M54" s="37"/>
      <c r="N54" s="35">
        <v>9</v>
      </c>
      <c r="O54" s="37"/>
      <c r="P54" s="35">
        <v>25</v>
      </c>
      <c r="Q54" s="37">
        <v>3</v>
      </c>
      <c r="R54" s="35">
        <v>27</v>
      </c>
      <c r="S54" s="37">
        <v>8</v>
      </c>
      <c r="T54" s="35">
        <v>22</v>
      </c>
      <c r="U54" s="37">
        <v>9</v>
      </c>
      <c r="V54" s="35">
        <v>17</v>
      </c>
      <c r="W54" s="37">
        <v>5</v>
      </c>
      <c r="X54" s="35">
        <v>14</v>
      </c>
      <c r="Y54" s="37">
        <v>4</v>
      </c>
      <c r="Z54" s="35">
        <v>13</v>
      </c>
      <c r="AA54" s="37">
        <v>4</v>
      </c>
      <c r="AB54" s="35">
        <v>11</v>
      </c>
      <c r="AC54" s="37">
        <v>2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/>
      <c r="AP54" s="36">
        <v>1</v>
      </c>
      <c r="AQ54" s="27">
        <v>2</v>
      </c>
      <c r="AR54" s="27">
        <v>11</v>
      </c>
      <c r="AS54" s="27"/>
      <c r="AT54" s="27"/>
      <c r="AU54" s="27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 xml:space="preserve">* No olvide digitar la columna Trans y/o Pueblos Originarios y/o Migrantes y/o Población SENAME (Digite Cero si no tiene). </v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1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16</v>
      </c>
      <c r="D57" s="20">
        <f>SUM(J57+L57+N57+P57+R57+T57+V57+X57+Z57+AB57+AD57+AF57+AH57+AJ57+AL57)</f>
        <v>13</v>
      </c>
      <c r="E57" s="315">
        <f>SUM(K57+M57+O57+Q57+S57+U57+W57+Y57+AA57+AC57+AE57+AG57+AI57+AK57+AM57)</f>
        <v>3</v>
      </c>
      <c r="F57" s="71"/>
      <c r="G57" s="72"/>
      <c r="H57" s="71"/>
      <c r="I57" s="72"/>
      <c r="J57" s="22"/>
      <c r="K57" s="344"/>
      <c r="L57" s="22"/>
      <c r="M57" s="344"/>
      <c r="N57" s="22">
        <v>1</v>
      </c>
      <c r="O57" s="344"/>
      <c r="P57" s="22"/>
      <c r="Q57" s="344"/>
      <c r="R57" s="22">
        <v>4</v>
      </c>
      <c r="S57" s="344"/>
      <c r="T57" s="22">
        <v>2</v>
      </c>
      <c r="U57" s="344"/>
      <c r="V57" s="22">
        <v>1</v>
      </c>
      <c r="W57" s="344">
        <v>1</v>
      </c>
      <c r="X57" s="22"/>
      <c r="Y57" s="344">
        <v>1</v>
      </c>
      <c r="Z57" s="22">
        <v>3</v>
      </c>
      <c r="AA57" s="344"/>
      <c r="AB57" s="22">
        <v>2</v>
      </c>
      <c r="AC57" s="344"/>
      <c r="AD57" s="22"/>
      <c r="AE57" s="344"/>
      <c r="AF57" s="22"/>
      <c r="AG57" s="344">
        <v>1</v>
      </c>
      <c r="AH57" s="22"/>
      <c r="AI57" s="344"/>
      <c r="AJ57" s="22"/>
      <c r="AK57" s="344"/>
      <c r="AL57" s="24"/>
      <c r="AM57" s="345"/>
      <c r="AN57" s="73"/>
      <c r="AO57" s="421"/>
      <c r="AP57" s="316"/>
      <c r="AQ57" s="417"/>
      <c r="AR57" s="417">
        <v>2</v>
      </c>
      <c r="AS57" s="417"/>
      <c r="AT57" s="417"/>
      <c r="AU57" s="417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 xml:space="preserve">* No olvide digitar la columna Trans y/o Pueblos Originarios y/o Migrantes y/o Población SENAME (Digite Cero si no tiene). </v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1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191</v>
      </c>
      <c r="D59" s="33">
        <f t="shared" si="14"/>
        <v>144</v>
      </c>
      <c r="E59" s="34">
        <f t="shared" si="14"/>
        <v>47</v>
      </c>
      <c r="F59" s="75"/>
      <c r="G59" s="76"/>
      <c r="H59" s="75"/>
      <c r="I59" s="76"/>
      <c r="J59" s="35"/>
      <c r="K59" s="37"/>
      <c r="L59" s="35"/>
      <c r="M59" s="37"/>
      <c r="N59" s="35">
        <v>9</v>
      </c>
      <c r="O59" s="37"/>
      <c r="P59" s="35">
        <v>25</v>
      </c>
      <c r="Q59" s="37">
        <v>4</v>
      </c>
      <c r="R59" s="35">
        <v>27</v>
      </c>
      <c r="S59" s="37">
        <v>10</v>
      </c>
      <c r="T59" s="35">
        <v>22</v>
      </c>
      <c r="U59" s="37">
        <v>12</v>
      </c>
      <c r="V59" s="35">
        <v>17</v>
      </c>
      <c r="W59" s="37">
        <v>5</v>
      </c>
      <c r="X59" s="35">
        <v>14</v>
      </c>
      <c r="Y59" s="37">
        <v>4</v>
      </c>
      <c r="Z59" s="35">
        <v>13</v>
      </c>
      <c r="AA59" s="37">
        <v>5</v>
      </c>
      <c r="AB59" s="35">
        <v>11</v>
      </c>
      <c r="AC59" s="37">
        <v>2</v>
      </c>
      <c r="AD59" s="35">
        <v>5</v>
      </c>
      <c r="AE59" s="37">
        <v>1</v>
      </c>
      <c r="AF59" s="35"/>
      <c r="AG59" s="37">
        <v>2</v>
      </c>
      <c r="AH59" s="35"/>
      <c r="AI59" s="37">
        <v>2</v>
      </c>
      <c r="AJ59" s="35">
        <v>1</v>
      </c>
      <c r="AK59" s="37"/>
      <c r="AL59" s="38"/>
      <c r="AM59" s="39"/>
      <c r="AN59" s="40"/>
      <c r="AO59" s="41"/>
      <c r="AP59" s="36">
        <v>1</v>
      </c>
      <c r="AQ59" s="27">
        <v>2</v>
      </c>
      <c r="AR59" s="27">
        <v>11</v>
      </c>
      <c r="AS59" s="27"/>
      <c r="AT59" s="27"/>
      <c r="AU59" s="2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 xml:space="preserve">* No olvide digitar la columna Trans y/o Pueblos Originarios y/o Migrantes y/o Población SENAME (Digite Cero si no tiene). </v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1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15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/>
      <c r="AO64" s="421"/>
      <c r="AP64" s="316"/>
      <c r="AQ64" s="417"/>
      <c r="AR64" s="417"/>
      <c r="AS64" s="417"/>
      <c r="AT64" s="417"/>
      <c r="AU64" s="417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2</v>
      </c>
      <c r="D65" s="117"/>
      <c r="E65" s="55">
        <f>SUM(K65+M65+O65+Q65+S65+U65+W65+Y65+AA65+AC65)</f>
        <v>2</v>
      </c>
      <c r="F65" s="75"/>
      <c r="G65" s="76"/>
      <c r="H65" s="75"/>
      <c r="I65" s="76"/>
      <c r="J65" s="75"/>
      <c r="K65" s="37"/>
      <c r="L65" s="75"/>
      <c r="M65" s="37">
        <v>1</v>
      </c>
      <c r="N65" s="75"/>
      <c r="O65" s="37"/>
      <c r="P65" s="75"/>
      <c r="Q65" s="37">
        <v>1</v>
      </c>
      <c r="R65" s="75"/>
      <c r="S65" s="37"/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/>
      <c r="AP65" s="36"/>
      <c r="AQ65" s="27"/>
      <c r="AR65" s="27"/>
      <c r="AS65" s="27"/>
      <c r="AT65" s="27"/>
      <c r="AU65" s="27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 xml:space="preserve">* No olvide digitar la columna Trans y/o Pueblos Originarios y/o Migrantes y/o Población SENAME (Digite Cero si no tiene). </v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1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2</v>
      </c>
      <c r="D67" s="117"/>
      <c r="E67" s="55">
        <f>SUM(K67+M67+O67+Q67+S67+U67+W67+Y67+AA67+AC67)</f>
        <v>2</v>
      </c>
      <c r="F67" s="75"/>
      <c r="G67" s="76"/>
      <c r="H67" s="75"/>
      <c r="I67" s="76"/>
      <c r="J67" s="75"/>
      <c r="K67" s="49"/>
      <c r="L67" s="75"/>
      <c r="M67" s="49">
        <v>1</v>
      </c>
      <c r="N67" s="75"/>
      <c r="O67" s="49"/>
      <c r="P67" s="75"/>
      <c r="Q67" s="49">
        <v>1</v>
      </c>
      <c r="R67" s="75"/>
      <c r="S67" s="49"/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/>
      <c r="AP67" s="48"/>
      <c r="AQ67" s="90"/>
      <c r="AR67" s="90"/>
      <c r="AS67" s="90"/>
      <c r="AT67" s="90"/>
      <c r="AU67" s="90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1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17">
        <f>SUM(F69+H69+J69)</f>
        <v>0</v>
      </c>
      <c r="E69" s="357">
        <f>SUM(G69+I69+K69)</f>
        <v>0</v>
      </c>
      <c r="F69" s="358"/>
      <c r="G69" s="359"/>
      <c r="H69" s="358"/>
      <c r="I69" s="359"/>
      <c r="J69" s="358"/>
      <c r="K69" s="318"/>
      <c r="L69" s="361"/>
      <c r="M69" s="319"/>
      <c r="N69" s="361"/>
      <c r="O69" s="319"/>
      <c r="P69" s="361"/>
      <c r="Q69" s="319"/>
      <c r="R69" s="361"/>
      <c r="S69" s="319"/>
      <c r="T69" s="361"/>
      <c r="U69" s="319"/>
      <c r="V69" s="361"/>
      <c r="W69" s="319"/>
      <c r="X69" s="361"/>
      <c r="Y69" s="319"/>
      <c r="Z69" s="361"/>
      <c r="AA69" s="319"/>
      <c r="AB69" s="361"/>
      <c r="AC69" s="319"/>
      <c r="AD69" s="363"/>
      <c r="AE69" s="320"/>
      <c r="AF69" s="361"/>
      <c r="AG69" s="319"/>
      <c r="AH69" s="361"/>
      <c r="AI69" s="319"/>
      <c r="AJ69" s="361"/>
      <c r="AK69" s="319"/>
      <c r="AL69" s="365"/>
      <c r="AM69" s="321"/>
      <c r="AN69" s="322"/>
      <c r="AO69" s="368"/>
      <c r="AP69" s="359"/>
      <c r="AQ69" s="369"/>
      <c r="AR69" s="369"/>
      <c r="AS69" s="369"/>
      <c r="AT69" s="369"/>
      <c r="AU69" s="36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28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26"/>
      <c r="H72" s="825" t="s">
        <v>16</v>
      </c>
      <c r="I72" s="826"/>
      <c r="J72" s="825" t="s">
        <v>17</v>
      </c>
      <c r="K72" s="826"/>
      <c r="L72" s="825" t="s">
        <v>18</v>
      </c>
      <c r="M72" s="826"/>
      <c r="N72" s="825" t="s">
        <v>19</v>
      </c>
      <c r="O72" s="826"/>
      <c r="P72" s="825" t="s">
        <v>20</v>
      </c>
      <c r="Q72" s="826"/>
      <c r="R72" s="825" t="s">
        <v>21</v>
      </c>
      <c r="S72" s="826"/>
      <c r="T72" s="825" t="s">
        <v>22</v>
      </c>
      <c r="U72" s="826"/>
      <c r="V72" s="825" t="s">
        <v>23</v>
      </c>
      <c r="W72" s="826"/>
      <c r="X72" s="825" t="s">
        <v>24</v>
      </c>
      <c r="Y72" s="826"/>
      <c r="Z72" s="825" t="s">
        <v>25</v>
      </c>
      <c r="AA72" s="826"/>
      <c r="AB72" s="825" t="s">
        <v>26</v>
      </c>
      <c r="AC72" s="826"/>
      <c r="AD72" s="825" t="s">
        <v>27</v>
      </c>
      <c r="AE72" s="826"/>
      <c r="AF72" s="825" t="s">
        <v>28</v>
      </c>
      <c r="AG72" s="826"/>
      <c r="AH72" s="825" t="s">
        <v>29</v>
      </c>
      <c r="AI72" s="826"/>
      <c r="AJ72" s="825" t="s">
        <v>30</v>
      </c>
      <c r="AK72" s="826"/>
      <c r="AL72" s="827" t="s">
        <v>31</v>
      </c>
      <c r="AM72" s="828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23" t="s">
        <v>33</v>
      </c>
      <c r="E73" s="334" t="s">
        <v>34</v>
      </c>
      <c r="F73" s="11" t="s">
        <v>33</v>
      </c>
      <c r="G73" s="333" t="s">
        <v>34</v>
      </c>
      <c r="H73" s="11" t="s">
        <v>33</v>
      </c>
      <c r="I73" s="333" t="s">
        <v>34</v>
      </c>
      <c r="J73" s="11" t="s">
        <v>33</v>
      </c>
      <c r="K73" s="333" t="s">
        <v>34</v>
      </c>
      <c r="L73" s="11" t="s">
        <v>33</v>
      </c>
      <c r="M73" s="333" t="s">
        <v>34</v>
      </c>
      <c r="N73" s="11" t="s">
        <v>33</v>
      </c>
      <c r="O73" s="337" t="s">
        <v>34</v>
      </c>
      <c r="P73" s="11" t="s">
        <v>33</v>
      </c>
      <c r="Q73" s="333" t="s">
        <v>34</v>
      </c>
      <c r="R73" s="16" t="s">
        <v>33</v>
      </c>
      <c r="S73" s="337" t="s">
        <v>34</v>
      </c>
      <c r="T73" s="11" t="s">
        <v>33</v>
      </c>
      <c r="U73" s="333" t="s">
        <v>34</v>
      </c>
      <c r="V73" s="16" t="s">
        <v>33</v>
      </c>
      <c r="W73" s="337" t="s">
        <v>34</v>
      </c>
      <c r="X73" s="11" t="s">
        <v>33</v>
      </c>
      <c r="Y73" s="333" t="s">
        <v>34</v>
      </c>
      <c r="Z73" s="16" t="s">
        <v>33</v>
      </c>
      <c r="AA73" s="337" t="s">
        <v>34</v>
      </c>
      <c r="AB73" s="11" t="s">
        <v>33</v>
      </c>
      <c r="AC73" s="333" t="s">
        <v>34</v>
      </c>
      <c r="AD73" s="11" t="s">
        <v>33</v>
      </c>
      <c r="AE73" s="337" t="s">
        <v>34</v>
      </c>
      <c r="AF73" s="11" t="s">
        <v>33</v>
      </c>
      <c r="AG73" s="333" t="s">
        <v>34</v>
      </c>
      <c r="AH73" s="16" t="s">
        <v>33</v>
      </c>
      <c r="AI73" s="337" t="s">
        <v>34</v>
      </c>
      <c r="AJ73" s="11" t="s">
        <v>33</v>
      </c>
      <c r="AK73" s="333" t="s">
        <v>34</v>
      </c>
      <c r="AL73" s="16" t="s">
        <v>33</v>
      </c>
      <c r="AM73" s="15" t="s">
        <v>34</v>
      </c>
      <c r="AN73" s="338" t="s">
        <v>35</v>
      </c>
      <c r="AO73" s="334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279</v>
      </c>
      <c r="D74" s="20">
        <f>+L74+N74+P74+R74+T74+V74+X74+Z74+AB74+AD74+AF74+AH74</f>
        <v>149</v>
      </c>
      <c r="E74" s="324">
        <f>+M74+O74+Q74+S74+U74+W74+Y74+AA74+AC74+AE74+AG74+AI74</f>
        <v>130</v>
      </c>
      <c r="F74" s="113"/>
      <c r="G74" s="142"/>
      <c r="H74" s="113"/>
      <c r="I74" s="143"/>
      <c r="J74" s="113"/>
      <c r="K74" s="142"/>
      <c r="L74" s="423">
        <v>2</v>
      </c>
      <c r="M74" s="144">
        <v>5</v>
      </c>
      <c r="N74" s="421">
        <v>16</v>
      </c>
      <c r="O74" s="145">
        <v>16</v>
      </c>
      <c r="P74" s="424">
        <v>26</v>
      </c>
      <c r="Q74" s="144">
        <v>22</v>
      </c>
      <c r="R74" s="325">
        <v>18</v>
      </c>
      <c r="S74" s="145">
        <v>20</v>
      </c>
      <c r="T74" s="423">
        <v>25</v>
      </c>
      <c r="U74" s="316">
        <v>18</v>
      </c>
      <c r="V74" s="421">
        <v>17</v>
      </c>
      <c r="W74" s="325">
        <v>10</v>
      </c>
      <c r="X74" s="423">
        <v>11</v>
      </c>
      <c r="Y74" s="316">
        <v>11</v>
      </c>
      <c r="Z74" s="421">
        <v>15</v>
      </c>
      <c r="AA74" s="325">
        <v>16</v>
      </c>
      <c r="AB74" s="423">
        <v>12</v>
      </c>
      <c r="AC74" s="316">
        <v>7</v>
      </c>
      <c r="AD74" s="423">
        <v>7</v>
      </c>
      <c r="AE74" s="144">
        <v>5</v>
      </c>
      <c r="AF74" s="423"/>
      <c r="AG74" s="144"/>
      <c r="AH74" s="423"/>
      <c r="AI74" s="144"/>
      <c r="AJ74" s="425"/>
      <c r="AK74" s="326"/>
      <c r="AL74" s="327"/>
      <c r="AM74" s="146"/>
      <c r="AN74" s="41">
        <v>0</v>
      </c>
      <c r="AO74" s="144">
        <v>0</v>
      </c>
      <c r="AP74" s="417">
        <v>0</v>
      </c>
      <c r="AQ74" s="316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9</v>
      </c>
      <c r="D75" s="33">
        <f t="shared" ref="D75:E77" si="21">SUM(F75+H75+J75+L75+N75+P75+R75+T75+V75+X75+Z75+AB75+AD75+AF75+AH75+AJ75+AL75)</f>
        <v>6</v>
      </c>
      <c r="E75" s="148">
        <f t="shared" si="21"/>
        <v>3</v>
      </c>
      <c r="F75" s="35"/>
      <c r="G75" s="149"/>
      <c r="H75" s="35"/>
      <c r="I75" s="36"/>
      <c r="J75" s="41"/>
      <c r="K75" s="86"/>
      <c r="L75" s="35"/>
      <c r="M75" s="37"/>
      <c r="N75" s="41"/>
      <c r="O75" s="86"/>
      <c r="P75" s="38"/>
      <c r="Q75" s="37">
        <v>1</v>
      </c>
      <c r="R75" s="149"/>
      <c r="S75" s="86"/>
      <c r="T75" s="35"/>
      <c r="U75" s="36">
        <v>1</v>
      </c>
      <c r="V75" s="41"/>
      <c r="W75" s="149"/>
      <c r="X75" s="35"/>
      <c r="Y75" s="36"/>
      <c r="Z75" s="41"/>
      <c r="AA75" s="149"/>
      <c r="AB75" s="35">
        <v>1</v>
      </c>
      <c r="AC75" s="36"/>
      <c r="AD75" s="35"/>
      <c r="AE75" s="37"/>
      <c r="AF75" s="35">
        <v>2</v>
      </c>
      <c r="AG75" s="36">
        <v>1</v>
      </c>
      <c r="AH75" s="35"/>
      <c r="AI75" s="36"/>
      <c r="AJ75" s="35">
        <v>2</v>
      </c>
      <c r="AK75" s="36"/>
      <c r="AL75" s="41">
        <v>1</v>
      </c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13</v>
      </c>
      <c r="D76" s="33">
        <f t="shared" si="21"/>
        <v>4</v>
      </c>
      <c r="E76" s="148">
        <f t="shared" si="21"/>
        <v>9</v>
      </c>
      <c r="F76" s="35"/>
      <c r="G76" s="149"/>
      <c r="H76" s="35"/>
      <c r="I76" s="36"/>
      <c r="J76" s="41"/>
      <c r="K76" s="86"/>
      <c r="L76" s="35"/>
      <c r="M76" s="37">
        <v>2</v>
      </c>
      <c r="N76" s="41"/>
      <c r="O76" s="86">
        <v>1</v>
      </c>
      <c r="P76" s="38">
        <v>1</v>
      </c>
      <c r="Q76" s="37">
        <v>2</v>
      </c>
      <c r="R76" s="149">
        <v>2</v>
      </c>
      <c r="S76" s="86"/>
      <c r="T76" s="35"/>
      <c r="U76" s="36">
        <v>1</v>
      </c>
      <c r="V76" s="41"/>
      <c r="W76" s="149">
        <v>1</v>
      </c>
      <c r="X76" s="35"/>
      <c r="Y76" s="36">
        <v>2</v>
      </c>
      <c r="Z76" s="41"/>
      <c r="AA76" s="149"/>
      <c r="AB76" s="35">
        <v>1</v>
      </c>
      <c r="AC76" s="36"/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1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324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25"/>
      <c r="S80" s="145"/>
      <c r="T80" s="423"/>
      <c r="U80" s="316"/>
      <c r="V80" s="421"/>
      <c r="W80" s="325"/>
      <c r="X80" s="423"/>
      <c r="Y80" s="316"/>
      <c r="Z80" s="421"/>
      <c r="AA80" s="325"/>
      <c r="AB80" s="423"/>
      <c r="AC80" s="316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9</v>
      </c>
      <c r="D81" s="33">
        <f t="shared" ref="D81:E83" si="23">SUM(F81+H81+J81+L81+N81+P81+R81+T81+V81+X81+Z81+AB81+AD81+AF81+AH81+AJ81+AL81)</f>
        <v>6</v>
      </c>
      <c r="E81" s="148">
        <f t="shared" si="23"/>
        <v>3</v>
      </c>
      <c r="F81" s="35"/>
      <c r="G81" s="162"/>
      <c r="H81" s="35"/>
      <c r="I81" s="80"/>
      <c r="J81" s="35"/>
      <c r="K81" s="162"/>
      <c r="L81" s="35"/>
      <c r="M81" s="80"/>
      <c r="N81" s="41"/>
      <c r="O81" s="162"/>
      <c r="P81" s="35"/>
      <c r="Q81" s="80">
        <v>1</v>
      </c>
      <c r="R81" s="41"/>
      <c r="S81" s="162"/>
      <c r="T81" s="35"/>
      <c r="U81" s="80">
        <v>1</v>
      </c>
      <c r="V81" s="41"/>
      <c r="W81" s="162"/>
      <c r="X81" s="35"/>
      <c r="Y81" s="80"/>
      <c r="Z81" s="41"/>
      <c r="AA81" s="162"/>
      <c r="AB81" s="35">
        <v>1</v>
      </c>
      <c r="AC81" s="80"/>
      <c r="AD81" s="35"/>
      <c r="AE81" s="81"/>
      <c r="AF81" s="35">
        <v>2</v>
      </c>
      <c r="AG81" s="36">
        <v>1</v>
      </c>
      <c r="AH81" s="35"/>
      <c r="AI81" s="36"/>
      <c r="AJ81" s="35">
        <v>2</v>
      </c>
      <c r="AK81" s="36"/>
      <c r="AL81" s="41">
        <v>1</v>
      </c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13</v>
      </c>
      <c r="D82" s="33">
        <f t="shared" si="23"/>
        <v>4</v>
      </c>
      <c r="E82" s="148">
        <f t="shared" si="23"/>
        <v>9</v>
      </c>
      <c r="F82" s="35"/>
      <c r="G82" s="149"/>
      <c r="H82" s="35"/>
      <c r="I82" s="36"/>
      <c r="J82" s="35"/>
      <c r="K82" s="149"/>
      <c r="L82" s="35"/>
      <c r="M82" s="36">
        <v>2</v>
      </c>
      <c r="N82" s="41"/>
      <c r="O82" s="149">
        <v>1</v>
      </c>
      <c r="P82" s="35">
        <v>1</v>
      </c>
      <c r="Q82" s="36">
        <v>2</v>
      </c>
      <c r="R82" s="41">
        <v>2</v>
      </c>
      <c r="S82" s="149"/>
      <c r="T82" s="35"/>
      <c r="U82" s="36">
        <v>1</v>
      </c>
      <c r="V82" s="41"/>
      <c r="W82" s="149">
        <v>1</v>
      </c>
      <c r="X82" s="35"/>
      <c r="Y82" s="36">
        <v>2</v>
      </c>
      <c r="Z82" s="41"/>
      <c r="AA82" s="149"/>
      <c r="AB82" s="35">
        <v>1</v>
      </c>
      <c r="AC82" s="36"/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1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381" t="s">
        <v>74</v>
      </c>
      <c r="D87" s="381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17"/>
      <c r="D88" s="417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26"/>
      <c r="H99" s="825" t="s">
        <v>90</v>
      </c>
      <c r="I99" s="826"/>
      <c r="J99" s="825" t="s">
        <v>91</v>
      </c>
      <c r="K99" s="826"/>
      <c r="L99" s="825" t="s">
        <v>92</v>
      </c>
      <c r="M99" s="826"/>
      <c r="N99" s="825" t="s">
        <v>93</v>
      </c>
      <c r="O99" s="826"/>
      <c r="P99" s="825" t="s">
        <v>94</v>
      </c>
      <c r="Q99" s="826"/>
      <c r="R99" s="825" t="s">
        <v>95</v>
      </c>
      <c r="S99" s="826"/>
      <c r="T99" s="825" t="s">
        <v>96</v>
      </c>
      <c r="U99" s="826"/>
      <c r="V99" s="825" t="s">
        <v>97</v>
      </c>
      <c r="W99" s="826"/>
      <c r="X99" s="825" t="s">
        <v>98</v>
      </c>
      <c r="Y99" s="826"/>
      <c r="Z99" s="825" t="s">
        <v>99</v>
      </c>
      <c r="AA99" s="826"/>
      <c r="AB99" s="825" t="s">
        <v>100</v>
      </c>
      <c r="AC99" s="826"/>
      <c r="AD99" s="825" t="s">
        <v>101</v>
      </c>
      <c r="AE99" s="826"/>
      <c r="AF99" s="825" t="s">
        <v>102</v>
      </c>
      <c r="AG99" s="826"/>
      <c r="AH99" s="827" t="s">
        <v>103</v>
      </c>
      <c r="AI99" s="828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336" t="s">
        <v>32</v>
      </c>
      <c r="D100" s="16" t="s">
        <v>33</v>
      </c>
      <c r="E100" s="335" t="s">
        <v>34</v>
      </c>
      <c r="F100" s="11" t="s">
        <v>33</v>
      </c>
      <c r="G100" s="333" t="s">
        <v>34</v>
      </c>
      <c r="H100" s="11" t="s">
        <v>33</v>
      </c>
      <c r="I100" s="333" t="s">
        <v>34</v>
      </c>
      <c r="J100" s="11" t="s">
        <v>33</v>
      </c>
      <c r="K100" s="333" t="s">
        <v>34</v>
      </c>
      <c r="L100" s="11" t="s">
        <v>33</v>
      </c>
      <c r="M100" s="333" t="s">
        <v>34</v>
      </c>
      <c r="N100" s="11" t="s">
        <v>33</v>
      </c>
      <c r="O100" s="333" t="s">
        <v>34</v>
      </c>
      <c r="P100" s="11" t="s">
        <v>33</v>
      </c>
      <c r="Q100" s="333" t="s">
        <v>34</v>
      </c>
      <c r="R100" s="11" t="s">
        <v>33</v>
      </c>
      <c r="S100" s="333" t="s">
        <v>34</v>
      </c>
      <c r="T100" s="11" t="s">
        <v>33</v>
      </c>
      <c r="U100" s="333" t="s">
        <v>34</v>
      </c>
      <c r="V100" s="11" t="s">
        <v>33</v>
      </c>
      <c r="W100" s="333" t="s">
        <v>34</v>
      </c>
      <c r="X100" s="11" t="s">
        <v>33</v>
      </c>
      <c r="Y100" s="333" t="s">
        <v>34</v>
      </c>
      <c r="Z100" s="11" t="s">
        <v>33</v>
      </c>
      <c r="AA100" s="333" t="s">
        <v>34</v>
      </c>
      <c r="AB100" s="11" t="s">
        <v>33</v>
      </c>
      <c r="AC100" s="333" t="s">
        <v>34</v>
      </c>
      <c r="AD100" s="11" t="s">
        <v>33</v>
      </c>
      <c r="AE100" s="333" t="s">
        <v>34</v>
      </c>
      <c r="AF100" s="11" t="s">
        <v>33</v>
      </c>
      <c r="AG100" s="333" t="s">
        <v>34</v>
      </c>
      <c r="AH100" s="11" t="s">
        <v>33</v>
      </c>
      <c r="AI100" s="15" t="s">
        <v>34</v>
      </c>
      <c r="AJ100" s="16" t="s">
        <v>33</v>
      </c>
      <c r="AK100" s="337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427">
        <f>SUM(D101:E101)</f>
        <v>72</v>
      </c>
      <c r="D101" s="428">
        <f t="shared" ref="D101:E103" si="24">+F101+H101+J101+L101+N101+P101+R101+T101+V101+X101+Z101+AB101+AD101+AF101+AH101</f>
        <v>72</v>
      </c>
      <c r="E101" s="315">
        <f t="shared" si="24"/>
        <v>0</v>
      </c>
      <c r="F101" s="22"/>
      <c r="G101" s="344"/>
      <c r="H101" s="22"/>
      <c r="I101" s="344"/>
      <c r="J101" s="22"/>
      <c r="K101" s="344"/>
      <c r="L101" s="22">
        <v>5</v>
      </c>
      <c r="M101" s="344"/>
      <c r="N101" s="22"/>
      <c r="O101" s="344"/>
      <c r="P101" s="22">
        <v>20</v>
      </c>
      <c r="Q101" s="344"/>
      <c r="R101" s="22">
        <v>22</v>
      </c>
      <c r="S101" s="344"/>
      <c r="T101" s="22">
        <v>15</v>
      </c>
      <c r="U101" s="344"/>
      <c r="V101" s="22">
        <v>5</v>
      </c>
      <c r="W101" s="344"/>
      <c r="X101" s="22">
        <v>5</v>
      </c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34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429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429" t="s">
        <v>124</v>
      </c>
      <c r="C112" s="427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17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429" t="s">
        <v>124</v>
      </c>
      <c r="C116" s="427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17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429" t="s">
        <v>124</v>
      </c>
      <c r="C120" s="427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17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391" t="s">
        <v>133</v>
      </c>
      <c r="C125" s="370" t="s">
        <v>134</v>
      </c>
      <c r="D125" s="323" t="s">
        <v>135</v>
      </c>
      <c r="E125" s="323" t="s">
        <v>136</v>
      </c>
      <c r="F125" s="323" t="s">
        <v>137</v>
      </c>
      <c r="G125" s="323" t="s">
        <v>138</v>
      </c>
      <c r="H125" s="328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429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391" t="s">
        <v>74</v>
      </c>
      <c r="C131" s="370" t="s">
        <v>143</v>
      </c>
      <c r="D131" s="323" t="s">
        <v>144</v>
      </c>
      <c r="E131" s="323" t="s">
        <v>145</v>
      </c>
      <c r="F131" s="323" t="s">
        <v>146</v>
      </c>
      <c r="G131" s="323" t="s">
        <v>147</v>
      </c>
      <c r="H131" s="328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429" t="s">
        <v>140</v>
      </c>
      <c r="B132" s="427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23" t="s">
        <v>156</v>
      </c>
      <c r="F139" s="323" t="s">
        <v>157</v>
      </c>
      <c r="G139" s="323" t="s">
        <v>158</v>
      </c>
      <c r="H139" s="323" t="s">
        <v>159</v>
      </c>
      <c r="I139" s="323" t="s">
        <v>160</v>
      </c>
      <c r="J139" s="381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429" t="s">
        <v>162</v>
      </c>
      <c r="B140" s="430"/>
      <c r="C140" s="421"/>
      <c r="D140" s="421"/>
      <c r="E140" s="207"/>
      <c r="F140" s="207"/>
      <c r="G140" s="207"/>
      <c r="H140" s="207"/>
      <c r="I140" s="207"/>
      <c r="J140" s="329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3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431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431" t="s">
        <v>124</v>
      </c>
      <c r="C150" s="432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35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431" t="s">
        <v>124</v>
      </c>
      <c r="C154" s="432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35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431" t="s">
        <v>124</v>
      </c>
      <c r="C158" s="432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35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309"/>
      <c r="F163" s="310"/>
      <c r="G163" s="311"/>
      <c r="H163" s="311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312"/>
      <c r="C165" s="313"/>
      <c r="D165" s="314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1522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",[4]NOMBRE!B2," - ","( ",[4]NOMBRE!C2,[4]NOMBRE!D2,[4]NOMBRE!E2,[4]NOMBRE!F2,[4]NOMBRE!G2,"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",[4]NOMBRE!B6," - ","( ",[4]NOMBRE!C6,[4]NOMBRE!D6," )")</f>
        <v>MES: MARZO - ( 03 )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",[4]NOMBRE!B7)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41" t="s">
        <v>15</v>
      </c>
      <c r="G12" s="841"/>
      <c r="H12" s="839" t="s">
        <v>16</v>
      </c>
      <c r="I12" s="826"/>
      <c r="J12" s="839" t="s">
        <v>17</v>
      </c>
      <c r="K12" s="826"/>
      <c r="L12" s="839" t="s">
        <v>18</v>
      </c>
      <c r="M12" s="826"/>
      <c r="N12" s="839" t="s">
        <v>19</v>
      </c>
      <c r="O12" s="826"/>
      <c r="P12" s="839" t="s">
        <v>20</v>
      </c>
      <c r="Q12" s="826"/>
      <c r="R12" s="839" t="s">
        <v>21</v>
      </c>
      <c r="S12" s="826"/>
      <c r="T12" s="839" t="s">
        <v>22</v>
      </c>
      <c r="U12" s="826"/>
      <c r="V12" s="839" t="s">
        <v>23</v>
      </c>
      <c r="W12" s="826"/>
      <c r="X12" s="839" t="s">
        <v>24</v>
      </c>
      <c r="Y12" s="826"/>
      <c r="Z12" s="839" t="s">
        <v>25</v>
      </c>
      <c r="AA12" s="826"/>
      <c r="AB12" s="839" t="s">
        <v>26</v>
      </c>
      <c r="AC12" s="826"/>
      <c r="AD12" s="839" t="s">
        <v>27</v>
      </c>
      <c r="AE12" s="826"/>
      <c r="AF12" s="839" t="s">
        <v>28</v>
      </c>
      <c r="AG12" s="826"/>
      <c r="AH12" s="839" t="s">
        <v>29</v>
      </c>
      <c r="AI12" s="826"/>
      <c r="AJ12" s="839" t="s">
        <v>30</v>
      </c>
      <c r="AK12" s="826"/>
      <c r="AL12" s="840" t="s">
        <v>31</v>
      </c>
      <c r="AM12" s="828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410" t="s">
        <v>34</v>
      </c>
      <c r="F13" s="11" t="s">
        <v>33</v>
      </c>
      <c r="G13" s="409" t="s">
        <v>34</v>
      </c>
      <c r="H13" s="11" t="s">
        <v>33</v>
      </c>
      <c r="I13" s="409" t="s">
        <v>34</v>
      </c>
      <c r="J13" s="11" t="s">
        <v>33</v>
      </c>
      <c r="K13" s="409" t="s">
        <v>34</v>
      </c>
      <c r="L13" s="11" t="s">
        <v>33</v>
      </c>
      <c r="M13" s="409" t="s">
        <v>34</v>
      </c>
      <c r="N13" s="11" t="s">
        <v>33</v>
      </c>
      <c r="O13" s="409" t="s">
        <v>34</v>
      </c>
      <c r="P13" s="11" t="s">
        <v>33</v>
      </c>
      <c r="Q13" s="409" t="s">
        <v>34</v>
      </c>
      <c r="R13" s="11" t="s">
        <v>33</v>
      </c>
      <c r="S13" s="409" t="s">
        <v>34</v>
      </c>
      <c r="T13" s="11" t="s">
        <v>33</v>
      </c>
      <c r="U13" s="409" t="s">
        <v>34</v>
      </c>
      <c r="V13" s="11" t="s">
        <v>33</v>
      </c>
      <c r="W13" s="409" t="s">
        <v>34</v>
      </c>
      <c r="X13" s="11" t="s">
        <v>33</v>
      </c>
      <c r="Y13" s="409" t="s">
        <v>34</v>
      </c>
      <c r="Z13" s="11" t="s">
        <v>33</v>
      </c>
      <c r="AA13" s="409" t="s">
        <v>34</v>
      </c>
      <c r="AB13" s="11" t="s">
        <v>33</v>
      </c>
      <c r="AC13" s="409" t="s">
        <v>34</v>
      </c>
      <c r="AD13" s="11" t="s">
        <v>33</v>
      </c>
      <c r="AE13" s="409" t="s">
        <v>34</v>
      </c>
      <c r="AF13" s="11" t="s">
        <v>33</v>
      </c>
      <c r="AG13" s="409" t="s">
        <v>34</v>
      </c>
      <c r="AH13" s="11" t="s">
        <v>33</v>
      </c>
      <c r="AI13" s="409" t="s">
        <v>34</v>
      </c>
      <c r="AJ13" s="11" t="s">
        <v>33</v>
      </c>
      <c r="AK13" s="409" t="s">
        <v>34</v>
      </c>
      <c r="AL13" s="11" t="s">
        <v>33</v>
      </c>
      <c r="AM13" s="15" t="s">
        <v>34</v>
      </c>
      <c r="AN13" s="797"/>
      <c r="AO13" s="16" t="s">
        <v>35</v>
      </c>
      <c r="AP13" s="409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283" t="s">
        <v>38</v>
      </c>
      <c r="C14" s="19">
        <f t="shared" ref="C14:C65" si="0">SUM(D14+E14)</f>
        <v>21</v>
      </c>
      <c r="D14" s="20">
        <f>+F14+H14+J14+L14+N14+P14+R14+T14+V14+X14+Z14+AB14+AD14+AF14+AH14+AJ14+AL14</f>
        <v>16</v>
      </c>
      <c r="E14" s="284">
        <f>+G14+I14+K14+M14+O14+Q14+S14+U14+W14+Y14+AA14+AC14+AE14+AG14+AI14+AK14+AM14</f>
        <v>5</v>
      </c>
      <c r="F14" s="22"/>
      <c r="G14" s="23"/>
      <c r="H14" s="22"/>
      <c r="I14" s="23"/>
      <c r="J14" s="22"/>
      <c r="K14" s="344"/>
      <c r="L14" s="22"/>
      <c r="M14" s="344"/>
      <c r="N14" s="22">
        <v>2</v>
      </c>
      <c r="O14" s="344"/>
      <c r="P14" s="22"/>
      <c r="Q14" s="344"/>
      <c r="R14" s="22">
        <v>2</v>
      </c>
      <c r="S14" s="344">
        <v>1</v>
      </c>
      <c r="T14" s="22">
        <v>2</v>
      </c>
      <c r="U14" s="344">
        <v>2</v>
      </c>
      <c r="V14" s="22">
        <v>3</v>
      </c>
      <c r="W14" s="344">
        <v>1</v>
      </c>
      <c r="X14" s="22">
        <v>1</v>
      </c>
      <c r="Y14" s="344"/>
      <c r="Z14" s="22">
        <v>3</v>
      </c>
      <c r="AA14" s="344"/>
      <c r="AB14" s="22">
        <v>2</v>
      </c>
      <c r="AC14" s="344">
        <v>1</v>
      </c>
      <c r="AD14" s="22"/>
      <c r="AE14" s="344"/>
      <c r="AF14" s="22"/>
      <c r="AG14" s="344"/>
      <c r="AH14" s="22">
        <v>1</v>
      </c>
      <c r="AI14" s="344"/>
      <c r="AJ14" s="22"/>
      <c r="AK14" s="344"/>
      <c r="AL14" s="24"/>
      <c r="AM14" s="345"/>
      <c r="AN14" s="25"/>
      <c r="AO14" s="26"/>
      <c r="AP14" s="285"/>
      <c r="AQ14" s="445"/>
      <c r="AR14" s="445"/>
      <c r="AS14" s="446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1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238</v>
      </c>
      <c r="D16" s="33">
        <f t="shared" si="9"/>
        <v>183</v>
      </c>
      <c r="E16" s="34">
        <f t="shared" si="9"/>
        <v>55</v>
      </c>
      <c r="F16" s="35">
        <v>1</v>
      </c>
      <c r="G16" s="36"/>
      <c r="H16" s="35"/>
      <c r="I16" s="36"/>
      <c r="J16" s="35"/>
      <c r="K16" s="37"/>
      <c r="L16" s="35"/>
      <c r="M16" s="37"/>
      <c r="N16" s="35">
        <v>12</v>
      </c>
      <c r="O16" s="37"/>
      <c r="P16" s="35">
        <v>20</v>
      </c>
      <c r="Q16" s="37">
        <v>4</v>
      </c>
      <c r="R16" s="35">
        <v>24</v>
      </c>
      <c r="S16" s="37">
        <v>12</v>
      </c>
      <c r="T16" s="35">
        <v>30</v>
      </c>
      <c r="U16" s="37">
        <v>11</v>
      </c>
      <c r="V16" s="35">
        <v>23</v>
      </c>
      <c r="W16" s="37">
        <v>8</v>
      </c>
      <c r="X16" s="35">
        <v>25</v>
      </c>
      <c r="Y16" s="37">
        <v>7</v>
      </c>
      <c r="Z16" s="35">
        <v>15</v>
      </c>
      <c r="AA16" s="37">
        <v>2</v>
      </c>
      <c r="AB16" s="35">
        <v>18</v>
      </c>
      <c r="AC16" s="37">
        <v>9</v>
      </c>
      <c r="AD16" s="35">
        <v>6</v>
      </c>
      <c r="AE16" s="37">
        <v>1</v>
      </c>
      <c r="AF16" s="35">
        <v>2</v>
      </c>
      <c r="AG16" s="37">
        <v>1</v>
      </c>
      <c r="AH16" s="35">
        <v>5</v>
      </c>
      <c r="AI16" s="37"/>
      <c r="AJ16" s="35">
        <v>2</v>
      </c>
      <c r="AK16" s="37"/>
      <c r="AL16" s="38"/>
      <c r="AM16" s="39"/>
      <c r="AN16" s="40"/>
      <c r="AO16" s="41"/>
      <c r="AP16" s="36">
        <v>3</v>
      </c>
      <c r="AQ16" s="27">
        <v>1</v>
      </c>
      <c r="AR16" s="27">
        <v>17</v>
      </c>
      <c r="AS16" s="42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 xml:space="preserve">* No olvide digitar la columna Trans y/o Pueblos Originarios y/o Migrantes y/o Población SENAME (Digite Cero si no tiene). </v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1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18" t="s">
        <v>38</v>
      </c>
      <c r="C25" s="19">
        <f t="shared" si="0"/>
        <v>21</v>
      </c>
      <c r="D25" s="20">
        <f>SUM(H25+J25+L25+N25+P25+R25+T25+V25+X25+Z25+AB25+AD25+AF25+AH25+AJ25+AL25)</f>
        <v>16</v>
      </c>
      <c r="E25" s="284">
        <f>SUM(I25+K25+M25+O25+Q25+S25+U25+W25+Y25+AA25+AC25+AE25+AG25+AI25+AK25+AM25)</f>
        <v>5</v>
      </c>
      <c r="F25" s="71"/>
      <c r="G25" s="72"/>
      <c r="H25" s="22"/>
      <c r="I25" s="23"/>
      <c r="J25" s="22"/>
      <c r="K25" s="344"/>
      <c r="L25" s="22"/>
      <c r="M25" s="344"/>
      <c r="N25" s="22">
        <v>2</v>
      </c>
      <c r="O25" s="344"/>
      <c r="P25" s="22"/>
      <c r="Q25" s="344"/>
      <c r="R25" s="22">
        <v>2</v>
      </c>
      <c r="S25" s="344">
        <v>1</v>
      </c>
      <c r="T25" s="22">
        <v>2</v>
      </c>
      <c r="U25" s="344">
        <v>2</v>
      </c>
      <c r="V25" s="22">
        <v>3</v>
      </c>
      <c r="W25" s="344">
        <v>1</v>
      </c>
      <c r="X25" s="22">
        <v>1</v>
      </c>
      <c r="Y25" s="344"/>
      <c r="Z25" s="22">
        <v>3</v>
      </c>
      <c r="AA25" s="344"/>
      <c r="AB25" s="22">
        <v>2</v>
      </c>
      <c r="AC25" s="344">
        <v>1</v>
      </c>
      <c r="AD25" s="22"/>
      <c r="AE25" s="344"/>
      <c r="AF25" s="22"/>
      <c r="AG25" s="344"/>
      <c r="AH25" s="22">
        <v>1</v>
      </c>
      <c r="AI25" s="344"/>
      <c r="AJ25" s="22"/>
      <c r="AK25" s="344"/>
      <c r="AL25" s="24"/>
      <c r="AM25" s="345"/>
      <c r="AN25" s="73"/>
      <c r="AO25" s="26"/>
      <c r="AP25" s="285"/>
      <c r="AQ25" s="445"/>
      <c r="AR25" s="445"/>
      <c r="AS25" s="446"/>
      <c r="AT25" s="74"/>
      <c r="AU25" s="74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237</v>
      </c>
      <c r="D27" s="33">
        <f t="shared" si="10"/>
        <v>182</v>
      </c>
      <c r="E27" s="34">
        <f t="shared" si="10"/>
        <v>55</v>
      </c>
      <c r="F27" s="75"/>
      <c r="G27" s="76"/>
      <c r="H27" s="35"/>
      <c r="I27" s="36"/>
      <c r="J27" s="35"/>
      <c r="K27" s="37"/>
      <c r="L27" s="35"/>
      <c r="M27" s="37"/>
      <c r="N27" s="35">
        <v>12</v>
      </c>
      <c r="O27" s="37"/>
      <c r="P27" s="35">
        <v>20</v>
      </c>
      <c r="Q27" s="37">
        <v>4</v>
      </c>
      <c r="R27" s="35">
        <v>24</v>
      </c>
      <c r="S27" s="37">
        <v>12</v>
      </c>
      <c r="T27" s="35">
        <v>30</v>
      </c>
      <c r="U27" s="37">
        <v>11</v>
      </c>
      <c r="V27" s="35">
        <v>23</v>
      </c>
      <c r="W27" s="37">
        <v>8</v>
      </c>
      <c r="X27" s="35">
        <v>25</v>
      </c>
      <c r="Y27" s="37">
        <v>7</v>
      </c>
      <c r="Z27" s="35">
        <v>15</v>
      </c>
      <c r="AA27" s="37">
        <v>2</v>
      </c>
      <c r="AB27" s="35">
        <v>18</v>
      </c>
      <c r="AC27" s="37">
        <v>9</v>
      </c>
      <c r="AD27" s="35">
        <v>6</v>
      </c>
      <c r="AE27" s="37">
        <v>1</v>
      </c>
      <c r="AF27" s="35">
        <v>2</v>
      </c>
      <c r="AG27" s="37">
        <v>1</v>
      </c>
      <c r="AH27" s="35">
        <v>5</v>
      </c>
      <c r="AI27" s="37"/>
      <c r="AJ27" s="35">
        <v>2</v>
      </c>
      <c r="AK27" s="37"/>
      <c r="AL27" s="38"/>
      <c r="AM27" s="39"/>
      <c r="AN27" s="40"/>
      <c r="AO27" s="41"/>
      <c r="AP27" s="36">
        <v>3</v>
      </c>
      <c r="AQ27" s="27">
        <v>1</v>
      </c>
      <c r="AR27" s="27">
        <v>17</v>
      </c>
      <c r="AS27" s="42"/>
      <c r="AT27" s="27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18" t="s">
        <v>38</v>
      </c>
      <c r="C36" s="19">
        <f t="shared" si="0"/>
        <v>21</v>
      </c>
      <c r="D36" s="20">
        <f t="shared" si="10"/>
        <v>16</v>
      </c>
      <c r="E36" s="284">
        <f t="shared" si="10"/>
        <v>5</v>
      </c>
      <c r="F36" s="71"/>
      <c r="G36" s="72"/>
      <c r="H36" s="22"/>
      <c r="I36" s="23"/>
      <c r="J36" s="22"/>
      <c r="K36" s="344"/>
      <c r="L36" s="22"/>
      <c r="M36" s="344"/>
      <c r="N36" s="22">
        <v>2</v>
      </c>
      <c r="O36" s="344"/>
      <c r="P36" s="22"/>
      <c r="Q36" s="344"/>
      <c r="R36" s="22">
        <v>2</v>
      </c>
      <c r="S36" s="344">
        <v>1</v>
      </c>
      <c r="T36" s="22">
        <v>2</v>
      </c>
      <c r="U36" s="344">
        <v>2</v>
      </c>
      <c r="V36" s="22">
        <v>3</v>
      </c>
      <c r="W36" s="344">
        <v>1</v>
      </c>
      <c r="X36" s="22">
        <v>1</v>
      </c>
      <c r="Y36" s="344"/>
      <c r="Z36" s="22">
        <v>3</v>
      </c>
      <c r="AA36" s="344"/>
      <c r="AB36" s="22">
        <v>2</v>
      </c>
      <c r="AC36" s="344">
        <v>1</v>
      </c>
      <c r="AD36" s="22"/>
      <c r="AE36" s="344"/>
      <c r="AF36" s="22"/>
      <c r="AG36" s="344"/>
      <c r="AH36" s="22">
        <v>1</v>
      </c>
      <c r="AI36" s="344"/>
      <c r="AJ36" s="22"/>
      <c r="AK36" s="344"/>
      <c r="AL36" s="24"/>
      <c r="AM36" s="345"/>
      <c r="AN36" s="73"/>
      <c r="AO36" s="26"/>
      <c r="AP36" s="285"/>
      <c r="AQ36" s="74"/>
      <c r="AR36" s="74"/>
      <c r="AS36" s="85"/>
      <c r="AT36" s="74"/>
      <c r="AU36" s="74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 xml:space="preserve">* No olvide digitar la columna Trans y/o Pueblos Originarios y/o Migrantes y/o Población SENAME (Digite Cero si no tiene). </v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1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237</v>
      </c>
      <c r="D38" s="33">
        <f t="shared" si="10"/>
        <v>182</v>
      </c>
      <c r="E38" s="34">
        <f t="shared" si="10"/>
        <v>55</v>
      </c>
      <c r="F38" s="75"/>
      <c r="G38" s="76"/>
      <c r="H38" s="35"/>
      <c r="I38" s="36"/>
      <c r="J38" s="35"/>
      <c r="K38" s="37"/>
      <c r="L38" s="35"/>
      <c r="M38" s="37"/>
      <c r="N38" s="35">
        <v>12</v>
      </c>
      <c r="O38" s="37"/>
      <c r="P38" s="35">
        <v>20</v>
      </c>
      <c r="Q38" s="37">
        <v>4</v>
      </c>
      <c r="R38" s="35">
        <v>24</v>
      </c>
      <c r="S38" s="37">
        <v>12</v>
      </c>
      <c r="T38" s="35">
        <v>30</v>
      </c>
      <c r="U38" s="37">
        <v>11</v>
      </c>
      <c r="V38" s="35">
        <v>23</v>
      </c>
      <c r="W38" s="37">
        <v>8</v>
      </c>
      <c r="X38" s="35">
        <v>25</v>
      </c>
      <c r="Y38" s="37">
        <v>7</v>
      </c>
      <c r="Z38" s="35">
        <v>15</v>
      </c>
      <c r="AA38" s="37">
        <v>2</v>
      </c>
      <c r="AB38" s="35">
        <v>18</v>
      </c>
      <c r="AC38" s="37">
        <v>9</v>
      </c>
      <c r="AD38" s="35">
        <v>6</v>
      </c>
      <c r="AE38" s="37">
        <v>1</v>
      </c>
      <c r="AF38" s="35">
        <v>2</v>
      </c>
      <c r="AG38" s="37">
        <v>1</v>
      </c>
      <c r="AH38" s="35">
        <v>5</v>
      </c>
      <c r="AI38" s="37"/>
      <c r="AJ38" s="35">
        <v>2</v>
      </c>
      <c r="AK38" s="37"/>
      <c r="AL38" s="38"/>
      <c r="AM38" s="39"/>
      <c r="AN38" s="40"/>
      <c r="AO38" s="41"/>
      <c r="AP38" s="36">
        <v>3</v>
      </c>
      <c r="AQ38" s="27">
        <v>1</v>
      </c>
      <c r="AR38" s="27">
        <v>17</v>
      </c>
      <c r="AS38" s="42"/>
      <c r="AT38" s="27"/>
      <c r="AU38" s="2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18" t="s">
        <v>38</v>
      </c>
      <c r="C47" s="19">
        <f t="shared" si="0"/>
        <v>21</v>
      </c>
      <c r="D47" s="20">
        <f>SUM(J47+L47+N47+P47+R47+T47+V47+X47+Z47+AB47+AD47+AF47+AH47+AJ47+AL47)</f>
        <v>16</v>
      </c>
      <c r="E47" s="284">
        <f>SUM(K47+M47+O47+Q47+S47+U47+W47+Y47+AA47+AC47+AE47+AG47+AI47+AK47+AM47)</f>
        <v>5</v>
      </c>
      <c r="F47" s="71"/>
      <c r="G47" s="72"/>
      <c r="H47" s="71"/>
      <c r="I47" s="72"/>
      <c r="J47" s="22"/>
      <c r="K47" s="344"/>
      <c r="L47" s="22"/>
      <c r="M47" s="344"/>
      <c r="N47" s="22">
        <v>2</v>
      </c>
      <c r="O47" s="344"/>
      <c r="P47" s="22"/>
      <c r="Q47" s="344"/>
      <c r="R47" s="22">
        <v>2</v>
      </c>
      <c r="S47" s="344">
        <v>1</v>
      </c>
      <c r="T47" s="22">
        <v>2</v>
      </c>
      <c r="U47" s="344">
        <v>2</v>
      </c>
      <c r="V47" s="22">
        <v>3</v>
      </c>
      <c r="W47" s="344">
        <v>1</v>
      </c>
      <c r="X47" s="22">
        <v>1</v>
      </c>
      <c r="Y47" s="344"/>
      <c r="Z47" s="22">
        <v>3</v>
      </c>
      <c r="AA47" s="344"/>
      <c r="AB47" s="22">
        <v>2</v>
      </c>
      <c r="AC47" s="344">
        <v>1</v>
      </c>
      <c r="AD47" s="22"/>
      <c r="AE47" s="344"/>
      <c r="AF47" s="22"/>
      <c r="AG47" s="344"/>
      <c r="AH47" s="22">
        <v>1</v>
      </c>
      <c r="AI47" s="344"/>
      <c r="AJ47" s="22"/>
      <c r="AK47" s="344"/>
      <c r="AL47" s="24"/>
      <c r="AM47" s="345"/>
      <c r="AN47" s="73"/>
      <c r="AO47" s="26"/>
      <c r="AP47" s="23"/>
      <c r="AQ47" s="87"/>
      <c r="AR47" s="87"/>
      <c r="AS47" s="87"/>
      <c r="AT47" s="87"/>
      <c r="AU47" s="8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 xml:space="preserve">* No olvide digitar la columna Trans y/o Pueblos Originarios y/o Migrantes y/o Población SENAME (Digite Cero si no tiene). </v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1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237</v>
      </c>
      <c r="D49" s="33">
        <f>SUM(J49+L49+N49+P49+R49+T49+V49+X49+Z49+AB49+AD49+AF49+AH49+AJ49+AL49)</f>
        <v>182</v>
      </c>
      <c r="E49" s="34">
        <f>SUM(K49+M49+O49+Q49+S49+U49+W49+Y49+AA49+AC49+AE49+AG49+AI49+AK49+AM49)</f>
        <v>55</v>
      </c>
      <c r="F49" s="75"/>
      <c r="G49" s="76"/>
      <c r="H49" s="75"/>
      <c r="I49" s="76"/>
      <c r="J49" s="35"/>
      <c r="K49" s="37"/>
      <c r="L49" s="35"/>
      <c r="M49" s="37"/>
      <c r="N49" s="35">
        <v>12</v>
      </c>
      <c r="O49" s="37"/>
      <c r="P49" s="35">
        <v>20</v>
      </c>
      <c r="Q49" s="37">
        <v>4</v>
      </c>
      <c r="R49" s="35">
        <v>24</v>
      </c>
      <c r="S49" s="37">
        <v>12</v>
      </c>
      <c r="T49" s="35">
        <v>30</v>
      </c>
      <c r="U49" s="37">
        <v>11</v>
      </c>
      <c r="V49" s="35">
        <v>23</v>
      </c>
      <c r="W49" s="37">
        <v>8</v>
      </c>
      <c r="X49" s="35">
        <v>25</v>
      </c>
      <c r="Y49" s="37">
        <v>7</v>
      </c>
      <c r="Z49" s="35">
        <v>15</v>
      </c>
      <c r="AA49" s="37">
        <v>2</v>
      </c>
      <c r="AB49" s="35">
        <v>18</v>
      </c>
      <c r="AC49" s="37">
        <v>9</v>
      </c>
      <c r="AD49" s="35">
        <v>6</v>
      </c>
      <c r="AE49" s="37">
        <v>1</v>
      </c>
      <c r="AF49" s="35">
        <v>2</v>
      </c>
      <c r="AG49" s="37">
        <v>1</v>
      </c>
      <c r="AH49" s="35">
        <v>5</v>
      </c>
      <c r="AI49" s="37"/>
      <c r="AJ49" s="35">
        <v>2</v>
      </c>
      <c r="AK49" s="37"/>
      <c r="AL49" s="38"/>
      <c r="AM49" s="39"/>
      <c r="AN49" s="40"/>
      <c r="AO49" s="41"/>
      <c r="AP49" s="36">
        <v>3</v>
      </c>
      <c r="AQ49" s="27">
        <v>1</v>
      </c>
      <c r="AR49" s="27">
        <v>17</v>
      </c>
      <c r="AS49" s="27"/>
      <c r="AT49" s="27"/>
      <c r="AU49" s="27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 xml:space="preserve">* No olvide digitar la columna Trans y/o Pueblos Originarios y/o Migrantes y/o Población SENAME (Digite Cero si no tiene). </v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1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18" t="s">
        <v>38</v>
      </c>
      <c r="C53" s="19">
        <f t="shared" si="0"/>
        <v>20</v>
      </c>
      <c r="D53" s="20">
        <f t="shared" ref="D53:E56" si="13">SUM(J53+L53+N53+P53+R53+T53+V53+X53+Z53+AB53)</f>
        <v>15</v>
      </c>
      <c r="E53" s="284">
        <f t="shared" si="13"/>
        <v>5</v>
      </c>
      <c r="F53" s="71"/>
      <c r="G53" s="72"/>
      <c r="H53" s="71"/>
      <c r="I53" s="72"/>
      <c r="J53" s="22"/>
      <c r="K53" s="344"/>
      <c r="L53" s="22"/>
      <c r="M53" s="344"/>
      <c r="N53" s="22">
        <v>2</v>
      </c>
      <c r="O53" s="344"/>
      <c r="P53" s="22"/>
      <c r="Q53" s="344"/>
      <c r="R53" s="22">
        <v>2</v>
      </c>
      <c r="S53" s="344">
        <v>1</v>
      </c>
      <c r="T53" s="22">
        <v>2</v>
      </c>
      <c r="U53" s="344">
        <v>2</v>
      </c>
      <c r="V53" s="22">
        <v>3</v>
      </c>
      <c r="W53" s="344">
        <v>1</v>
      </c>
      <c r="X53" s="22">
        <v>1</v>
      </c>
      <c r="Y53" s="344"/>
      <c r="Z53" s="22">
        <v>3</v>
      </c>
      <c r="AA53" s="344"/>
      <c r="AB53" s="35">
        <v>2</v>
      </c>
      <c r="AC53" s="37">
        <v>1</v>
      </c>
      <c r="AD53" s="96"/>
      <c r="AE53" s="97"/>
      <c r="AF53" s="419"/>
      <c r="AG53" s="98"/>
      <c r="AH53" s="419"/>
      <c r="AI53" s="98"/>
      <c r="AJ53" s="419"/>
      <c r="AK53" s="98"/>
      <c r="AL53" s="447"/>
      <c r="AM53" s="99"/>
      <c r="AN53" s="73"/>
      <c r="AO53" s="286"/>
      <c r="AP53" s="285"/>
      <c r="AQ53" s="445"/>
      <c r="AR53" s="445"/>
      <c r="AS53" s="445"/>
      <c r="AT53" s="445"/>
      <c r="AU53" s="445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 xml:space="preserve">* No olvide digitar la columna Trans y/o Pueblos Originarios y/o Migrantes y/o Población SENAME (Digite Cero si no tiene). </v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1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220</v>
      </c>
      <c r="D54" s="33">
        <f t="shared" si="13"/>
        <v>167</v>
      </c>
      <c r="E54" s="34">
        <f t="shared" si="13"/>
        <v>53</v>
      </c>
      <c r="F54" s="75"/>
      <c r="G54" s="76"/>
      <c r="H54" s="75"/>
      <c r="I54" s="76"/>
      <c r="J54" s="35"/>
      <c r="K54" s="37"/>
      <c r="L54" s="35"/>
      <c r="M54" s="37"/>
      <c r="N54" s="35">
        <v>12</v>
      </c>
      <c r="O54" s="37"/>
      <c r="P54" s="35">
        <v>20</v>
      </c>
      <c r="Q54" s="37">
        <v>4</v>
      </c>
      <c r="R54" s="35">
        <v>24</v>
      </c>
      <c r="S54" s="37">
        <v>12</v>
      </c>
      <c r="T54" s="35">
        <v>30</v>
      </c>
      <c r="U54" s="37">
        <v>11</v>
      </c>
      <c r="V54" s="35">
        <v>23</v>
      </c>
      <c r="W54" s="37">
        <v>8</v>
      </c>
      <c r="X54" s="35">
        <v>25</v>
      </c>
      <c r="Y54" s="37">
        <v>7</v>
      </c>
      <c r="Z54" s="35">
        <v>15</v>
      </c>
      <c r="AA54" s="37">
        <v>2</v>
      </c>
      <c r="AB54" s="35">
        <v>18</v>
      </c>
      <c r="AC54" s="37">
        <v>9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/>
      <c r="AP54" s="36">
        <v>3</v>
      </c>
      <c r="AQ54" s="27">
        <v>1</v>
      </c>
      <c r="AR54" s="27">
        <v>17</v>
      </c>
      <c r="AS54" s="27"/>
      <c r="AT54" s="27"/>
      <c r="AU54" s="27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 xml:space="preserve">* No olvide digitar la columna Trans y/o Pueblos Originarios y/o Migrantes y/o Población SENAME (Digite Cero si no tiene). </v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1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18" t="s">
        <v>38</v>
      </c>
      <c r="C57" s="19">
        <f t="shared" si="0"/>
        <v>21</v>
      </c>
      <c r="D57" s="20">
        <f>SUM(J57+L57+N57+P57+R57+T57+V57+X57+Z57+AB57+AD57+AF57+AH57+AJ57+AL57)</f>
        <v>16</v>
      </c>
      <c r="E57" s="284">
        <f>SUM(K57+M57+O57+Q57+S57+U57+W57+Y57+AA57+AC57+AE57+AG57+AI57+AK57+AM57)</f>
        <v>5</v>
      </c>
      <c r="F57" s="71"/>
      <c r="G57" s="72"/>
      <c r="H57" s="71"/>
      <c r="I57" s="72"/>
      <c r="J57" s="22"/>
      <c r="K57" s="344"/>
      <c r="L57" s="22"/>
      <c r="M57" s="344"/>
      <c r="N57" s="22">
        <v>2</v>
      </c>
      <c r="O57" s="344"/>
      <c r="P57" s="22"/>
      <c r="Q57" s="344"/>
      <c r="R57" s="22">
        <v>2</v>
      </c>
      <c r="S57" s="344">
        <v>1</v>
      </c>
      <c r="T57" s="22">
        <v>2</v>
      </c>
      <c r="U57" s="344">
        <v>2</v>
      </c>
      <c r="V57" s="22">
        <v>3</v>
      </c>
      <c r="W57" s="344">
        <v>1</v>
      </c>
      <c r="X57" s="22">
        <v>1</v>
      </c>
      <c r="Y57" s="344"/>
      <c r="Z57" s="22">
        <v>3</v>
      </c>
      <c r="AA57" s="344"/>
      <c r="AB57" s="22">
        <v>2</v>
      </c>
      <c r="AC57" s="344">
        <v>1</v>
      </c>
      <c r="AD57" s="22"/>
      <c r="AE57" s="344"/>
      <c r="AF57" s="22"/>
      <c r="AG57" s="344"/>
      <c r="AH57" s="22">
        <v>1</v>
      </c>
      <c r="AI57" s="344"/>
      <c r="AJ57" s="22"/>
      <c r="AK57" s="344"/>
      <c r="AL57" s="24"/>
      <c r="AM57" s="345"/>
      <c r="AN57" s="73"/>
      <c r="AO57" s="286"/>
      <c r="AP57" s="285"/>
      <c r="AQ57" s="445"/>
      <c r="AR57" s="445"/>
      <c r="AS57" s="445"/>
      <c r="AT57" s="445"/>
      <c r="AU57" s="445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 xml:space="preserve">* No olvide digitar la columna Trans y/o Pueblos Originarios y/o Migrantes y/o Población SENAME (Digite Cero si no tiene). </v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1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244</v>
      </c>
      <c r="D59" s="33">
        <f t="shared" si="14"/>
        <v>182</v>
      </c>
      <c r="E59" s="34">
        <f t="shared" si="14"/>
        <v>62</v>
      </c>
      <c r="F59" s="75"/>
      <c r="G59" s="76"/>
      <c r="H59" s="75"/>
      <c r="I59" s="76"/>
      <c r="J59" s="35"/>
      <c r="K59" s="37"/>
      <c r="L59" s="35"/>
      <c r="M59" s="37">
        <v>2</v>
      </c>
      <c r="N59" s="35">
        <v>12</v>
      </c>
      <c r="O59" s="37"/>
      <c r="P59" s="35">
        <v>20</v>
      </c>
      <c r="Q59" s="37">
        <v>6</v>
      </c>
      <c r="R59" s="35">
        <v>24</v>
      </c>
      <c r="S59" s="37">
        <v>14</v>
      </c>
      <c r="T59" s="35">
        <v>30</v>
      </c>
      <c r="U59" s="37">
        <v>12</v>
      </c>
      <c r="V59" s="35">
        <v>23</v>
      </c>
      <c r="W59" s="37">
        <v>8</v>
      </c>
      <c r="X59" s="35">
        <v>25</v>
      </c>
      <c r="Y59" s="37">
        <v>7</v>
      </c>
      <c r="Z59" s="35">
        <v>15</v>
      </c>
      <c r="AA59" s="37">
        <v>2</v>
      </c>
      <c r="AB59" s="35">
        <v>18</v>
      </c>
      <c r="AC59" s="37">
        <v>9</v>
      </c>
      <c r="AD59" s="35">
        <v>6</v>
      </c>
      <c r="AE59" s="37">
        <v>1</v>
      </c>
      <c r="AF59" s="35">
        <v>2</v>
      </c>
      <c r="AG59" s="37">
        <v>1</v>
      </c>
      <c r="AH59" s="35">
        <v>5</v>
      </c>
      <c r="AI59" s="37"/>
      <c r="AJ59" s="35">
        <v>2</v>
      </c>
      <c r="AK59" s="37"/>
      <c r="AL59" s="38"/>
      <c r="AM59" s="39"/>
      <c r="AN59" s="40"/>
      <c r="AO59" s="41"/>
      <c r="AP59" s="36">
        <v>3</v>
      </c>
      <c r="AQ59" s="27">
        <v>1</v>
      </c>
      <c r="AR59" s="27">
        <v>17</v>
      </c>
      <c r="AS59" s="27"/>
      <c r="AT59" s="27"/>
      <c r="AU59" s="2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 xml:space="preserve">* No olvide digitar la columna Trans y/o Pueblos Originarios y/o Migrantes y/o Población SENAME (Digite Cero si no tiene). </v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1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18" t="s">
        <v>55</v>
      </c>
      <c r="C64" s="19">
        <f>SUM(D64+E64)</f>
        <v>0</v>
      </c>
      <c r="D64" s="112"/>
      <c r="E64" s="284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47"/>
      <c r="AM64" s="99"/>
      <c r="AN64" s="73"/>
      <c r="AO64" s="286"/>
      <c r="AP64" s="285"/>
      <c r="AQ64" s="445"/>
      <c r="AR64" s="445"/>
      <c r="AS64" s="445"/>
      <c r="AT64" s="445"/>
      <c r="AU64" s="445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1</v>
      </c>
      <c r="D65" s="117"/>
      <c r="E65" s="55">
        <f>SUM(K65+M65+O65+Q65+S65+U65+W65+Y65+AA65+AC65)</f>
        <v>1</v>
      </c>
      <c r="F65" s="75"/>
      <c r="G65" s="76"/>
      <c r="H65" s="75"/>
      <c r="I65" s="76"/>
      <c r="J65" s="75"/>
      <c r="K65" s="37"/>
      <c r="L65" s="75"/>
      <c r="M65" s="37"/>
      <c r="N65" s="75"/>
      <c r="O65" s="37"/>
      <c r="P65" s="75"/>
      <c r="Q65" s="37">
        <v>1</v>
      </c>
      <c r="R65" s="75"/>
      <c r="S65" s="37"/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/>
      <c r="AP65" s="36"/>
      <c r="AQ65" s="27"/>
      <c r="AR65" s="27"/>
      <c r="AS65" s="27"/>
      <c r="AT65" s="27"/>
      <c r="AU65" s="27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 xml:space="preserve">* No olvide digitar la columna Trans y/o Pueblos Originarios y/o Migrantes y/o Población SENAME (Digite Cero si no tiene). </v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1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1</v>
      </c>
      <c r="D67" s="117"/>
      <c r="E67" s="55">
        <f>SUM(K67+M67+O67+Q67+S67+U67+W67+Y67+AA67+AC67)</f>
        <v>1</v>
      </c>
      <c r="F67" s="75"/>
      <c r="G67" s="76"/>
      <c r="H67" s="75"/>
      <c r="I67" s="76"/>
      <c r="J67" s="75"/>
      <c r="K67" s="49"/>
      <c r="L67" s="75"/>
      <c r="M67" s="49"/>
      <c r="N67" s="75"/>
      <c r="O67" s="49"/>
      <c r="P67" s="75"/>
      <c r="Q67" s="49">
        <v>1</v>
      </c>
      <c r="R67" s="75"/>
      <c r="S67" s="49"/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/>
      <c r="AP67" s="48"/>
      <c r="AQ67" s="90"/>
      <c r="AR67" s="90"/>
      <c r="AS67" s="90"/>
      <c r="AT67" s="90"/>
      <c r="AU67" s="90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1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448" t="s">
        <v>59</v>
      </c>
      <c r="B69" s="307" t="s">
        <v>39</v>
      </c>
      <c r="C69" s="287">
        <f>SUM(D69+E69)</f>
        <v>0</v>
      </c>
      <c r="D69" s="288">
        <f>SUM(F69+H69+J69)</f>
        <v>0</v>
      </c>
      <c r="E69" s="357">
        <f>SUM(G69+I69+K69)</f>
        <v>0</v>
      </c>
      <c r="F69" s="289"/>
      <c r="G69" s="359"/>
      <c r="H69" s="289"/>
      <c r="I69" s="359"/>
      <c r="J69" s="289"/>
      <c r="K69" s="290"/>
      <c r="L69" s="291"/>
      <c r="M69" s="292"/>
      <c r="N69" s="291"/>
      <c r="O69" s="292"/>
      <c r="P69" s="291"/>
      <c r="Q69" s="292"/>
      <c r="R69" s="291"/>
      <c r="S69" s="292"/>
      <c r="T69" s="291"/>
      <c r="U69" s="292"/>
      <c r="V69" s="291"/>
      <c r="W69" s="292"/>
      <c r="X69" s="291"/>
      <c r="Y69" s="292"/>
      <c r="Z69" s="291"/>
      <c r="AA69" s="292"/>
      <c r="AB69" s="291"/>
      <c r="AC69" s="292"/>
      <c r="AD69" s="293"/>
      <c r="AE69" s="294"/>
      <c r="AF69" s="291"/>
      <c r="AG69" s="292"/>
      <c r="AH69" s="291"/>
      <c r="AI69" s="292"/>
      <c r="AJ69" s="291"/>
      <c r="AK69" s="292"/>
      <c r="AL69" s="308"/>
      <c r="AM69" s="295"/>
      <c r="AN69" s="296"/>
      <c r="AO69" s="368"/>
      <c r="AP69" s="359"/>
      <c r="AQ69" s="449"/>
      <c r="AR69" s="449"/>
      <c r="AS69" s="449"/>
      <c r="AT69" s="449"/>
      <c r="AU69" s="44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40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28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39" t="s">
        <v>15</v>
      </c>
      <c r="G72" s="826"/>
      <c r="H72" s="839" t="s">
        <v>16</v>
      </c>
      <c r="I72" s="826"/>
      <c r="J72" s="839" t="s">
        <v>17</v>
      </c>
      <c r="K72" s="826"/>
      <c r="L72" s="839" t="s">
        <v>18</v>
      </c>
      <c r="M72" s="826"/>
      <c r="N72" s="839" t="s">
        <v>19</v>
      </c>
      <c r="O72" s="826"/>
      <c r="P72" s="839" t="s">
        <v>20</v>
      </c>
      <c r="Q72" s="826"/>
      <c r="R72" s="839" t="s">
        <v>21</v>
      </c>
      <c r="S72" s="826"/>
      <c r="T72" s="839" t="s">
        <v>22</v>
      </c>
      <c r="U72" s="826"/>
      <c r="V72" s="839" t="s">
        <v>23</v>
      </c>
      <c r="W72" s="826"/>
      <c r="X72" s="839" t="s">
        <v>24</v>
      </c>
      <c r="Y72" s="826"/>
      <c r="Z72" s="839" t="s">
        <v>25</v>
      </c>
      <c r="AA72" s="826"/>
      <c r="AB72" s="839" t="s">
        <v>26</v>
      </c>
      <c r="AC72" s="826"/>
      <c r="AD72" s="839" t="s">
        <v>27</v>
      </c>
      <c r="AE72" s="826"/>
      <c r="AF72" s="839" t="s">
        <v>28</v>
      </c>
      <c r="AG72" s="826"/>
      <c r="AH72" s="839" t="s">
        <v>29</v>
      </c>
      <c r="AI72" s="826"/>
      <c r="AJ72" s="839" t="s">
        <v>30</v>
      </c>
      <c r="AK72" s="826"/>
      <c r="AL72" s="840" t="s">
        <v>31</v>
      </c>
      <c r="AM72" s="828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297" t="s">
        <v>32</v>
      </c>
      <c r="D73" s="298" t="s">
        <v>33</v>
      </c>
      <c r="E73" s="412" t="s">
        <v>34</v>
      </c>
      <c r="F73" s="11" t="s">
        <v>33</v>
      </c>
      <c r="G73" s="409" t="s">
        <v>34</v>
      </c>
      <c r="H73" s="11" t="s">
        <v>33</v>
      </c>
      <c r="I73" s="409" t="s">
        <v>34</v>
      </c>
      <c r="J73" s="11" t="s">
        <v>33</v>
      </c>
      <c r="K73" s="409" t="s">
        <v>34</v>
      </c>
      <c r="L73" s="11" t="s">
        <v>33</v>
      </c>
      <c r="M73" s="409" t="s">
        <v>34</v>
      </c>
      <c r="N73" s="11" t="s">
        <v>33</v>
      </c>
      <c r="O73" s="408" t="s">
        <v>34</v>
      </c>
      <c r="P73" s="11" t="s">
        <v>33</v>
      </c>
      <c r="Q73" s="409" t="s">
        <v>34</v>
      </c>
      <c r="R73" s="16" t="s">
        <v>33</v>
      </c>
      <c r="S73" s="408" t="s">
        <v>34</v>
      </c>
      <c r="T73" s="11" t="s">
        <v>33</v>
      </c>
      <c r="U73" s="409" t="s">
        <v>34</v>
      </c>
      <c r="V73" s="16" t="s">
        <v>33</v>
      </c>
      <c r="W73" s="408" t="s">
        <v>34</v>
      </c>
      <c r="X73" s="11" t="s">
        <v>33</v>
      </c>
      <c r="Y73" s="409" t="s">
        <v>34</v>
      </c>
      <c r="Z73" s="16" t="s">
        <v>33</v>
      </c>
      <c r="AA73" s="408" t="s">
        <v>34</v>
      </c>
      <c r="AB73" s="11" t="s">
        <v>33</v>
      </c>
      <c r="AC73" s="409" t="s">
        <v>34</v>
      </c>
      <c r="AD73" s="11" t="s">
        <v>33</v>
      </c>
      <c r="AE73" s="408" t="s">
        <v>34</v>
      </c>
      <c r="AF73" s="11" t="s">
        <v>33</v>
      </c>
      <c r="AG73" s="409" t="s">
        <v>34</v>
      </c>
      <c r="AH73" s="16" t="s">
        <v>33</v>
      </c>
      <c r="AI73" s="408" t="s">
        <v>34</v>
      </c>
      <c r="AJ73" s="11" t="s">
        <v>33</v>
      </c>
      <c r="AK73" s="409" t="s">
        <v>34</v>
      </c>
      <c r="AL73" s="16" t="s">
        <v>33</v>
      </c>
      <c r="AM73" s="15" t="s">
        <v>34</v>
      </c>
      <c r="AN73" s="411" t="s">
        <v>35</v>
      </c>
      <c r="AO73" s="412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140" t="s">
        <v>64</v>
      </c>
      <c r="C74" s="19">
        <f t="shared" ref="C74:C79" si="15">SUM(D74+E74)</f>
        <v>311</v>
      </c>
      <c r="D74" s="20">
        <f>+L74+N74+P74+R74+T74+V74+X74+Z74+AB74+AD74+AF74+AH74</f>
        <v>129</v>
      </c>
      <c r="E74" s="299">
        <f>+M74+O74+Q74+S74+U74+W74+Y74+AA74+AC74+AE74+AG74+AI74</f>
        <v>182</v>
      </c>
      <c r="F74" s="113"/>
      <c r="G74" s="142"/>
      <c r="H74" s="113"/>
      <c r="I74" s="143"/>
      <c r="J74" s="113"/>
      <c r="K74" s="142"/>
      <c r="L74" s="423">
        <v>0</v>
      </c>
      <c r="M74" s="144">
        <v>4</v>
      </c>
      <c r="N74" s="286">
        <v>12</v>
      </c>
      <c r="O74" s="145">
        <v>21</v>
      </c>
      <c r="P74" s="450">
        <v>21</v>
      </c>
      <c r="Q74" s="144">
        <v>26</v>
      </c>
      <c r="R74" s="300">
        <v>24</v>
      </c>
      <c r="S74" s="145">
        <v>28</v>
      </c>
      <c r="T74" s="423">
        <v>22</v>
      </c>
      <c r="U74" s="285">
        <v>37</v>
      </c>
      <c r="V74" s="286">
        <v>15</v>
      </c>
      <c r="W74" s="300">
        <v>30</v>
      </c>
      <c r="X74" s="423">
        <v>11</v>
      </c>
      <c r="Y74" s="285">
        <v>13</v>
      </c>
      <c r="Z74" s="286">
        <v>14</v>
      </c>
      <c r="AA74" s="300">
        <v>10</v>
      </c>
      <c r="AB74" s="423">
        <v>7</v>
      </c>
      <c r="AC74" s="285">
        <v>11</v>
      </c>
      <c r="AD74" s="423">
        <v>3</v>
      </c>
      <c r="AE74" s="144">
        <v>2</v>
      </c>
      <c r="AF74" s="423"/>
      <c r="AG74" s="144"/>
      <c r="AH74" s="423"/>
      <c r="AI74" s="144"/>
      <c r="AJ74" s="425"/>
      <c r="AK74" s="301"/>
      <c r="AL74" s="302"/>
      <c r="AM74" s="146"/>
      <c r="AN74" s="41">
        <v>0</v>
      </c>
      <c r="AO74" s="144">
        <v>0</v>
      </c>
      <c r="AP74" s="445">
        <v>0</v>
      </c>
      <c r="AQ74" s="285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22</v>
      </c>
      <c r="D75" s="33">
        <f t="shared" ref="D75:E77" si="21">SUM(F75+H75+J75+L75+N75+P75+R75+T75+V75+X75+Z75+AB75+AD75+AF75+AH75+AJ75+AL75)</f>
        <v>15</v>
      </c>
      <c r="E75" s="148">
        <f t="shared" si="21"/>
        <v>7</v>
      </c>
      <c r="F75" s="35"/>
      <c r="G75" s="149"/>
      <c r="H75" s="35"/>
      <c r="I75" s="36"/>
      <c r="J75" s="41"/>
      <c r="K75" s="86"/>
      <c r="L75" s="35"/>
      <c r="M75" s="37"/>
      <c r="N75" s="41">
        <v>1</v>
      </c>
      <c r="O75" s="86"/>
      <c r="P75" s="38"/>
      <c r="Q75" s="37"/>
      <c r="R75" s="149"/>
      <c r="S75" s="86"/>
      <c r="T75" s="35"/>
      <c r="U75" s="36"/>
      <c r="V75" s="41">
        <v>2</v>
      </c>
      <c r="W75" s="149"/>
      <c r="X75" s="35">
        <v>3</v>
      </c>
      <c r="Y75" s="36"/>
      <c r="Z75" s="41">
        <v>1</v>
      </c>
      <c r="AA75" s="149">
        <v>1</v>
      </c>
      <c r="AB75" s="35">
        <v>1</v>
      </c>
      <c r="AC75" s="36">
        <v>1</v>
      </c>
      <c r="AD75" s="35">
        <v>3</v>
      </c>
      <c r="AE75" s="37">
        <v>2</v>
      </c>
      <c r="AF75" s="35"/>
      <c r="AG75" s="36">
        <v>2</v>
      </c>
      <c r="AH75" s="35">
        <v>1</v>
      </c>
      <c r="AI75" s="36"/>
      <c r="AJ75" s="35">
        <v>2</v>
      </c>
      <c r="AK75" s="36"/>
      <c r="AL75" s="41">
        <v>1</v>
      </c>
      <c r="AM75" s="150">
        <v>1</v>
      </c>
      <c r="AN75" s="41">
        <v>0</v>
      </c>
      <c r="AO75" s="37">
        <v>0</v>
      </c>
      <c r="AP75" s="27">
        <v>0</v>
      </c>
      <c r="AQ75" s="36">
        <v>1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17</v>
      </c>
      <c r="D76" s="33">
        <f t="shared" si="21"/>
        <v>6</v>
      </c>
      <c r="E76" s="148">
        <f t="shared" si="21"/>
        <v>11</v>
      </c>
      <c r="F76" s="35"/>
      <c r="G76" s="149"/>
      <c r="H76" s="35"/>
      <c r="I76" s="36"/>
      <c r="J76" s="41"/>
      <c r="K76" s="86"/>
      <c r="L76" s="35"/>
      <c r="M76" s="37">
        <v>2</v>
      </c>
      <c r="N76" s="41">
        <v>3</v>
      </c>
      <c r="O76" s="86">
        <v>2</v>
      </c>
      <c r="P76" s="38">
        <v>2</v>
      </c>
      <c r="Q76" s="37">
        <v>2</v>
      </c>
      <c r="R76" s="149"/>
      <c r="S76" s="86">
        <v>1</v>
      </c>
      <c r="T76" s="35"/>
      <c r="U76" s="36">
        <v>1</v>
      </c>
      <c r="V76" s="41"/>
      <c r="W76" s="149">
        <v>1</v>
      </c>
      <c r="X76" s="35">
        <v>1</v>
      </c>
      <c r="Y76" s="36"/>
      <c r="Z76" s="41"/>
      <c r="AA76" s="149">
        <v>1</v>
      </c>
      <c r="AB76" s="35"/>
      <c r="AC76" s="36">
        <v>1</v>
      </c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>
        <v>0</v>
      </c>
      <c r="AO77" s="37">
        <v>0</v>
      </c>
      <c r="AP77" s="27">
        <v>0</v>
      </c>
      <c r="AQ77" s="36">
        <v>0</v>
      </c>
      <c r="AR77" s="37">
        <v>0</v>
      </c>
      <c r="AS77" s="37"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>
        <v>0</v>
      </c>
      <c r="AO78" s="37">
        <v>0</v>
      </c>
      <c r="AP78" s="27">
        <v>0</v>
      </c>
      <c r="AQ78" s="48">
        <v>0</v>
      </c>
      <c r="AR78" s="49">
        <v>0</v>
      </c>
      <c r="AS78" s="49"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>
        <v>0</v>
      </c>
      <c r="AO79" s="37">
        <v>0</v>
      </c>
      <c r="AP79" s="27">
        <v>0</v>
      </c>
      <c r="AQ79" s="36">
        <v>0</v>
      </c>
      <c r="AR79" s="37">
        <v>0</v>
      </c>
      <c r="AS79" s="37"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140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299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286"/>
      <c r="O80" s="145"/>
      <c r="P80" s="450"/>
      <c r="Q80" s="144"/>
      <c r="R80" s="300"/>
      <c r="S80" s="145"/>
      <c r="T80" s="423"/>
      <c r="U80" s="285"/>
      <c r="V80" s="286"/>
      <c r="W80" s="300"/>
      <c r="X80" s="423"/>
      <c r="Y80" s="285"/>
      <c r="Z80" s="286"/>
      <c r="AA80" s="300"/>
      <c r="AB80" s="423"/>
      <c r="AC80" s="285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>
        <v>0</v>
      </c>
      <c r="AO80" s="37">
        <v>0</v>
      </c>
      <c r="AP80" s="27">
        <v>0</v>
      </c>
      <c r="AQ80" s="80">
        <v>0</v>
      </c>
      <c r="AR80" s="81">
        <v>0</v>
      </c>
      <c r="AS80" s="81"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22</v>
      </c>
      <c r="D81" s="33">
        <f t="shared" ref="D81:E83" si="23">SUM(F81+H81+J81+L81+N81+P81+R81+T81+V81+X81+Z81+AB81+AD81+AF81+AH81+AJ81+AL81)</f>
        <v>15</v>
      </c>
      <c r="E81" s="148">
        <f t="shared" si="23"/>
        <v>7</v>
      </c>
      <c r="F81" s="35"/>
      <c r="G81" s="162"/>
      <c r="H81" s="35"/>
      <c r="I81" s="80"/>
      <c r="J81" s="35"/>
      <c r="K81" s="162"/>
      <c r="L81" s="35"/>
      <c r="M81" s="80"/>
      <c r="N81" s="41">
        <v>1</v>
      </c>
      <c r="O81" s="162"/>
      <c r="P81" s="35"/>
      <c r="Q81" s="80"/>
      <c r="R81" s="41"/>
      <c r="S81" s="162"/>
      <c r="T81" s="35"/>
      <c r="U81" s="80"/>
      <c r="V81" s="41">
        <v>2</v>
      </c>
      <c r="W81" s="162"/>
      <c r="X81" s="35">
        <v>3</v>
      </c>
      <c r="Y81" s="80"/>
      <c r="Z81" s="41">
        <v>1</v>
      </c>
      <c r="AA81" s="162">
        <v>1</v>
      </c>
      <c r="AB81" s="35">
        <v>1</v>
      </c>
      <c r="AC81" s="80">
        <v>1</v>
      </c>
      <c r="AD81" s="35">
        <v>3</v>
      </c>
      <c r="AE81" s="81">
        <v>2</v>
      </c>
      <c r="AF81" s="35"/>
      <c r="AG81" s="36">
        <v>2</v>
      </c>
      <c r="AH81" s="35">
        <v>1</v>
      </c>
      <c r="AI81" s="36"/>
      <c r="AJ81" s="35">
        <v>2</v>
      </c>
      <c r="AK81" s="36"/>
      <c r="AL81" s="41">
        <v>1</v>
      </c>
      <c r="AM81" s="150">
        <v>1</v>
      </c>
      <c r="AN81" s="41">
        <v>0</v>
      </c>
      <c r="AO81" s="37">
        <v>0</v>
      </c>
      <c r="AP81" s="27">
        <v>0</v>
      </c>
      <c r="AQ81" s="80">
        <v>1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17</v>
      </c>
      <c r="D82" s="33">
        <f t="shared" si="23"/>
        <v>6</v>
      </c>
      <c r="E82" s="148">
        <f t="shared" si="23"/>
        <v>11</v>
      </c>
      <c r="F82" s="35"/>
      <c r="G82" s="149"/>
      <c r="H82" s="35"/>
      <c r="I82" s="36"/>
      <c r="J82" s="35"/>
      <c r="K82" s="149"/>
      <c r="L82" s="35"/>
      <c r="M82" s="36">
        <v>2</v>
      </c>
      <c r="N82" s="41">
        <v>3</v>
      </c>
      <c r="O82" s="149">
        <v>2</v>
      </c>
      <c r="P82" s="35">
        <v>2</v>
      </c>
      <c r="Q82" s="36">
        <v>2</v>
      </c>
      <c r="R82" s="41"/>
      <c r="S82" s="149">
        <v>1</v>
      </c>
      <c r="T82" s="35"/>
      <c r="U82" s="36">
        <v>1</v>
      </c>
      <c r="V82" s="41"/>
      <c r="W82" s="149">
        <v>1</v>
      </c>
      <c r="X82" s="35">
        <v>1</v>
      </c>
      <c r="Y82" s="36"/>
      <c r="Z82" s="41"/>
      <c r="AA82" s="149">
        <v>1</v>
      </c>
      <c r="AB82" s="35"/>
      <c r="AC82" s="36">
        <v>1</v>
      </c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>
        <v>0</v>
      </c>
      <c r="AO83" s="37">
        <v>0</v>
      </c>
      <c r="AP83" s="27">
        <v>0</v>
      </c>
      <c r="AQ83" s="36">
        <v>0</v>
      </c>
      <c r="AR83" s="37">
        <v>0</v>
      </c>
      <c r="AS83" s="37"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>
        <v>0</v>
      </c>
      <c r="AO84" s="37">
        <v>0</v>
      </c>
      <c r="AP84" s="27">
        <v>0</v>
      </c>
      <c r="AQ84" s="36">
        <v>0</v>
      </c>
      <c r="AR84" s="37">
        <v>0</v>
      </c>
      <c r="AS84" s="37"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>
        <v>0</v>
      </c>
      <c r="AO85" s="92">
        <v>0</v>
      </c>
      <c r="AP85" s="69">
        <v>0</v>
      </c>
      <c r="AQ85" s="68">
        <v>0</v>
      </c>
      <c r="AR85" s="68">
        <v>0</v>
      </c>
      <c r="AS85" s="68"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451" t="s">
        <v>73</v>
      </c>
      <c r="C87" s="414" t="s">
        <v>74</v>
      </c>
      <c r="D87" s="414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170" t="s">
        <v>76</v>
      </c>
      <c r="C88" s="445"/>
      <c r="D88" s="445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42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39" t="s">
        <v>89</v>
      </c>
      <c r="G99" s="826"/>
      <c r="H99" s="839" t="s">
        <v>90</v>
      </c>
      <c r="I99" s="826"/>
      <c r="J99" s="839" t="s">
        <v>91</v>
      </c>
      <c r="K99" s="826"/>
      <c r="L99" s="839" t="s">
        <v>92</v>
      </c>
      <c r="M99" s="826"/>
      <c r="N99" s="839" t="s">
        <v>93</v>
      </c>
      <c r="O99" s="826"/>
      <c r="P99" s="839" t="s">
        <v>94</v>
      </c>
      <c r="Q99" s="826"/>
      <c r="R99" s="839" t="s">
        <v>95</v>
      </c>
      <c r="S99" s="826"/>
      <c r="T99" s="839" t="s">
        <v>96</v>
      </c>
      <c r="U99" s="826"/>
      <c r="V99" s="839" t="s">
        <v>97</v>
      </c>
      <c r="W99" s="826"/>
      <c r="X99" s="839" t="s">
        <v>98</v>
      </c>
      <c r="Y99" s="826"/>
      <c r="Z99" s="839" t="s">
        <v>99</v>
      </c>
      <c r="AA99" s="826"/>
      <c r="AB99" s="839" t="s">
        <v>100</v>
      </c>
      <c r="AC99" s="826"/>
      <c r="AD99" s="839" t="s">
        <v>101</v>
      </c>
      <c r="AE99" s="826"/>
      <c r="AF99" s="839" t="s">
        <v>102</v>
      </c>
      <c r="AG99" s="826"/>
      <c r="AH99" s="840" t="s">
        <v>103</v>
      </c>
      <c r="AI99" s="828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413" t="s">
        <v>32</v>
      </c>
      <c r="D100" s="16" t="s">
        <v>33</v>
      </c>
      <c r="E100" s="410" t="s">
        <v>34</v>
      </c>
      <c r="F100" s="11" t="s">
        <v>33</v>
      </c>
      <c r="G100" s="409" t="s">
        <v>34</v>
      </c>
      <c r="H100" s="11" t="s">
        <v>33</v>
      </c>
      <c r="I100" s="409" t="s">
        <v>34</v>
      </c>
      <c r="J100" s="11" t="s">
        <v>33</v>
      </c>
      <c r="K100" s="409" t="s">
        <v>34</v>
      </c>
      <c r="L100" s="11" t="s">
        <v>33</v>
      </c>
      <c r="M100" s="409" t="s">
        <v>34</v>
      </c>
      <c r="N100" s="11" t="s">
        <v>33</v>
      </c>
      <c r="O100" s="409" t="s">
        <v>34</v>
      </c>
      <c r="P100" s="11" t="s">
        <v>33</v>
      </c>
      <c r="Q100" s="409" t="s">
        <v>34</v>
      </c>
      <c r="R100" s="11" t="s">
        <v>33</v>
      </c>
      <c r="S100" s="409" t="s">
        <v>34</v>
      </c>
      <c r="T100" s="11" t="s">
        <v>33</v>
      </c>
      <c r="U100" s="409" t="s">
        <v>34</v>
      </c>
      <c r="V100" s="11" t="s">
        <v>33</v>
      </c>
      <c r="W100" s="409" t="s">
        <v>34</v>
      </c>
      <c r="X100" s="11" t="s">
        <v>33</v>
      </c>
      <c r="Y100" s="409" t="s">
        <v>34</v>
      </c>
      <c r="Z100" s="11" t="s">
        <v>33</v>
      </c>
      <c r="AA100" s="409" t="s">
        <v>34</v>
      </c>
      <c r="AB100" s="11" t="s">
        <v>33</v>
      </c>
      <c r="AC100" s="409" t="s">
        <v>34</v>
      </c>
      <c r="AD100" s="11" t="s">
        <v>33</v>
      </c>
      <c r="AE100" s="409" t="s">
        <v>34</v>
      </c>
      <c r="AF100" s="11" t="s">
        <v>33</v>
      </c>
      <c r="AG100" s="409" t="s">
        <v>34</v>
      </c>
      <c r="AH100" s="11" t="s">
        <v>33</v>
      </c>
      <c r="AI100" s="15" t="s">
        <v>34</v>
      </c>
      <c r="AJ100" s="16" t="s">
        <v>33</v>
      </c>
      <c r="AK100" s="408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18" t="s">
        <v>106</v>
      </c>
      <c r="C101" s="179">
        <f>SUM(D101:E101)</f>
        <v>97</v>
      </c>
      <c r="D101" s="303">
        <f t="shared" ref="D101:E103" si="24">+F101+H101+J101+L101+N101+P101+R101+T101+V101+X101+Z101+AB101+AD101+AF101+AH101</f>
        <v>97</v>
      </c>
      <c r="E101" s="284">
        <f t="shared" si="24"/>
        <v>0</v>
      </c>
      <c r="F101" s="22"/>
      <c r="G101" s="344"/>
      <c r="H101" s="22"/>
      <c r="I101" s="344"/>
      <c r="J101" s="22"/>
      <c r="K101" s="344"/>
      <c r="L101" s="22">
        <v>20</v>
      </c>
      <c r="M101" s="344"/>
      <c r="N101" s="22">
        <v>22</v>
      </c>
      <c r="O101" s="344"/>
      <c r="P101" s="22">
        <v>25</v>
      </c>
      <c r="Q101" s="344"/>
      <c r="R101" s="22">
        <v>15</v>
      </c>
      <c r="S101" s="344"/>
      <c r="T101" s="22">
        <v>15</v>
      </c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41" t="s">
        <v>111</v>
      </c>
      <c r="B106" s="841" t="s">
        <v>112</v>
      </c>
      <c r="C106" s="841" t="s">
        <v>74</v>
      </c>
      <c r="D106" s="839" t="s">
        <v>113</v>
      </c>
      <c r="E106" s="833"/>
      <c r="F106" s="833"/>
      <c r="G106" s="833"/>
      <c r="H106" s="833"/>
      <c r="I106" s="833"/>
      <c r="J106" s="834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41"/>
      <c r="B107" s="841"/>
      <c r="C107" s="841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41" t="s">
        <v>123</v>
      </c>
      <c r="B108" s="189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41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41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41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41" t="s">
        <v>128</v>
      </c>
      <c r="B112" s="189" t="s">
        <v>124</v>
      </c>
      <c r="C112" s="179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286"/>
      <c r="L112" s="445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41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41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41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41" t="s">
        <v>129</v>
      </c>
      <c r="B116" s="189" t="s">
        <v>124</v>
      </c>
      <c r="C116" s="179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286"/>
      <c r="L116" s="445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41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41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41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41" t="s">
        <v>130</v>
      </c>
      <c r="B120" s="189" t="s">
        <v>124</v>
      </c>
      <c r="C120" s="179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286"/>
      <c r="L120" s="445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41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41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41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451" t="s">
        <v>132</v>
      </c>
      <c r="B125" s="415" t="s">
        <v>133</v>
      </c>
      <c r="C125" s="297" t="s">
        <v>134</v>
      </c>
      <c r="D125" s="298" t="s">
        <v>135</v>
      </c>
      <c r="E125" s="298" t="s">
        <v>136</v>
      </c>
      <c r="F125" s="298" t="s">
        <v>137</v>
      </c>
      <c r="G125" s="298" t="s">
        <v>138</v>
      </c>
      <c r="H125" s="304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189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451" t="s">
        <v>132</v>
      </c>
      <c r="B131" s="415" t="s">
        <v>74</v>
      </c>
      <c r="C131" s="297" t="s">
        <v>143</v>
      </c>
      <c r="D131" s="298" t="s">
        <v>144</v>
      </c>
      <c r="E131" s="298" t="s">
        <v>145</v>
      </c>
      <c r="F131" s="298" t="s">
        <v>146</v>
      </c>
      <c r="G131" s="298" t="s">
        <v>147</v>
      </c>
      <c r="H131" s="304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189" t="s">
        <v>140</v>
      </c>
      <c r="B132" s="179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451" t="s">
        <v>132</v>
      </c>
      <c r="B139" s="451" t="s">
        <v>153</v>
      </c>
      <c r="C139" s="393" t="s">
        <v>154</v>
      </c>
      <c r="D139" s="393" t="s">
        <v>155</v>
      </c>
      <c r="E139" s="298" t="s">
        <v>156</v>
      </c>
      <c r="F139" s="298" t="s">
        <v>157</v>
      </c>
      <c r="G139" s="298" t="s">
        <v>158</v>
      </c>
      <c r="H139" s="298" t="s">
        <v>159</v>
      </c>
      <c r="I139" s="298" t="s">
        <v>160</v>
      </c>
      <c r="J139" s="414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189" t="s">
        <v>162</v>
      </c>
      <c r="B140" s="452"/>
      <c r="C140" s="286"/>
      <c r="D140" s="286"/>
      <c r="E140" s="207"/>
      <c r="F140" s="207"/>
      <c r="G140" s="207"/>
      <c r="H140" s="207"/>
      <c r="I140" s="207"/>
      <c r="J140" s="305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43" t="s">
        <v>111</v>
      </c>
      <c r="B144" s="843" t="s">
        <v>165</v>
      </c>
      <c r="C144" s="843" t="s">
        <v>74</v>
      </c>
      <c r="D144" s="844" t="s">
        <v>113</v>
      </c>
      <c r="E144" s="837"/>
      <c r="F144" s="837"/>
      <c r="G144" s="837"/>
      <c r="H144" s="837"/>
      <c r="I144" s="837"/>
      <c r="J144" s="83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43"/>
      <c r="B145" s="843"/>
      <c r="C145" s="843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43" t="s">
        <v>123</v>
      </c>
      <c r="B146" s="224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43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43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43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43" t="s">
        <v>128</v>
      </c>
      <c r="B150" s="224" t="s">
        <v>124</v>
      </c>
      <c r="C150" s="245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306"/>
      <c r="L150" s="453"/>
    </row>
    <row r="151" spans="1:12" s="2" customFormat="1" x14ac:dyDescent="0.25">
      <c r="A151" s="843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43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43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43" t="s">
        <v>129</v>
      </c>
      <c r="B154" s="224" t="s">
        <v>124</v>
      </c>
      <c r="C154" s="245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306"/>
      <c r="L154" s="453"/>
    </row>
    <row r="155" spans="1:12" s="2" customFormat="1" x14ac:dyDescent="0.25">
      <c r="A155" s="843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43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43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43" t="s">
        <v>130</v>
      </c>
      <c r="B158" s="224" t="s">
        <v>124</v>
      </c>
      <c r="C158" s="245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306"/>
      <c r="L158" s="453"/>
    </row>
    <row r="159" spans="1:12" s="2" customFormat="1" x14ac:dyDescent="0.25">
      <c r="A159" s="843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43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43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454"/>
      <c r="F163" s="455"/>
      <c r="G163" s="456"/>
      <c r="H163" s="456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457"/>
      <c r="C165" s="458"/>
      <c r="D165" s="459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1929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",[5]NOMBRE!B2," - ","( ",[5]NOMBRE!C2,[5]NOMBRE!D2,[5]NOMBRE!E2,[5]NOMBRE!F2,[5]NOMBRE!G2,"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",[5]NOMBRE!B6," - ","( ",[5]NOMBRE!C6,[5]NOMBRE!D6," )")</f>
        <v>MES: ABRIL - ( 04 )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",[5]NOMBRE!B7)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41" t="s">
        <v>15</v>
      </c>
      <c r="G12" s="841"/>
      <c r="H12" s="839" t="s">
        <v>16</v>
      </c>
      <c r="I12" s="845"/>
      <c r="J12" s="839" t="s">
        <v>17</v>
      </c>
      <c r="K12" s="845"/>
      <c r="L12" s="839" t="s">
        <v>18</v>
      </c>
      <c r="M12" s="845"/>
      <c r="N12" s="839" t="s">
        <v>19</v>
      </c>
      <c r="O12" s="845"/>
      <c r="P12" s="839" t="s">
        <v>20</v>
      </c>
      <c r="Q12" s="845"/>
      <c r="R12" s="839" t="s">
        <v>21</v>
      </c>
      <c r="S12" s="845"/>
      <c r="T12" s="839" t="s">
        <v>22</v>
      </c>
      <c r="U12" s="845"/>
      <c r="V12" s="839" t="s">
        <v>23</v>
      </c>
      <c r="W12" s="845"/>
      <c r="X12" s="839" t="s">
        <v>24</v>
      </c>
      <c r="Y12" s="845"/>
      <c r="Z12" s="839" t="s">
        <v>25</v>
      </c>
      <c r="AA12" s="845"/>
      <c r="AB12" s="839" t="s">
        <v>26</v>
      </c>
      <c r="AC12" s="845"/>
      <c r="AD12" s="839" t="s">
        <v>27</v>
      </c>
      <c r="AE12" s="845"/>
      <c r="AF12" s="839" t="s">
        <v>28</v>
      </c>
      <c r="AG12" s="845"/>
      <c r="AH12" s="839" t="s">
        <v>29</v>
      </c>
      <c r="AI12" s="845"/>
      <c r="AJ12" s="839" t="s">
        <v>30</v>
      </c>
      <c r="AK12" s="845"/>
      <c r="AL12" s="840" t="s">
        <v>31</v>
      </c>
      <c r="AM12" s="846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437" t="s">
        <v>34</v>
      </c>
      <c r="F13" s="11" t="s">
        <v>33</v>
      </c>
      <c r="G13" s="436" t="s">
        <v>34</v>
      </c>
      <c r="H13" s="11" t="s">
        <v>33</v>
      </c>
      <c r="I13" s="436" t="s">
        <v>34</v>
      </c>
      <c r="J13" s="11" t="s">
        <v>33</v>
      </c>
      <c r="K13" s="436" t="s">
        <v>34</v>
      </c>
      <c r="L13" s="11" t="s">
        <v>33</v>
      </c>
      <c r="M13" s="436" t="s">
        <v>34</v>
      </c>
      <c r="N13" s="11" t="s">
        <v>33</v>
      </c>
      <c r="O13" s="436" t="s">
        <v>34</v>
      </c>
      <c r="P13" s="11" t="s">
        <v>33</v>
      </c>
      <c r="Q13" s="436" t="s">
        <v>34</v>
      </c>
      <c r="R13" s="11" t="s">
        <v>33</v>
      </c>
      <c r="S13" s="436" t="s">
        <v>34</v>
      </c>
      <c r="T13" s="11" t="s">
        <v>33</v>
      </c>
      <c r="U13" s="436" t="s">
        <v>34</v>
      </c>
      <c r="V13" s="11" t="s">
        <v>33</v>
      </c>
      <c r="W13" s="436" t="s">
        <v>34</v>
      </c>
      <c r="X13" s="11" t="s">
        <v>33</v>
      </c>
      <c r="Y13" s="436" t="s">
        <v>34</v>
      </c>
      <c r="Z13" s="11" t="s">
        <v>33</v>
      </c>
      <c r="AA13" s="436" t="s">
        <v>34</v>
      </c>
      <c r="AB13" s="11" t="s">
        <v>33</v>
      </c>
      <c r="AC13" s="436" t="s">
        <v>34</v>
      </c>
      <c r="AD13" s="11" t="s">
        <v>33</v>
      </c>
      <c r="AE13" s="436" t="s">
        <v>34</v>
      </c>
      <c r="AF13" s="11" t="s">
        <v>33</v>
      </c>
      <c r="AG13" s="436" t="s">
        <v>34</v>
      </c>
      <c r="AH13" s="11" t="s">
        <v>33</v>
      </c>
      <c r="AI13" s="436" t="s">
        <v>34</v>
      </c>
      <c r="AJ13" s="11" t="s">
        <v>33</v>
      </c>
      <c r="AK13" s="436" t="s">
        <v>34</v>
      </c>
      <c r="AL13" s="11" t="s">
        <v>33</v>
      </c>
      <c r="AM13" s="15" t="s">
        <v>34</v>
      </c>
      <c r="AN13" s="797"/>
      <c r="AO13" s="16" t="s">
        <v>35</v>
      </c>
      <c r="AP13" s="436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13</v>
      </c>
      <c r="D14" s="20">
        <f>+F14+H14+J14+L14+N14+P14+R14+T14+V14+X14+Z14+AB14+AD14+AF14+AH14+AJ14+AL14</f>
        <v>10</v>
      </c>
      <c r="E14" s="343">
        <f>+G14+I14+K14+M14+O14+Q14+S14+U14+W14+Y14+AA14+AC14+AE14+AG14+AI14+AK14+AM14</f>
        <v>3</v>
      </c>
      <c r="F14" s="22"/>
      <c r="G14" s="23"/>
      <c r="H14" s="22"/>
      <c r="I14" s="23"/>
      <c r="J14" s="22"/>
      <c r="K14" s="344"/>
      <c r="L14" s="22"/>
      <c r="M14" s="344"/>
      <c r="N14" s="22">
        <v>2</v>
      </c>
      <c r="O14" s="344"/>
      <c r="P14" s="22"/>
      <c r="Q14" s="344">
        <v>1</v>
      </c>
      <c r="R14" s="22">
        <v>4</v>
      </c>
      <c r="S14" s="344"/>
      <c r="T14" s="22">
        <v>1</v>
      </c>
      <c r="U14" s="344">
        <v>1</v>
      </c>
      <c r="V14" s="22"/>
      <c r="W14" s="344"/>
      <c r="X14" s="22">
        <v>1</v>
      </c>
      <c r="Y14" s="344">
        <v>1</v>
      </c>
      <c r="Z14" s="22"/>
      <c r="AA14" s="344"/>
      <c r="AB14" s="22">
        <v>2</v>
      </c>
      <c r="AC14" s="344"/>
      <c r="AD14" s="22"/>
      <c r="AE14" s="344"/>
      <c r="AF14" s="22"/>
      <c r="AG14" s="344"/>
      <c r="AH14" s="22"/>
      <c r="AI14" s="344"/>
      <c r="AJ14" s="22"/>
      <c r="AK14" s="344"/>
      <c r="AL14" s="24"/>
      <c r="AM14" s="345"/>
      <c r="AN14" s="25"/>
      <c r="AO14" s="26"/>
      <c r="AP14" s="469"/>
      <c r="AQ14" s="445"/>
      <c r="AR14" s="445">
        <v>2</v>
      </c>
      <c r="AS14" s="446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1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>
        <v>0</v>
      </c>
      <c r="AU15" s="27">
        <v>0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212</v>
      </c>
      <c r="D16" s="33">
        <f t="shared" si="9"/>
        <v>161</v>
      </c>
      <c r="E16" s="34">
        <f t="shared" si="9"/>
        <v>51</v>
      </c>
      <c r="F16" s="35">
        <v>1</v>
      </c>
      <c r="G16" s="36"/>
      <c r="H16" s="35"/>
      <c r="I16" s="36"/>
      <c r="J16" s="35"/>
      <c r="K16" s="37"/>
      <c r="L16" s="35"/>
      <c r="M16" s="37"/>
      <c r="N16" s="35">
        <v>11</v>
      </c>
      <c r="O16" s="37"/>
      <c r="P16" s="35">
        <v>18</v>
      </c>
      <c r="Q16" s="37">
        <v>4</v>
      </c>
      <c r="R16" s="35">
        <v>28</v>
      </c>
      <c r="S16" s="37">
        <v>10</v>
      </c>
      <c r="T16" s="35">
        <v>27</v>
      </c>
      <c r="U16" s="37">
        <v>6</v>
      </c>
      <c r="V16" s="35">
        <v>20</v>
      </c>
      <c r="W16" s="37">
        <v>12</v>
      </c>
      <c r="X16" s="35">
        <v>26</v>
      </c>
      <c r="Y16" s="37">
        <v>8</v>
      </c>
      <c r="Z16" s="35">
        <v>7</v>
      </c>
      <c r="AA16" s="37">
        <v>6</v>
      </c>
      <c r="AB16" s="35">
        <v>12</v>
      </c>
      <c r="AC16" s="37">
        <v>5</v>
      </c>
      <c r="AD16" s="35">
        <v>3</v>
      </c>
      <c r="AE16" s="37"/>
      <c r="AF16" s="35">
        <v>2</v>
      </c>
      <c r="AG16" s="37"/>
      <c r="AH16" s="35">
        <v>4</v>
      </c>
      <c r="AI16" s="37"/>
      <c r="AJ16" s="35">
        <v>1</v>
      </c>
      <c r="AK16" s="37"/>
      <c r="AL16" s="38">
        <v>1</v>
      </c>
      <c r="AM16" s="39"/>
      <c r="AN16" s="40"/>
      <c r="AO16" s="41"/>
      <c r="AP16" s="36">
        <v>3</v>
      </c>
      <c r="AQ16" s="27">
        <v>1</v>
      </c>
      <c r="AR16" s="27">
        <v>15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 xml:space="preserve">* No olvide digitar la columna Trans y/o Pueblos Originarios y/o Migrantes y/o Población SENAME (Digite Cero si no tiene). </v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1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>
        <v>0</v>
      </c>
      <c r="AU17" s="27">
        <v>0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>
        <v>0</v>
      </c>
      <c r="AU18" s="27">
        <v>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>
        <v>0</v>
      </c>
      <c r="AU19" s="27">
        <v>0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>
        <v>0</v>
      </c>
      <c r="AU20" s="27"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>
        <v>0</v>
      </c>
      <c r="AU21" s="27"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>
        <v>0</v>
      </c>
      <c r="AU22" s="27"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>
        <v>0</v>
      </c>
      <c r="AU23" s="27">
        <v>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>
        <v>0</v>
      </c>
      <c r="AU24" s="69">
        <v>0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13</v>
      </c>
      <c r="D25" s="20">
        <f>SUM(H25+J25+L25+N25+P25+R25+T25+V25+X25+Z25+AB25+AD25+AF25+AH25+AJ25+AL25)</f>
        <v>10</v>
      </c>
      <c r="E25" s="343">
        <f>SUM(I25+K25+M25+O25+Q25+S25+U25+W25+Y25+AA25+AC25+AE25+AG25+AI25+AK25+AM25)</f>
        <v>3</v>
      </c>
      <c r="F25" s="71"/>
      <c r="G25" s="72"/>
      <c r="H25" s="22"/>
      <c r="I25" s="23"/>
      <c r="J25" s="22"/>
      <c r="K25" s="344"/>
      <c r="L25" s="22"/>
      <c r="M25" s="344"/>
      <c r="N25" s="22">
        <v>2</v>
      </c>
      <c r="O25" s="344"/>
      <c r="P25" s="22"/>
      <c r="Q25" s="344">
        <v>1</v>
      </c>
      <c r="R25" s="22">
        <v>4</v>
      </c>
      <c r="S25" s="344"/>
      <c r="T25" s="22">
        <v>1</v>
      </c>
      <c r="U25" s="344">
        <v>1</v>
      </c>
      <c r="V25" s="22"/>
      <c r="W25" s="344"/>
      <c r="X25" s="22">
        <v>1</v>
      </c>
      <c r="Y25" s="344">
        <v>1</v>
      </c>
      <c r="Z25" s="22"/>
      <c r="AA25" s="344"/>
      <c r="AB25" s="22">
        <v>2</v>
      </c>
      <c r="AC25" s="344"/>
      <c r="AD25" s="22"/>
      <c r="AE25" s="344"/>
      <c r="AF25" s="22"/>
      <c r="AG25" s="344"/>
      <c r="AH25" s="22"/>
      <c r="AI25" s="344"/>
      <c r="AJ25" s="22"/>
      <c r="AK25" s="344"/>
      <c r="AL25" s="24"/>
      <c r="AM25" s="345"/>
      <c r="AN25" s="73"/>
      <c r="AO25" s="26"/>
      <c r="AP25" s="469"/>
      <c r="AQ25" s="445"/>
      <c r="AR25" s="445">
        <v>2</v>
      </c>
      <c r="AS25" s="446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>
        <v>0</v>
      </c>
      <c r="AU26" s="27"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211</v>
      </c>
      <c r="D27" s="33">
        <f t="shared" si="10"/>
        <v>160</v>
      </c>
      <c r="E27" s="34">
        <f t="shared" si="10"/>
        <v>51</v>
      </c>
      <c r="F27" s="75"/>
      <c r="G27" s="76"/>
      <c r="H27" s="35"/>
      <c r="I27" s="36"/>
      <c r="J27" s="35"/>
      <c r="K27" s="37"/>
      <c r="L27" s="35"/>
      <c r="M27" s="37"/>
      <c r="N27" s="35">
        <v>11</v>
      </c>
      <c r="O27" s="37"/>
      <c r="P27" s="35">
        <v>18</v>
      </c>
      <c r="Q27" s="37">
        <v>4</v>
      </c>
      <c r="R27" s="35">
        <v>28</v>
      </c>
      <c r="S27" s="37">
        <v>10</v>
      </c>
      <c r="T27" s="35">
        <v>27</v>
      </c>
      <c r="U27" s="37">
        <v>6</v>
      </c>
      <c r="V27" s="35">
        <v>20</v>
      </c>
      <c r="W27" s="37">
        <v>12</v>
      </c>
      <c r="X27" s="35">
        <v>26</v>
      </c>
      <c r="Y27" s="37">
        <v>8</v>
      </c>
      <c r="Z27" s="35">
        <v>7</v>
      </c>
      <c r="AA27" s="37">
        <v>6</v>
      </c>
      <c r="AB27" s="35">
        <v>12</v>
      </c>
      <c r="AC27" s="37">
        <v>5</v>
      </c>
      <c r="AD27" s="35">
        <v>3</v>
      </c>
      <c r="AE27" s="37"/>
      <c r="AF27" s="35">
        <v>2</v>
      </c>
      <c r="AG27" s="37"/>
      <c r="AH27" s="35">
        <v>4</v>
      </c>
      <c r="AI27" s="37"/>
      <c r="AJ27" s="35">
        <v>1</v>
      </c>
      <c r="AK27" s="37"/>
      <c r="AL27" s="38">
        <v>1</v>
      </c>
      <c r="AM27" s="39"/>
      <c r="AN27" s="40"/>
      <c r="AO27" s="41"/>
      <c r="AP27" s="36">
        <v>3</v>
      </c>
      <c r="AQ27" s="27">
        <v>1</v>
      </c>
      <c r="AR27" s="27">
        <v>15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>
        <v>0</v>
      </c>
      <c r="AU28" s="27">
        <v>0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>
        <v>0</v>
      </c>
      <c r="AU29" s="27">
        <v>0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>
        <v>0</v>
      </c>
      <c r="AU30" s="27">
        <v>0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>
        <v>0</v>
      </c>
      <c r="AU31" s="27">
        <v>0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>
        <v>0</v>
      </c>
      <c r="AU32" s="27">
        <v>0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>
        <v>0</v>
      </c>
      <c r="AU33" s="27">
        <v>0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>
        <v>0</v>
      </c>
      <c r="AU34" s="27">
        <v>0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>
        <v>0</v>
      </c>
      <c r="AU35" s="69">
        <v>0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13</v>
      </c>
      <c r="D36" s="20">
        <f t="shared" si="10"/>
        <v>10</v>
      </c>
      <c r="E36" s="343">
        <f t="shared" si="10"/>
        <v>3</v>
      </c>
      <c r="F36" s="71"/>
      <c r="G36" s="72"/>
      <c r="H36" s="22"/>
      <c r="I36" s="23"/>
      <c r="J36" s="22"/>
      <c r="K36" s="344"/>
      <c r="L36" s="22"/>
      <c r="M36" s="344"/>
      <c r="N36" s="22">
        <v>2</v>
      </c>
      <c r="O36" s="344"/>
      <c r="P36" s="22"/>
      <c r="Q36" s="344">
        <v>1</v>
      </c>
      <c r="R36" s="22">
        <v>4</v>
      </c>
      <c r="S36" s="344"/>
      <c r="T36" s="22">
        <v>1</v>
      </c>
      <c r="U36" s="344">
        <v>1</v>
      </c>
      <c r="V36" s="22"/>
      <c r="W36" s="344"/>
      <c r="X36" s="22">
        <v>1</v>
      </c>
      <c r="Y36" s="344">
        <v>1</v>
      </c>
      <c r="Z36" s="22"/>
      <c r="AA36" s="344"/>
      <c r="AB36" s="22">
        <v>2</v>
      </c>
      <c r="AC36" s="344"/>
      <c r="AD36" s="22"/>
      <c r="AE36" s="344"/>
      <c r="AF36" s="22"/>
      <c r="AG36" s="344"/>
      <c r="AH36" s="22"/>
      <c r="AI36" s="344"/>
      <c r="AJ36" s="22"/>
      <c r="AK36" s="344"/>
      <c r="AL36" s="24"/>
      <c r="AM36" s="345"/>
      <c r="AN36" s="73"/>
      <c r="AO36" s="26"/>
      <c r="AP36" s="469"/>
      <c r="AQ36" s="74"/>
      <c r="AR36" s="74">
        <v>2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 xml:space="preserve">* No olvide digitar la columna Trans y/o Pueblos Originarios y/o Migrantes y/o Población SENAME (Digite Cero si no tiene). </v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1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>
        <v>0</v>
      </c>
      <c r="AU37" s="27">
        <v>0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211</v>
      </c>
      <c r="D38" s="33">
        <f t="shared" si="10"/>
        <v>160</v>
      </c>
      <c r="E38" s="34">
        <f t="shared" si="10"/>
        <v>51</v>
      </c>
      <c r="F38" s="75"/>
      <c r="G38" s="76"/>
      <c r="H38" s="35"/>
      <c r="I38" s="36"/>
      <c r="J38" s="35"/>
      <c r="K38" s="37"/>
      <c r="L38" s="35"/>
      <c r="M38" s="37"/>
      <c r="N38" s="35">
        <v>11</v>
      </c>
      <c r="O38" s="37"/>
      <c r="P38" s="35">
        <v>18</v>
      </c>
      <c r="Q38" s="37">
        <v>4</v>
      </c>
      <c r="R38" s="35">
        <v>28</v>
      </c>
      <c r="S38" s="37">
        <v>10</v>
      </c>
      <c r="T38" s="35">
        <v>27</v>
      </c>
      <c r="U38" s="37">
        <v>6</v>
      </c>
      <c r="V38" s="35">
        <v>20</v>
      </c>
      <c r="W38" s="37">
        <v>12</v>
      </c>
      <c r="X38" s="35">
        <v>26</v>
      </c>
      <c r="Y38" s="37">
        <v>8</v>
      </c>
      <c r="Z38" s="35">
        <v>7</v>
      </c>
      <c r="AA38" s="37">
        <v>6</v>
      </c>
      <c r="AB38" s="35">
        <v>12</v>
      </c>
      <c r="AC38" s="37">
        <v>5</v>
      </c>
      <c r="AD38" s="35">
        <v>3</v>
      </c>
      <c r="AE38" s="37"/>
      <c r="AF38" s="35">
        <v>2</v>
      </c>
      <c r="AG38" s="37"/>
      <c r="AH38" s="35">
        <v>4</v>
      </c>
      <c r="AI38" s="37"/>
      <c r="AJ38" s="35">
        <v>1</v>
      </c>
      <c r="AK38" s="37"/>
      <c r="AL38" s="38">
        <v>1</v>
      </c>
      <c r="AM38" s="39"/>
      <c r="AN38" s="40"/>
      <c r="AO38" s="41"/>
      <c r="AP38" s="36">
        <v>3</v>
      </c>
      <c r="AQ38" s="27">
        <v>1</v>
      </c>
      <c r="AR38" s="27">
        <v>15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>
        <v>0</v>
      </c>
      <c r="AU39" s="27">
        <v>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>
        <v>0</v>
      </c>
      <c r="AU40" s="27"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>
        <v>0</v>
      </c>
      <c r="AU41" s="27"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>
        <v>0</v>
      </c>
      <c r="AU42" s="27"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>
        <v>0</v>
      </c>
      <c r="AU43" s="27">
        <v>0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>
        <v>0</v>
      </c>
      <c r="AU44" s="27">
        <v>0</v>
      </c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>
        <v>0</v>
      </c>
      <c r="AU45" s="27">
        <v>0</v>
      </c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>
        <v>0</v>
      </c>
      <c r="AU46" s="27">
        <v>0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13</v>
      </c>
      <c r="D47" s="20">
        <f>SUM(J47+L47+N47+P47+R47+T47+V47+X47+Z47+AB47+AD47+AF47+AH47+AJ47+AL47)</f>
        <v>10</v>
      </c>
      <c r="E47" s="343">
        <f>SUM(K47+M47+O47+Q47+S47+U47+W47+Y47+AA47+AC47+AE47+AG47+AI47+AK47+AM47)</f>
        <v>3</v>
      </c>
      <c r="F47" s="71"/>
      <c r="G47" s="72"/>
      <c r="H47" s="71"/>
      <c r="I47" s="72"/>
      <c r="J47" s="22"/>
      <c r="K47" s="344"/>
      <c r="L47" s="22"/>
      <c r="M47" s="344"/>
      <c r="N47" s="22">
        <v>2</v>
      </c>
      <c r="O47" s="344"/>
      <c r="P47" s="22"/>
      <c r="Q47" s="344">
        <v>1</v>
      </c>
      <c r="R47" s="22">
        <v>4</v>
      </c>
      <c r="S47" s="344"/>
      <c r="T47" s="22">
        <v>1</v>
      </c>
      <c r="U47" s="344">
        <v>1</v>
      </c>
      <c r="V47" s="22"/>
      <c r="W47" s="344"/>
      <c r="X47" s="22">
        <v>1</v>
      </c>
      <c r="Y47" s="344">
        <v>1</v>
      </c>
      <c r="Z47" s="22"/>
      <c r="AA47" s="344"/>
      <c r="AB47" s="22">
        <v>2</v>
      </c>
      <c r="AC47" s="344"/>
      <c r="AD47" s="22"/>
      <c r="AE47" s="344"/>
      <c r="AF47" s="22"/>
      <c r="AG47" s="344"/>
      <c r="AH47" s="22"/>
      <c r="AI47" s="344"/>
      <c r="AJ47" s="22"/>
      <c r="AK47" s="344"/>
      <c r="AL47" s="24"/>
      <c r="AM47" s="345"/>
      <c r="AN47" s="73"/>
      <c r="AO47" s="26"/>
      <c r="AP47" s="23"/>
      <c r="AQ47" s="87"/>
      <c r="AR47" s="87">
        <v>2</v>
      </c>
      <c r="AS47" s="87"/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 xml:space="preserve">* No olvide digitar la columna Trans y/o Pueblos Originarios y/o Migrantes y/o Población SENAME (Digite Cero si no tiene). </v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1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>
        <v>0</v>
      </c>
      <c r="AU48" s="27">
        <v>0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211</v>
      </c>
      <c r="D49" s="33">
        <f>SUM(J49+L49+N49+P49+R49+T49+V49+X49+Z49+AB49+AD49+AF49+AH49+AJ49+AL49)</f>
        <v>160</v>
      </c>
      <c r="E49" s="34">
        <f>SUM(K49+M49+O49+Q49+S49+U49+W49+Y49+AA49+AC49+AE49+AG49+AI49+AK49+AM49)</f>
        <v>51</v>
      </c>
      <c r="F49" s="75"/>
      <c r="G49" s="76"/>
      <c r="H49" s="75"/>
      <c r="I49" s="76"/>
      <c r="J49" s="35"/>
      <c r="K49" s="37"/>
      <c r="L49" s="35"/>
      <c r="M49" s="37"/>
      <c r="N49" s="35">
        <v>11</v>
      </c>
      <c r="O49" s="37"/>
      <c r="P49" s="35">
        <v>18</v>
      </c>
      <c r="Q49" s="37">
        <v>4</v>
      </c>
      <c r="R49" s="35">
        <v>28</v>
      </c>
      <c r="S49" s="37">
        <v>10</v>
      </c>
      <c r="T49" s="35">
        <v>27</v>
      </c>
      <c r="U49" s="37">
        <v>6</v>
      </c>
      <c r="V49" s="35">
        <v>20</v>
      </c>
      <c r="W49" s="37">
        <v>12</v>
      </c>
      <c r="X49" s="35">
        <v>26</v>
      </c>
      <c r="Y49" s="37">
        <v>8</v>
      </c>
      <c r="Z49" s="35">
        <v>7</v>
      </c>
      <c r="AA49" s="37">
        <v>6</v>
      </c>
      <c r="AB49" s="35">
        <v>12</v>
      </c>
      <c r="AC49" s="37">
        <v>5</v>
      </c>
      <c r="AD49" s="35">
        <v>3</v>
      </c>
      <c r="AE49" s="37"/>
      <c r="AF49" s="35">
        <v>2</v>
      </c>
      <c r="AG49" s="37"/>
      <c r="AH49" s="35">
        <v>4</v>
      </c>
      <c r="AI49" s="37"/>
      <c r="AJ49" s="35">
        <v>1</v>
      </c>
      <c r="AK49" s="37"/>
      <c r="AL49" s="38">
        <v>1</v>
      </c>
      <c r="AM49" s="39"/>
      <c r="AN49" s="40"/>
      <c r="AO49" s="41"/>
      <c r="AP49" s="36">
        <v>3</v>
      </c>
      <c r="AQ49" s="27">
        <v>1</v>
      </c>
      <c r="AR49" s="27">
        <v>15</v>
      </c>
      <c r="AS49" s="27"/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 xml:space="preserve">* No olvide digitar la columna Trans y/o Pueblos Originarios y/o Migrantes y/o Población SENAME (Digite Cero si no tiene). </v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1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>
        <v>0</v>
      </c>
      <c r="AU50" s="27">
        <v>0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>
        <v>0</v>
      </c>
      <c r="AU51" s="90">
        <v>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>
        <v>0</v>
      </c>
      <c r="AU52" s="69">
        <v>0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13</v>
      </c>
      <c r="D53" s="20">
        <f t="shared" ref="D53:E56" si="13">SUM(J53+L53+N53+P53+R53+T53+V53+X53+Z53+AB53)</f>
        <v>10</v>
      </c>
      <c r="E53" s="343">
        <f t="shared" si="13"/>
        <v>3</v>
      </c>
      <c r="F53" s="71"/>
      <c r="G53" s="72"/>
      <c r="H53" s="71"/>
      <c r="I53" s="72"/>
      <c r="J53" s="22"/>
      <c r="K53" s="344"/>
      <c r="L53" s="22"/>
      <c r="M53" s="344"/>
      <c r="N53" s="22">
        <v>2</v>
      </c>
      <c r="O53" s="344"/>
      <c r="P53" s="22"/>
      <c r="Q53" s="344">
        <v>1</v>
      </c>
      <c r="R53" s="22">
        <v>4</v>
      </c>
      <c r="S53" s="344"/>
      <c r="T53" s="22">
        <v>1</v>
      </c>
      <c r="U53" s="344">
        <v>1</v>
      </c>
      <c r="V53" s="22"/>
      <c r="W53" s="344"/>
      <c r="X53" s="22">
        <v>1</v>
      </c>
      <c r="Y53" s="344">
        <v>1</v>
      </c>
      <c r="Z53" s="22"/>
      <c r="AA53" s="344"/>
      <c r="AB53" s="35">
        <v>2</v>
      </c>
      <c r="AC53" s="37"/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/>
      <c r="AO53" s="421"/>
      <c r="AP53" s="469"/>
      <c r="AQ53" s="445"/>
      <c r="AR53" s="445">
        <v>2</v>
      </c>
      <c r="AS53" s="445"/>
      <c r="AT53" s="445">
        <v>0</v>
      </c>
      <c r="AU53" s="445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 xml:space="preserve">* No olvide digitar la columna Trans y/o Pueblos Originarios y/o Migrantes y/o Población SENAME (Digite Cero si no tiene). </v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1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200</v>
      </c>
      <c r="D54" s="33">
        <f t="shared" si="13"/>
        <v>149</v>
      </c>
      <c r="E54" s="34">
        <f t="shared" si="13"/>
        <v>51</v>
      </c>
      <c r="F54" s="75"/>
      <c r="G54" s="76"/>
      <c r="H54" s="75"/>
      <c r="I54" s="76"/>
      <c r="J54" s="35"/>
      <c r="K54" s="37"/>
      <c r="L54" s="35"/>
      <c r="M54" s="37"/>
      <c r="N54" s="35">
        <v>11</v>
      </c>
      <c r="O54" s="37"/>
      <c r="P54" s="35">
        <v>18</v>
      </c>
      <c r="Q54" s="37">
        <v>4</v>
      </c>
      <c r="R54" s="35">
        <v>28</v>
      </c>
      <c r="S54" s="37">
        <v>10</v>
      </c>
      <c r="T54" s="35">
        <v>27</v>
      </c>
      <c r="U54" s="37">
        <v>6</v>
      </c>
      <c r="V54" s="35">
        <v>20</v>
      </c>
      <c r="W54" s="37">
        <v>12</v>
      </c>
      <c r="X54" s="35">
        <v>26</v>
      </c>
      <c r="Y54" s="37">
        <v>8</v>
      </c>
      <c r="Z54" s="35">
        <v>7</v>
      </c>
      <c r="AA54" s="37">
        <v>6</v>
      </c>
      <c r="AB54" s="35">
        <v>12</v>
      </c>
      <c r="AC54" s="37">
        <v>5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/>
      <c r="AP54" s="36">
        <v>3</v>
      </c>
      <c r="AQ54" s="27">
        <v>1</v>
      </c>
      <c r="AR54" s="27">
        <v>15</v>
      </c>
      <c r="AS54" s="27"/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 xml:space="preserve">* No olvide digitar la columna Trans y/o Pueblos Originarios y/o Migrantes y/o Población SENAME (Digite Cero si no tiene). </v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1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>
        <v>0</v>
      </c>
      <c r="AU55" s="90">
        <v>0</v>
      </c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>
        <v>0</v>
      </c>
      <c r="AU56" s="69">
        <v>0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13</v>
      </c>
      <c r="D57" s="20">
        <f>SUM(J57+L57+N57+P57+R57+T57+V57+X57+Z57+AB57+AD57+AF57+AH57+AJ57+AL57)</f>
        <v>10</v>
      </c>
      <c r="E57" s="343">
        <f>SUM(K57+M57+O57+Q57+S57+U57+W57+Y57+AA57+AC57+AE57+AG57+AI57+AK57+AM57)</f>
        <v>3</v>
      </c>
      <c r="F57" s="71"/>
      <c r="G57" s="72"/>
      <c r="H57" s="71"/>
      <c r="I57" s="72"/>
      <c r="J57" s="22"/>
      <c r="K57" s="344"/>
      <c r="L57" s="22"/>
      <c r="M57" s="344"/>
      <c r="N57" s="22">
        <v>2</v>
      </c>
      <c r="O57" s="344"/>
      <c r="P57" s="22"/>
      <c r="Q57" s="344">
        <v>1</v>
      </c>
      <c r="R57" s="22">
        <v>4</v>
      </c>
      <c r="S57" s="344"/>
      <c r="T57" s="22">
        <v>1</v>
      </c>
      <c r="U57" s="344">
        <v>1</v>
      </c>
      <c r="V57" s="22"/>
      <c r="W57" s="344"/>
      <c r="X57" s="22">
        <v>1</v>
      </c>
      <c r="Y57" s="344">
        <v>1</v>
      </c>
      <c r="Z57" s="22"/>
      <c r="AA57" s="344"/>
      <c r="AB57" s="22">
        <v>2</v>
      </c>
      <c r="AC57" s="344"/>
      <c r="AD57" s="22"/>
      <c r="AE57" s="344"/>
      <c r="AF57" s="22"/>
      <c r="AG57" s="344"/>
      <c r="AH57" s="22"/>
      <c r="AI57" s="344"/>
      <c r="AJ57" s="22"/>
      <c r="AK57" s="344"/>
      <c r="AL57" s="24"/>
      <c r="AM57" s="345"/>
      <c r="AN57" s="73"/>
      <c r="AO57" s="421"/>
      <c r="AP57" s="469"/>
      <c r="AQ57" s="445"/>
      <c r="AR57" s="445">
        <v>2</v>
      </c>
      <c r="AS57" s="445"/>
      <c r="AT57" s="445">
        <v>0</v>
      </c>
      <c r="AU57" s="445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 xml:space="preserve">* No olvide digitar la columna Trans y/o Pueblos Originarios y/o Migrantes y/o Población SENAME (Digite Cero si no tiene). </v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1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>
        <v>0</v>
      </c>
      <c r="AU58" s="111"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216</v>
      </c>
      <c r="D59" s="33">
        <f t="shared" si="14"/>
        <v>160</v>
      </c>
      <c r="E59" s="34">
        <f t="shared" si="14"/>
        <v>56</v>
      </c>
      <c r="F59" s="75"/>
      <c r="G59" s="76"/>
      <c r="H59" s="75"/>
      <c r="I59" s="76"/>
      <c r="J59" s="35"/>
      <c r="K59" s="37"/>
      <c r="L59" s="35"/>
      <c r="M59" s="37"/>
      <c r="N59" s="35">
        <v>11</v>
      </c>
      <c r="O59" s="37">
        <v>1</v>
      </c>
      <c r="P59" s="35">
        <v>18</v>
      </c>
      <c r="Q59" s="37">
        <v>4</v>
      </c>
      <c r="R59" s="35">
        <v>28</v>
      </c>
      <c r="S59" s="37">
        <v>12</v>
      </c>
      <c r="T59" s="35">
        <v>27</v>
      </c>
      <c r="U59" s="37">
        <v>6</v>
      </c>
      <c r="V59" s="35">
        <v>20</v>
      </c>
      <c r="W59" s="37">
        <v>14</v>
      </c>
      <c r="X59" s="35">
        <v>26</v>
      </c>
      <c r="Y59" s="37">
        <v>8</v>
      </c>
      <c r="Z59" s="35">
        <v>7</v>
      </c>
      <c r="AA59" s="37">
        <v>6</v>
      </c>
      <c r="AB59" s="35">
        <v>12</v>
      </c>
      <c r="AC59" s="37">
        <v>5</v>
      </c>
      <c r="AD59" s="35">
        <v>3</v>
      </c>
      <c r="AE59" s="37"/>
      <c r="AF59" s="35">
        <v>2</v>
      </c>
      <c r="AG59" s="37"/>
      <c r="AH59" s="35">
        <v>4</v>
      </c>
      <c r="AI59" s="37"/>
      <c r="AJ59" s="35">
        <v>1</v>
      </c>
      <c r="AK59" s="37"/>
      <c r="AL59" s="38">
        <v>1</v>
      </c>
      <c r="AM59" s="39"/>
      <c r="AN59" s="40"/>
      <c r="AO59" s="41"/>
      <c r="AP59" s="36">
        <v>3</v>
      </c>
      <c r="AQ59" s="27">
        <v>1</v>
      </c>
      <c r="AR59" s="27">
        <v>15</v>
      </c>
      <c r="AS59" s="27"/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 xml:space="preserve">* No olvide digitar la columna Trans y/o Pueblos Originarios y/o Migrantes y/o Población SENAME (Digite Cero si no tiene). </v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1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>
        <v>0</v>
      </c>
      <c r="AU60" s="27">
        <v>0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>
        <v>0</v>
      </c>
      <c r="AU61" s="27">
        <v>0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>
        <v>0</v>
      </c>
      <c r="AU62" s="90">
        <v>0</v>
      </c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>
        <v>0</v>
      </c>
      <c r="AU63" s="69">
        <v>0</v>
      </c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>
        <v>0</v>
      </c>
      <c r="AO64" s="421">
        <v>0</v>
      </c>
      <c r="AP64" s="469">
        <v>0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9</v>
      </c>
      <c r="D65" s="117"/>
      <c r="E65" s="55">
        <f>SUM(K65+M65+O65+Q65+S65+U65+W65+Y65+AA65+AC65)</f>
        <v>9</v>
      </c>
      <c r="F65" s="75"/>
      <c r="G65" s="76"/>
      <c r="H65" s="75"/>
      <c r="I65" s="76"/>
      <c r="J65" s="75"/>
      <c r="K65" s="37"/>
      <c r="L65" s="75"/>
      <c r="M65" s="37"/>
      <c r="N65" s="75"/>
      <c r="O65" s="37">
        <v>2</v>
      </c>
      <c r="P65" s="75"/>
      <c r="Q65" s="37">
        <v>4</v>
      </c>
      <c r="R65" s="75"/>
      <c r="S65" s="37">
        <v>2</v>
      </c>
      <c r="T65" s="75"/>
      <c r="U65" s="37"/>
      <c r="V65" s="75"/>
      <c r="W65" s="37">
        <v>1</v>
      </c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>
        <v>0</v>
      </c>
      <c r="AO65" s="41">
        <v>0</v>
      </c>
      <c r="AP65" s="36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>
        <v>0</v>
      </c>
      <c r="AO66" s="52">
        <v>0</v>
      </c>
      <c r="AP66" s="48">
        <v>0</v>
      </c>
      <c r="AQ66" s="90">
        <v>0</v>
      </c>
      <c r="AR66" s="90">
        <v>0</v>
      </c>
      <c r="AS66" s="90">
        <v>0</v>
      </c>
      <c r="AT66" s="90">
        <v>0</v>
      </c>
      <c r="AU66" s="90">
        <v>0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9</v>
      </c>
      <c r="D67" s="117"/>
      <c r="E67" s="55">
        <f>SUM(K67+M67+O67+Q67+S67+U67+W67+Y67+AA67+AC67)</f>
        <v>9</v>
      </c>
      <c r="F67" s="75"/>
      <c r="G67" s="76"/>
      <c r="H67" s="75"/>
      <c r="I67" s="76"/>
      <c r="J67" s="75"/>
      <c r="K67" s="49"/>
      <c r="L67" s="75"/>
      <c r="M67" s="49"/>
      <c r="N67" s="75"/>
      <c r="O67" s="49">
        <v>2</v>
      </c>
      <c r="P67" s="75"/>
      <c r="Q67" s="49">
        <v>4</v>
      </c>
      <c r="R67" s="75"/>
      <c r="S67" s="49">
        <v>2</v>
      </c>
      <c r="T67" s="75"/>
      <c r="U67" s="49"/>
      <c r="V67" s="75"/>
      <c r="W67" s="49">
        <v>1</v>
      </c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>
        <v>0</v>
      </c>
      <c r="AO67" s="52">
        <v>0</v>
      </c>
      <c r="AP67" s="48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>
        <v>0</v>
      </c>
      <c r="AO68" s="95">
        <v>0</v>
      </c>
      <c r="AP68" s="68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56">
        <f>SUM(F69+H69+J69)</f>
        <v>0</v>
      </c>
      <c r="E69" s="357">
        <f>SUM(G69+I69+K69)</f>
        <v>0</v>
      </c>
      <c r="F69" s="358"/>
      <c r="G69" s="359"/>
      <c r="H69" s="358"/>
      <c r="I69" s="359"/>
      <c r="J69" s="358"/>
      <c r="K69" s="360"/>
      <c r="L69" s="361"/>
      <c r="M69" s="362"/>
      <c r="N69" s="361"/>
      <c r="O69" s="362"/>
      <c r="P69" s="361"/>
      <c r="Q69" s="362"/>
      <c r="R69" s="361"/>
      <c r="S69" s="362"/>
      <c r="T69" s="361"/>
      <c r="U69" s="362"/>
      <c r="V69" s="361"/>
      <c r="W69" s="362"/>
      <c r="X69" s="361"/>
      <c r="Y69" s="362"/>
      <c r="Z69" s="361"/>
      <c r="AA69" s="362"/>
      <c r="AB69" s="361"/>
      <c r="AC69" s="362"/>
      <c r="AD69" s="363"/>
      <c r="AE69" s="364"/>
      <c r="AF69" s="361"/>
      <c r="AG69" s="362"/>
      <c r="AH69" s="361"/>
      <c r="AI69" s="362"/>
      <c r="AJ69" s="361"/>
      <c r="AK69" s="362"/>
      <c r="AL69" s="365"/>
      <c r="AM69" s="366"/>
      <c r="AN69" s="367">
        <v>0</v>
      </c>
      <c r="AO69" s="368">
        <v>0</v>
      </c>
      <c r="AP69" s="359">
        <v>0</v>
      </c>
      <c r="AQ69" s="369">
        <v>0</v>
      </c>
      <c r="AR69" s="369">
        <v>0</v>
      </c>
      <c r="AS69" s="369">
        <v>0</v>
      </c>
      <c r="AT69" s="369">
        <v>0</v>
      </c>
      <c r="AU69" s="369">
        <v>0</v>
      </c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28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26"/>
      <c r="H72" s="825" t="s">
        <v>16</v>
      </c>
      <c r="I72" s="826"/>
      <c r="J72" s="825" t="s">
        <v>17</v>
      </c>
      <c r="K72" s="826"/>
      <c r="L72" s="825" t="s">
        <v>18</v>
      </c>
      <c r="M72" s="826"/>
      <c r="N72" s="825" t="s">
        <v>19</v>
      </c>
      <c r="O72" s="826"/>
      <c r="P72" s="825" t="s">
        <v>20</v>
      </c>
      <c r="Q72" s="826"/>
      <c r="R72" s="825" t="s">
        <v>21</v>
      </c>
      <c r="S72" s="826"/>
      <c r="T72" s="825" t="s">
        <v>22</v>
      </c>
      <c r="U72" s="826"/>
      <c r="V72" s="825" t="s">
        <v>23</v>
      </c>
      <c r="W72" s="826"/>
      <c r="X72" s="825" t="s">
        <v>24</v>
      </c>
      <c r="Y72" s="826"/>
      <c r="Z72" s="825" t="s">
        <v>25</v>
      </c>
      <c r="AA72" s="826"/>
      <c r="AB72" s="825" t="s">
        <v>26</v>
      </c>
      <c r="AC72" s="826"/>
      <c r="AD72" s="825" t="s">
        <v>27</v>
      </c>
      <c r="AE72" s="826"/>
      <c r="AF72" s="825" t="s">
        <v>28</v>
      </c>
      <c r="AG72" s="826"/>
      <c r="AH72" s="825" t="s">
        <v>29</v>
      </c>
      <c r="AI72" s="826"/>
      <c r="AJ72" s="825" t="s">
        <v>30</v>
      </c>
      <c r="AK72" s="826"/>
      <c r="AL72" s="827" t="s">
        <v>31</v>
      </c>
      <c r="AM72" s="828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71" t="s">
        <v>33</v>
      </c>
      <c r="E73" s="438" t="s">
        <v>34</v>
      </c>
      <c r="F73" s="11" t="s">
        <v>33</v>
      </c>
      <c r="G73" s="436" t="s">
        <v>34</v>
      </c>
      <c r="H73" s="11" t="s">
        <v>33</v>
      </c>
      <c r="I73" s="436" t="s">
        <v>34</v>
      </c>
      <c r="J73" s="11" t="s">
        <v>33</v>
      </c>
      <c r="K73" s="436" t="s">
        <v>34</v>
      </c>
      <c r="L73" s="11" t="s">
        <v>33</v>
      </c>
      <c r="M73" s="436" t="s">
        <v>34</v>
      </c>
      <c r="N73" s="11" t="s">
        <v>33</v>
      </c>
      <c r="O73" s="440" t="s">
        <v>34</v>
      </c>
      <c r="P73" s="11" t="s">
        <v>33</v>
      </c>
      <c r="Q73" s="436" t="s">
        <v>34</v>
      </c>
      <c r="R73" s="16" t="s">
        <v>33</v>
      </c>
      <c r="S73" s="440" t="s">
        <v>34</v>
      </c>
      <c r="T73" s="11" t="s">
        <v>33</v>
      </c>
      <c r="U73" s="436" t="s">
        <v>34</v>
      </c>
      <c r="V73" s="16" t="s">
        <v>33</v>
      </c>
      <c r="W73" s="440" t="s">
        <v>34</v>
      </c>
      <c r="X73" s="11" t="s">
        <v>33</v>
      </c>
      <c r="Y73" s="436" t="s">
        <v>34</v>
      </c>
      <c r="Z73" s="16" t="s">
        <v>33</v>
      </c>
      <c r="AA73" s="440" t="s">
        <v>34</v>
      </c>
      <c r="AB73" s="11" t="s">
        <v>33</v>
      </c>
      <c r="AC73" s="436" t="s">
        <v>34</v>
      </c>
      <c r="AD73" s="11" t="s">
        <v>33</v>
      </c>
      <c r="AE73" s="440" t="s">
        <v>34</v>
      </c>
      <c r="AF73" s="11" t="s">
        <v>33</v>
      </c>
      <c r="AG73" s="436" t="s">
        <v>34</v>
      </c>
      <c r="AH73" s="16" t="s">
        <v>33</v>
      </c>
      <c r="AI73" s="440" t="s">
        <v>34</v>
      </c>
      <c r="AJ73" s="11" t="s">
        <v>33</v>
      </c>
      <c r="AK73" s="436" t="s">
        <v>34</v>
      </c>
      <c r="AL73" s="16" t="s">
        <v>33</v>
      </c>
      <c r="AM73" s="15" t="s">
        <v>34</v>
      </c>
      <c r="AN73" s="441" t="s">
        <v>35</v>
      </c>
      <c r="AO73" s="438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275</v>
      </c>
      <c r="D74" s="20">
        <f>+L74+N74+P74+R74+T74+V74+X74+Z74+AB74+AD74+AF74+AH74</f>
        <v>136</v>
      </c>
      <c r="E74" s="470">
        <f>+M74+O74+Q74+S74+U74+W74+Y74+AA74+AC74+AE74+AG74+AI74</f>
        <v>139</v>
      </c>
      <c r="F74" s="113"/>
      <c r="G74" s="142"/>
      <c r="H74" s="113"/>
      <c r="I74" s="143"/>
      <c r="J74" s="113"/>
      <c r="K74" s="142"/>
      <c r="L74" s="423">
        <v>1</v>
      </c>
      <c r="M74" s="144">
        <v>3</v>
      </c>
      <c r="N74" s="421">
        <v>13</v>
      </c>
      <c r="O74" s="145">
        <v>12</v>
      </c>
      <c r="P74" s="424">
        <v>15</v>
      </c>
      <c r="Q74" s="144">
        <v>18</v>
      </c>
      <c r="R74" s="376">
        <v>26</v>
      </c>
      <c r="S74" s="145">
        <v>18</v>
      </c>
      <c r="T74" s="423">
        <v>14</v>
      </c>
      <c r="U74" s="469">
        <v>18</v>
      </c>
      <c r="V74" s="421">
        <v>21</v>
      </c>
      <c r="W74" s="376">
        <v>22</v>
      </c>
      <c r="X74" s="423">
        <v>24</v>
      </c>
      <c r="Y74" s="469">
        <v>15</v>
      </c>
      <c r="Z74" s="421">
        <v>9</v>
      </c>
      <c r="AA74" s="376">
        <v>10</v>
      </c>
      <c r="AB74" s="423">
        <v>6</v>
      </c>
      <c r="AC74" s="469">
        <v>14</v>
      </c>
      <c r="AD74" s="423">
        <v>7</v>
      </c>
      <c r="AE74" s="144">
        <v>9</v>
      </c>
      <c r="AF74" s="423"/>
      <c r="AG74" s="144"/>
      <c r="AH74" s="423"/>
      <c r="AI74" s="144"/>
      <c r="AJ74" s="425"/>
      <c r="AK74" s="471"/>
      <c r="AL74" s="379"/>
      <c r="AM74" s="146"/>
      <c r="AN74" s="41">
        <v>0</v>
      </c>
      <c r="AO74" s="144">
        <v>0</v>
      </c>
      <c r="AP74" s="445">
        <v>0</v>
      </c>
      <c r="AQ74" s="469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18</v>
      </c>
      <c r="D75" s="33">
        <f t="shared" ref="D75:E77" si="21">SUM(F75+H75+J75+L75+N75+P75+R75+T75+V75+X75+Z75+AB75+AD75+AF75+AH75+AJ75+AL75)</f>
        <v>9</v>
      </c>
      <c r="E75" s="148">
        <f t="shared" si="21"/>
        <v>9</v>
      </c>
      <c r="F75" s="35"/>
      <c r="G75" s="149"/>
      <c r="H75" s="35"/>
      <c r="I75" s="36"/>
      <c r="J75" s="41"/>
      <c r="K75" s="86"/>
      <c r="L75" s="35"/>
      <c r="M75" s="37"/>
      <c r="N75" s="41">
        <v>1</v>
      </c>
      <c r="O75" s="86">
        <v>2</v>
      </c>
      <c r="P75" s="38"/>
      <c r="Q75" s="37">
        <v>1</v>
      </c>
      <c r="R75" s="149"/>
      <c r="S75" s="86"/>
      <c r="T75" s="35"/>
      <c r="U75" s="36"/>
      <c r="V75" s="41"/>
      <c r="W75" s="149"/>
      <c r="X75" s="35">
        <v>1</v>
      </c>
      <c r="Y75" s="36"/>
      <c r="Z75" s="41">
        <v>2</v>
      </c>
      <c r="AA75" s="149">
        <v>2</v>
      </c>
      <c r="AB75" s="35">
        <v>3</v>
      </c>
      <c r="AC75" s="36"/>
      <c r="AD75" s="35"/>
      <c r="AE75" s="37">
        <v>1</v>
      </c>
      <c r="AF75" s="35">
        <v>1</v>
      </c>
      <c r="AG75" s="36"/>
      <c r="AH75" s="35">
        <v>1</v>
      </c>
      <c r="AI75" s="36">
        <v>2</v>
      </c>
      <c r="AJ75" s="35"/>
      <c r="AK75" s="36">
        <v>1</v>
      </c>
      <c r="AL75" s="41"/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15</v>
      </c>
      <c r="D76" s="33">
        <f t="shared" si="21"/>
        <v>4</v>
      </c>
      <c r="E76" s="148">
        <f t="shared" si="21"/>
        <v>11</v>
      </c>
      <c r="F76" s="35"/>
      <c r="G76" s="149"/>
      <c r="H76" s="35"/>
      <c r="I76" s="36"/>
      <c r="J76" s="41"/>
      <c r="K76" s="86"/>
      <c r="L76" s="35"/>
      <c r="M76" s="37">
        <v>1</v>
      </c>
      <c r="N76" s="41"/>
      <c r="O76" s="86"/>
      <c r="P76" s="38">
        <v>1</v>
      </c>
      <c r="Q76" s="37">
        <v>3</v>
      </c>
      <c r="R76" s="149"/>
      <c r="S76" s="86">
        <v>3</v>
      </c>
      <c r="T76" s="35">
        <v>2</v>
      </c>
      <c r="U76" s="36">
        <v>2</v>
      </c>
      <c r="V76" s="41"/>
      <c r="W76" s="149">
        <v>2</v>
      </c>
      <c r="X76" s="35">
        <v>1</v>
      </c>
      <c r="Y76" s="36"/>
      <c r="Z76" s="41"/>
      <c r="AA76" s="149"/>
      <c r="AB76" s="35"/>
      <c r="AC76" s="36"/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>
        <v>0</v>
      </c>
      <c r="AO77" s="37">
        <v>0</v>
      </c>
      <c r="AP77" s="27">
        <v>0</v>
      </c>
      <c r="AQ77" s="36">
        <v>0</v>
      </c>
      <c r="AR77" s="37">
        <v>0</v>
      </c>
      <c r="AS77" s="37"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>
        <v>0</v>
      </c>
      <c r="AO78" s="37">
        <v>0</v>
      </c>
      <c r="AP78" s="27">
        <v>0</v>
      </c>
      <c r="AQ78" s="48">
        <v>0</v>
      </c>
      <c r="AR78" s="49">
        <v>0</v>
      </c>
      <c r="AS78" s="49"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>
        <v>0</v>
      </c>
      <c r="AO79" s="37">
        <v>0</v>
      </c>
      <c r="AP79" s="27">
        <v>0</v>
      </c>
      <c r="AQ79" s="36">
        <v>0</v>
      </c>
      <c r="AR79" s="37">
        <v>0</v>
      </c>
      <c r="AS79" s="37"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47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76"/>
      <c r="S80" s="145"/>
      <c r="T80" s="423"/>
      <c r="U80" s="469"/>
      <c r="V80" s="421"/>
      <c r="W80" s="376"/>
      <c r="X80" s="423"/>
      <c r="Y80" s="469"/>
      <c r="Z80" s="421"/>
      <c r="AA80" s="376"/>
      <c r="AB80" s="423"/>
      <c r="AC80" s="469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>
        <v>0</v>
      </c>
      <c r="AO80" s="37">
        <v>0</v>
      </c>
      <c r="AP80" s="27">
        <v>0</v>
      </c>
      <c r="AQ80" s="80">
        <v>0</v>
      </c>
      <c r="AR80" s="81">
        <v>0</v>
      </c>
      <c r="AS80" s="81"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18</v>
      </c>
      <c r="D81" s="33">
        <f t="shared" ref="D81:E83" si="23">SUM(F81+H81+J81+L81+N81+P81+R81+T81+V81+X81+Z81+AB81+AD81+AF81+AH81+AJ81+AL81)</f>
        <v>9</v>
      </c>
      <c r="E81" s="148">
        <f t="shared" si="23"/>
        <v>9</v>
      </c>
      <c r="F81" s="35"/>
      <c r="G81" s="162"/>
      <c r="H81" s="35"/>
      <c r="I81" s="80"/>
      <c r="J81" s="35"/>
      <c r="K81" s="162"/>
      <c r="L81" s="35"/>
      <c r="M81" s="80"/>
      <c r="N81" s="41">
        <v>1</v>
      </c>
      <c r="O81" s="162">
        <v>2</v>
      </c>
      <c r="P81" s="35"/>
      <c r="Q81" s="80">
        <v>1</v>
      </c>
      <c r="R81" s="41"/>
      <c r="S81" s="162"/>
      <c r="T81" s="35"/>
      <c r="U81" s="80"/>
      <c r="V81" s="41"/>
      <c r="W81" s="162"/>
      <c r="X81" s="35">
        <v>1</v>
      </c>
      <c r="Y81" s="80"/>
      <c r="Z81" s="41">
        <v>2</v>
      </c>
      <c r="AA81" s="162">
        <v>2</v>
      </c>
      <c r="AB81" s="35">
        <v>3</v>
      </c>
      <c r="AC81" s="80"/>
      <c r="AD81" s="35"/>
      <c r="AE81" s="81">
        <v>1</v>
      </c>
      <c r="AF81" s="35">
        <v>1</v>
      </c>
      <c r="AG81" s="36"/>
      <c r="AH81" s="35">
        <v>1</v>
      </c>
      <c r="AI81" s="36">
        <v>2</v>
      </c>
      <c r="AJ81" s="35"/>
      <c r="AK81" s="36">
        <v>1</v>
      </c>
      <c r="AL81" s="41"/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15</v>
      </c>
      <c r="D82" s="33">
        <f t="shared" si="23"/>
        <v>4</v>
      </c>
      <c r="E82" s="148">
        <f t="shared" si="23"/>
        <v>11</v>
      </c>
      <c r="F82" s="35"/>
      <c r="G82" s="149"/>
      <c r="H82" s="35"/>
      <c r="I82" s="36"/>
      <c r="J82" s="35"/>
      <c r="K82" s="149"/>
      <c r="L82" s="35"/>
      <c r="M82" s="36">
        <v>1</v>
      </c>
      <c r="N82" s="41"/>
      <c r="O82" s="149"/>
      <c r="P82" s="35">
        <v>1</v>
      </c>
      <c r="Q82" s="36">
        <v>3</v>
      </c>
      <c r="R82" s="41"/>
      <c r="S82" s="149">
        <v>3</v>
      </c>
      <c r="T82" s="35">
        <v>2</v>
      </c>
      <c r="U82" s="36">
        <v>2</v>
      </c>
      <c r="V82" s="41"/>
      <c r="W82" s="149">
        <v>2</v>
      </c>
      <c r="X82" s="35">
        <v>1</v>
      </c>
      <c r="Y82" s="36"/>
      <c r="Z82" s="41"/>
      <c r="AA82" s="149"/>
      <c r="AB82" s="35"/>
      <c r="AC82" s="36"/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>
        <v>0</v>
      </c>
      <c r="AO83" s="37">
        <v>0</v>
      </c>
      <c r="AP83" s="27">
        <v>0</v>
      </c>
      <c r="AQ83" s="36">
        <v>0</v>
      </c>
      <c r="AR83" s="37">
        <v>0</v>
      </c>
      <c r="AS83" s="37"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>
        <v>0</v>
      </c>
      <c r="AO84" s="37">
        <v>0</v>
      </c>
      <c r="AP84" s="27">
        <v>0</v>
      </c>
      <c r="AQ84" s="36">
        <v>0</v>
      </c>
      <c r="AR84" s="37">
        <v>0</v>
      </c>
      <c r="AS84" s="37"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>
        <v>0</v>
      </c>
      <c r="AO85" s="92">
        <v>0</v>
      </c>
      <c r="AP85" s="69">
        <v>0</v>
      </c>
      <c r="AQ85" s="68">
        <v>0</v>
      </c>
      <c r="AR85" s="68">
        <v>0</v>
      </c>
      <c r="AS85" s="68"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444" t="s">
        <v>74</v>
      </c>
      <c r="D87" s="444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45"/>
      <c r="D88" s="445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26"/>
      <c r="H99" s="825" t="s">
        <v>90</v>
      </c>
      <c r="I99" s="826"/>
      <c r="J99" s="825" t="s">
        <v>91</v>
      </c>
      <c r="K99" s="826"/>
      <c r="L99" s="825" t="s">
        <v>92</v>
      </c>
      <c r="M99" s="826"/>
      <c r="N99" s="825" t="s">
        <v>93</v>
      </c>
      <c r="O99" s="826"/>
      <c r="P99" s="825" t="s">
        <v>94</v>
      </c>
      <c r="Q99" s="826"/>
      <c r="R99" s="825" t="s">
        <v>95</v>
      </c>
      <c r="S99" s="826"/>
      <c r="T99" s="825" t="s">
        <v>96</v>
      </c>
      <c r="U99" s="826"/>
      <c r="V99" s="825" t="s">
        <v>97</v>
      </c>
      <c r="W99" s="826"/>
      <c r="X99" s="825" t="s">
        <v>98</v>
      </c>
      <c r="Y99" s="826"/>
      <c r="Z99" s="825" t="s">
        <v>99</v>
      </c>
      <c r="AA99" s="826"/>
      <c r="AB99" s="825" t="s">
        <v>100</v>
      </c>
      <c r="AC99" s="826"/>
      <c r="AD99" s="825" t="s">
        <v>101</v>
      </c>
      <c r="AE99" s="826"/>
      <c r="AF99" s="825" t="s">
        <v>102</v>
      </c>
      <c r="AG99" s="826"/>
      <c r="AH99" s="827" t="s">
        <v>103</v>
      </c>
      <c r="AI99" s="828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439" t="s">
        <v>32</v>
      </c>
      <c r="D100" s="16" t="s">
        <v>33</v>
      </c>
      <c r="E100" s="437" t="s">
        <v>34</v>
      </c>
      <c r="F100" s="11" t="s">
        <v>33</v>
      </c>
      <c r="G100" s="436" t="s">
        <v>34</v>
      </c>
      <c r="H100" s="11" t="s">
        <v>33</v>
      </c>
      <c r="I100" s="436" t="s">
        <v>34</v>
      </c>
      <c r="J100" s="11" t="s">
        <v>33</v>
      </c>
      <c r="K100" s="436" t="s">
        <v>34</v>
      </c>
      <c r="L100" s="11" t="s">
        <v>33</v>
      </c>
      <c r="M100" s="436" t="s">
        <v>34</v>
      </c>
      <c r="N100" s="11" t="s">
        <v>33</v>
      </c>
      <c r="O100" s="436" t="s">
        <v>34</v>
      </c>
      <c r="P100" s="11" t="s">
        <v>33</v>
      </c>
      <c r="Q100" s="436" t="s">
        <v>34</v>
      </c>
      <c r="R100" s="11" t="s">
        <v>33</v>
      </c>
      <c r="S100" s="436" t="s">
        <v>34</v>
      </c>
      <c r="T100" s="11" t="s">
        <v>33</v>
      </c>
      <c r="U100" s="436" t="s">
        <v>34</v>
      </c>
      <c r="V100" s="11" t="s">
        <v>33</v>
      </c>
      <c r="W100" s="436" t="s">
        <v>34</v>
      </c>
      <c r="X100" s="11" t="s">
        <v>33</v>
      </c>
      <c r="Y100" s="436" t="s">
        <v>34</v>
      </c>
      <c r="Z100" s="11" t="s">
        <v>33</v>
      </c>
      <c r="AA100" s="436" t="s">
        <v>34</v>
      </c>
      <c r="AB100" s="11" t="s">
        <v>33</v>
      </c>
      <c r="AC100" s="436" t="s">
        <v>34</v>
      </c>
      <c r="AD100" s="11" t="s">
        <v>33</v>
      </c>
      <c r="AE100" s="436" t="s">
        <v>34</v>
      </c>
      <c r="AF100" s="11" t="s">
        <v>33</v>
      </c>
      <c r="AG100" s="436" t="s">
        <v>34</v>
      </c>
      <c r="AH100" s="11" t="s">
        <v>33</v>
      </c>
      <c r="AI100" s="15" t="s">
        <v>34</v>
      </c>
      <c r="AJ100" s="16" t="s">
        <v>33</v>
      </c>
      <c r="AK100" s="440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179">
        <f>SUM(D101:E101)</f>
        <v>95</v>
      </c>
      <c r="D101" s="428">
        <f t="shared" ref="D101:E103" si="24">+F101+H101+J101+L101+N101+P101+R101+T101+V101+X101+Z101+AB101+AD101+AF101+AH101</f>
        <v>95</v>
      </c>
      <c r="E101" s="343">
        <f t="shared" si="24"/>
        <v>0</v>
      </c>
      <c r="F101" s="22"/>
      <c r="G101" s="344"/>
      <c r="H101" s="22"/>
      <c r="I101" s="344"/>
      <c r="J101" s="22"/>
      <c r="K101" s="344"/>
      <c r="L101" s="22">
        <v>18</v>
      </c>
      <c r="M101" s="344"/>
      <c r="N101" s="22">
        <v>20</v>
      </c>
      <c r="O101" s="344"/>
      <c r="P101" s="22">
        <v>15</v>
      </c>
      <c r="Q101" s="344"/>
      <c r="R101" s="22">
        <v>20</v>
      </c>
      <c r="S101" s="344"/>
      <c r="T101" s="22">
        <v>22</v>
      </c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>
        <v>0</v>
      </c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34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189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189" t="s">
        <v>124</v>
      </c>
      <c r="C112" s="179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45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189" t="s">
        <v>124</v>
      </c>
      <c r="C116" s="179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45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189" t="s">
        <v>124</v>
      </c>
      <c r="C120" s="179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45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443" t="s">
        <v>133</v>
      </c>
      <c r="C125" s="370" t="s">
        <v>134</v>
      </c>
      <c r="D125" s="371" t="s">
        <v>135</v>
      </c>
      <c r="E125" s="371" t="s">
        <v>136</v>
      </c>
      <c r="F125" s="371" t="s">
        <v>137</v>
      </c>
      <c r="G125" s="371" t="s">
        <v>138</v>
      </c>
      <c r="H125" s="392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189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443" t="s">
        <v>74</v>
      </c>
      <c r="C131" s="370" t="s">
        <v>143</v>
      </c>
      <c r="D131" s="371" t="s">
        <v>144</v>
      </c>
      <c r="E131" s="371" t="s">
        <v>145</v>
      </c>
      <c r="F131" s="371" t="s">
        <v>146</v>
      </c>
      <c r="G131" s="371" t="s">
        <v>147</v>
      </c>
      <c r="H131" s="392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189" t="s">
        <v>140</v>
      </c>
      <c r="B132" s="179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71" t="s">
        <v>156</v>
      </c>
      <c r="F139" s="371" t="s">
        <v>157</v>
      </c>
      <c r="G139" s="371" t="s">
        <v>158</v>
      </c>
      <c r="H139" s="371" t="s">
        <v>159</v>
      </c>
      <c r="I139" s="371" t="s">
        <v>160</v>
      </c>
      <c r="J139" s="444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189" t="s">
        <v>162</v>
      </c>
      <c r="B140" s="452"/>
      <c r="C140" s="421"/>
      <c r="D140" s="421"/>
      <c r="E140" s="207"/>
      <c r="F140" s="207"/>
      <c r="G140" s="207"/>
      <c r="H140" s="207"/>
      <c r="I140" s="207"/>
      <c r="J140" s="472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3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224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224" t="s">
        <v>124</v>
      </c>
      <c r="C150" s="245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53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224" t="s">
        <v>124</v>
      </c>
      <c r="C154" s="245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53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224" t="s">
        <v>124</v>
      </c>
      <c r="C158" s="245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53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454"/>
      <c r="F163" s="455"/>
      <c r="G163" s="456"/>
      <c r="H163" s="456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457"/>
      <c r="C165" s="458"/>
      <c r="D165" s="459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1698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",[6]NOMBRE!B2," - ","( ",[6]NOMBRE!C2,[6]NOMBRE!D2,[6]NOMBRE!E2,[6]NOMBRE!F2,[6]NOMBRE!G2,"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",[6]NOMBRE!B6," - ","( ",[6]NOMBRE!C6,[6]NOMBRE!D6," )")</f>
        <v>MES: MAYO - ( 05 )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",[6]NOMBRE!B7)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32" t="s">
        <v>15</v>
      </c>
      <c r="G12" s="832"/>
      <c r="H12" s="825" t="s">
        <v>16</v>
      </c>
      <c r="I12" s="845"/>
      <c r="J12" s="825" t="s">
        <v>17</v>
      </c>
      <c r="K12" s="845"/>
      <c r="L12" s="825" t="s">
        <v>18</v>
      </c>
      <c r="M12" s="845"/>
      <c r="N12" s="825" t="s">
        <v>19</v>
      </c>
      <c r="O12" s="845"/>
      <c r="P12" s="825" t="s">
        <v>20</v>
      </c>
      <c r="Q12" s="845"/>
      <c r="R12" s="825" t="s">
        <v>21</v>
      </c>
      <c r="S12" s="845"/>
      <c r="T12" s="825" t="s">
        <v>22</v>
      </c>
      <c r="U12" s="845"/>
      <c r="V12" s="825" t="s">
        <v>23</v>
      </c>
      <c r="W12" s="845"/>
      <c r="X12" s="825" t="s">
        <v>24</v>
      </c>
      <c r="Y12" s="845"/>
      <c r="Z12" s="825" t="s">
        <v>25</v>
      </c>
      <c r="AA12" s="845"/>
      <c r="AB12" s="825" t="s">
        <v>26</v>
      </c>
      <c r="AC12" s="845"/>
      <c r="AD12" s="825" t="s">
        <v>27</v>
      </c>
      <c r="AE12" s="845"/>
      <c r="AF12" s="825" t="s">
        <v>28</v>
      </c>
      <c r="AG12" s="845"/>
      <c r="AH12" s="825" t="s">
        <v>29</v>
      </c>
      <c r="AI12" s="845"/>
      <c r="AJ12" s="825" t="s">
        <v>30</v>
      </c>
      <c r="AK12" s="845"/>
      <c r="AL12" s="827" t="s">
        <v>31</v>
      </c>
      <c r="AM12" s="846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463" t="s">
        <v>34</v>
      </c>
      <c r="F13" s="11" t="s">
        <v>33</v>
      </c>
      <c r="G13" s="462" t="s">
        <v>34</v>
      </c>
      <c r="H13" s="11" t="s">
        <v>33</v>
      </c>
      <c r="I13" s="462" t="s">
        <v>34</v>
      </c>
      <c r="J13" s="11" t="s">
        <v>33</v>
      </c>
      <c r="K13" s="462" t="s">
        <v>34</v>
      </c>
      <c r="L13" s="11" t="s">
        <v>33</v>
      </c>
      <c r="M13" s="462" t="s">
        <v>34</v>
      </c>
      <c r="N13" s="11" t="s">
        <v>33</v>
      </c>
      <c r="O13" s="462" t="s">
        <v>34</v>
      </c>
      <c r="P13" s="11" t="s">
        <v>33</v>
      </c>
      <c r="Q13" s="462" t="s">
        <v>34</v>
      </c>
      <c r="R13" s="11" t="s">
        <v>33</v>
      </c>
      <c r="S13" s="462" t="s">
        <v>34</v>
      </c>
      <c r="T13" s="11" t="s">
        <v>33</v>
      </c>
      <c r="U13" s="462" t="s">
        <v>34</v>
      </c>
      <c r="V13" s="11" t="s">
        <v>33</v>
      </c>
      <c r="W13" s="462" t="s">
        <v>34</v>
      </c>
      <c r="X13" s="11" t="s">
        <v>33</v>
      </c>
      <c r="Y13" s="462" t="s">
        <v>34</v>
      </c>
      <c r="Z13" s="11" t="s">
        <v>33</v>
      </c>
      <c r="AA13" s="462" t="s">
        <v>34</v>
      </c>
      <c r="AB13" s="11" t="s">
        <v>33</v>
      </c>
      <c r="AC13" s="462" t="s">
        <v>34</v>
      </c>
      <c r="AD13" s="11" t="s">
        <v>33</v>
      </c>
      <c r="AE13" s="462" t="s">
        <v>34</v>
      </c>
      <c r="AF13" s="11" t="s">
        <v>33</v>
      </c>
      <c r="AG13" s="462" t="s">
        <v>34</v>
      </c>
      <c r="AH13" s="11" t="s">
        <v>33</v>
      </c>
      <c r="AI13" s="462" t="s">
        <v>34</v>
      </c>
      <c r="AJ13" s="11" t="s">
        <v>33</v>
      </c>
      <c r="AK13" s="462" t="s">
        <v>34</v>
      </c>
      <c r="AL13" s="11" t="s">
        <v>33</v>
      </c>
      <c r="AM13" s="15" t="s">
        <v>34</v>
      </c>
      <c r="AN13" s="797"/>
      <c r="AO13" s="16" t="s">
        <v>35</v>
      </c>
      <c r="AP13" s="462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18</v>
      </c>
      <c r="D14" s="20">
        <f>+F14+H14+J14+L14+N14+P14+R14+T14+V14+X14+Z14+AB14+AD14+AF14+AH14+AJ14+AL14</f>
        <v>14</v>
      </c>
      <c r="E14" s="343">
        <f>+G14+I14+K14+M14+O14+Q14+S14+U14+W14+Y14+AA14+AC14+AE14+AG14+AI14+AK14+AM14</f>
        <v>4</v>
      </c>
      <c r="F14" s="22"/>
      <c r="G14" s="23"/>
      <c r="H14" s="22"/>
      <c r="I14" s="23"/>
      <c r="J14" s="22"/>
      <c r="K14" s="344"/>
      <c r="L14" s="22"/>
      <c r="M14" s="344"/>
      <c r="N14" s="22"/>
      <c r="O14" s="344"/>
      <c r="P14" s="22">
        <v>1</v>
      </c>
      <c r="Q14" s="344"/>
      <c r="R14" s="22">
        <v>1</v>
      </c>
      <c r="S14" s="344"/>
      <c r="T14" s="22">
        <v>5</v>
      </c>
      <c r="U14" s="344"/>
      <c r="V14" s="22">
        <v>2</v>
      </c>
      <c r="W14" s="344"/>
      <c r="X14" s="22">
        <v>2</v>
      </c>
      <c r="Y14" s="344">
        <v>1</v>
      </c>
      <c r="Z14" s="22">
        <v>1</v>
      </c>
      <c r="AA14" s="344">
        <v>3</v>
      </c>
      <c r="AB14" s="22">
        <v>1</v>
      </c>
      <c r="AC14" s="344"/>
      <c r="AD14" s="22"/>
      <c r="AE14" s="344"/>
      <c r="AF14" s="22">
        <v>1</v>
      </c>
      <c r="AG14" s="344"/>
      <c r="AH14" s="22"/>
      <c r="AI14" s="344"/>
      <c r="AJ14" s="22"/>
      <c r="AK14" s="344"/>
      <c r="AL14" s="24"/>
      <c r="AM14" s="345"/>
      <c r="AN14" s="25"/>
      <c r="AO14" s="26">
        <v>0</v>
      </c>
      <c r="AP14" s="469">
        <v>0</v>
      </c>
      <c r="AQ14" s="482">
        <v>0</v>
      </c>
      <c r="AR14" s="482">
        <v>1</v>
      </c>
      <c r="AS14" s="483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>
        <v>0</v>
      </c>
      <c r="AP15" s="36">
        <v>0</v>
      </c>
      <c r="AQ15" s="27">
        <v>0</v>
      </c>
      <c r="AR15" s="27">
        <v>0</v>
      </c>
      <c r="AS15" s="42"/>
      <c r="AT15" s="27">
        <v>0</v>
      </c>
      <c r="AU15" s="27">
        <v>0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224</v>
      </c>
      <c r="D16" s="33">
        <f t="shared" si="9"/>
        <v>177</v>
      </c>
      <c r="E16" s="34">
        <f t="shared" si="9"/>
        <v>47</v>
      </c>
      <c r="F16" s="35">
        <v>1</v>
      </c>
      <c r="G16" s="36"/>
      <c r="H16" s="35"/>
      <c r="I16" s="36"/>
      <c r="J16" s="35"/>
      <c r="K16" s="37"/>
      <c r="L16" s="35"/>
      <c r="M16" s="37"/>
      <c r="N16" s="35">
        <v>10</v>
      </c>
      <c r="O16" s="37"/>
      <c r="P16" s="35">
        <v>25</v>
      </c>
      <c r="Q16" s="37">
        <v>3</v>
      </c>
      <c r="R16" s="35">
        <v>24</v>
      </c>
      <c r="S16" s="37">
        <v>7</v>
      </c>
      <c r="T16" s="35">
        <v>33</v>
      </c>
      <c r="U16" s="37">
        <v>11</v>
      </c>
      <c r="V16" s="35">
        <v>21</v>
      </c>
      <c r="W16" s="37">
        <v>9</v>
      </c>
      <c r="X16" s="35">
        <v>16</v>
      </c>
      <c r="Y16" s="37">
        <v>4</v>
      </c>
      <c r="Z16" s="35">
        <v>18</v>
      </c>
      <c r="AA16" s="37">
        <v>7</v>
      </c>
      <c r="AB16" s="35">
        <v>12</v>
      </c>
      <c r="AC16" s="37">
        <v>4</v>
      </c>
      <c r="AD16" s="35">
        <v>8</v>
      </c>
      <c r="AE16" s="37"/>
      <c r="AF16" s="35">
        <v>5</v>
      </c>
      <c r="AG16" s="37">
        <v>2</v>
      </c>
      <c r="AH16" s="35">
        <v>3</v>
      </c>
      <c r="AI16" s="37"/>
      <c r="AJ16" s="35">
        <v>1</v>
      </c>
      <c r="AK16" s="37"/>
      <c r="AL16" s="38"/>
      <c r="AM16" s="39"/>
      <c r="AN16" s="40"/>
      <c r="AO16" s="41">
        <v>0</v>
      </c>
      <c r="AP16" s="36">
        <v>0</v>
      </c>
      <c r="AQ16" s="27">
        <v>2</v>
      </c>
      <c r="AR16" s="27">
        <v>13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>
        <v>0</v>
      </c>
      <c r="AP17" s="36">
        <v>0</v>
      </c>
      <c r="AQ17" s="27"/>
      <c r="AR17" s="27"/>
      <c r="AS17" s="42"/>
      <c r="AT17" s="27">
        <v>0</v>
      </c>
      <c r="AU17" s="27">
        <v>0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>
        <v>0</v>
      </c>
      <c r="AP18" s="36">
        <v>0</v>
      </c>
      <c r="AQ18" s="27"/>
      <c r="AR18" s="27"/>
      <c r="AS18" s="42"/>
      <c r="AT18" s="27">
        <v>0</v>
      </c>
      <c r="AU18" s="27">
        <v>0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>
        <v>0</v>
      </c>
      <c r="AP19" s="36">
        <v>0</v>
      </c>
      <c r="AQ19" s="27"/>
      <c r="AR19" s="27"/>
      <c r="AS19" s="42"/>
      <c r="AT19" s="27">
        <v>0</v>
      </c>
      <c r="AU19" s="27">
        <v>0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>
        <v>0</v>
      </c>
      <c r="AP20" s="36">
        <v>0</v>
      </c>
      <c r="AQ20" s="27"/>
      <c r="AR20" s="27"/>
      <c r="AS20" s="42"/>
      <c r="AT20" s="27">
        <v>0</v>
      </c>
      <c r="AU20" s="27">
        <v>0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>
        <v>0</v>
      </c>
      <c r="AP21" s="36">
        <v>0</v>
      </c>
      <c r="AQ21" s="27"/>
      <c r="AR21" s="27"/>
      <c r="AS21" s="42"/>
      <c r="AT21" s="27">
        <v>0</v>
      </c>
      <c r="AU21" s="27">
        <v>0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>
        <v>0</v>
      </c>
      <c r="AP22" s="36">
        <v>0</v>
      </c>
      <c r="AQ22" s="27"/>
      <c r="AR22" s="27"/>
      <c r="AS22" s="42"/>
      <c r="AT22" s="27">
        <v>0</v>
      </c>
      <c r="AU22" s="27">
        <v>0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>
        <v>0</v>
      </c>
      <c r="AP23" s="36">
        <v>0</v>
      </c>
      <c r="AQ23" s="27"/>
      <c r="AR23" s="27"/>
      <c r="AS23" s="42"/>
      <c r="AT23" s="27">
        <v>0</v>
      </c>
      <c r="AU23" s="27">
        <v>0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>
        <v>0</v>
      </c>
      <c r="AP24" s="68">
        <v>0</v>
      </c>
      <c r="AQ24" s="69"/>
      <c r="AR24" s="69"/>
      <c r="AS24" s="70"/>
      <c r="AT24" s="69">
        <v>0</v>
      </c>
      <c r="AU24" s="69">
        <v>0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18</v>
      </c>
      <c r="D25" s="20">
        <f>SUM(H25+J25+L25+N25+P25+R25+T25+V25+X25+Z25+AB25+AD25+AF25+AH25+AJ25+AL25)</f>
        <v>14</v>
      </c>
      <c r="E25" s="343">
        <f>SUM(I25+K25+M25+O25+Q25+S25+U25+W25+Y25+AA25+AC25+AE25+AG25+AI25+AK25+AM25)</f>
        <v>4</v>
      </c>
      <c r="F25" s="71"/>
      <c r="G25" s="72"/>
      <c r="H25" s="22"/>
      <c r="I25" s="23"/>
      <c r="J25" s="22"/>
      <c r="K25" s="344"/>
      <c r="L25" s="22"/>
      <c r="M25" s="344"/>
      <c r="N25" s="22"/>
      <c r="O25" s="344"/>
      <c r="P25" s="22">
        <v>1</v>
      </c>
      <c r="Q25" s="344"/>
      <c r="R25" s="22">
        <v>1</v>
      </c>
      <c r="S25" s="344"/>
      <c r="T25" s="22">
        <v>5</v>
      </c>
      <c r="U25" s="344"/>
      <c r="V25" s="22">
        <v>2</v>
      </c>
      <c r="W25" s="344"/>
      <c r="X25" s="22">
        <v>2</v>
      </c>
      <c r="Y25" s="344">
        <v>1</v>
      </c>
      <c r="Z25" s="22">
        <v>1</v>
      </c>
      <c r="AA25" s="344">
        <v>3</v>
      </c>
      <c r="AB25" s="22">
        <v>1</v>
      </c>
      <c r="AC25" s="344"/>
      <c r="AD25" s="22"/>
      <c r="AE25" s="344"/>
      <c r="AF25" s="22">
        <v>1</v>
      </c>
      <c r="AG25" s="344"/>
      <c r="AH25" s="22"/>
      <c r="AI25" s="344"/>
      <c r="AJ25" s="22"/>
      <c r="AK25" s="344"/>
      <c r="AL25" s="24"/>
      <c r="AM25" s="345"/>
      <c r="AN25" s="73"/>
      <c r="AO25" s="26">
        <v>0</v>
      </c>
      <c r="AP25" s="469">
        <v>0</v>
      </c>
      <c r="AQ25" s="482">
        <v>0</v>
      </c>
      <c r="AR25" s="482">
        <v>1</v>
      </c>
      <c r="AS25" s="483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>
        <v>0</v>
      </c>
      <c r="AP26" s="36">
        <v>0</v>
      </c>
      <c r="AQ26" s="27"/>
      <c r="AR26" s="27"/>
      <c r="AS26" s="42"/>
      <c r="AT26" s="27">
        <v>0</v>
      </c>
      <c r="AU26" s="27">
        <v>0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223</v>
      </c>
      <c r="D27" s="33">
        <f t="shared" si="10"/>
        <v>176</v>
      </c>
      <c r="E27" s="34">
        <f t="shared" si="10"/>
        <v>47</v>
      </c>
      <c r="F27" s="75"/>
      <c r="G27" s="76"/>
      <c r="H27" s="35"/>
      <c r="I27" s="36"/>
      <c r="J27" s="35"/>
      <c r="K27" s="37"/>
      <c r="L27" s="35"/>
      <c r="M27" s="37"/>
      <c r="N27" s="35">
        <v>10</v>
      </c>
      <c r="O27" s="37"/>
      <c r="P27" s="35">
        <v>25</v>
      </c>
      <c r="Q27" s="37">
        <v>3</v>
      </c>
      <c r="R27" s="35">
        <v>24</v>
      </c>
      <c r="S27" s="37">
        <v>7</v>
      </c>
      <c r="T27" s="35">
        <v>33</v>
      </c>
      <c r="U27" s="37">
        <v>11</v>
      </c>
      <c r="V27" s="35">
        <v>21</v>
      </c>
      <c r="W27" s="37">
        <v>9</v>
      </c>
      <c r="X27" s="35">
        <v>16</v>
      </c>
      <c r="Y27" s="37">
        <v>4</v>
      </c>
      <c r="Z27" s="35">
        <v>18</v>
      </c>
      <c r="AA27" s="37">
        <v>7</v>
      </c>
      <c r="AB27" s="35">
        <v>12</v>
      </c>
      <c r="AC27" s="37">
        <v>4</v>
      </c>
      <c r="AD27" s="35">
        <v>8</v>
      </c>
      <c r="AE27" s="37"/>
      <c r="AF27" s="35">
        <v>5</v>
      </c>
      <c r="AG27" s="37">
        <v>2</v>
      </c>
      <c r="AH27" s="35">
        <v>3</v>
      </c>
      <c r="AI27" s="37"/>
      <c r="AJ27" s="35">
        <v>1</v>
      </c>
      <c r="AK27" s="37"/>
      <c r="AL27" s="38"/>
      <c r="AM27" s="39"/>
      <c r="AN27" s="40"/>
      <c r="AO27" s="41">
        <v>0</v>
      </c>
      <c r="AP27" s="36">
        <v>0</v>
      </c>
      <c r="AQ27" s="27">
        <v>2</v>
      </c>
      <c r="AR27" s="27">
        <v>13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>
        <v>0</v>
      </c>
      <c r="AP28" s="36">
        <v>0</v>
      </c>
      <c r="AQ28" s="27"/>
      <c r="AR28" s="27"/>
      <c r="AS28" s="42"/>
      <c r="AT28" s="27">
        <v>0</v>
      </c>
      <c r="AU28" s="27">
        <v>0</v>
      </c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>
        <v>0</v>
      </c>
      <c r="AP29" s="36">
        <v>0</v>
      </c>
      <c r="AQ29" s="27"/>
      <c r="AR29" s="27"/>
      <c r="AS29" s="42"/>
      <c r="AT29" s="27">
        <v>0</v>
      </c>
      <c r="AU29" s="27">
        <v>0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>
        <v>0</v>
      </c>
      <c r="AP30" s="36">
        <v>0</v>
      </c>
      <c r="AQ30" s="27"/>
      <c r="AR30" s="27"/>
      <c r="AS30" s="42"/>
      <c r="AT30" s="27">
        <v>0</v>
      </c>
      <c r="AU30" s="27">
        <v>0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>
        <v>0</v>
      </c>
      <c r="AP31" s="36">
        <v>0</v>
      </c>
      <c r="AQ31" s="27"/>
      <c r="AR31" s="27"/>
      <c r="AS31" s="42"/>
      <c r="AT31" s="27">
        <v>0</v>
      </c>
      <c r="AU31" s="27">
        <v>0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>
        <v>0</v>
      </c>
      <c r="AP32" s="36">
        <v>0</v>
      </c>
      <c r="AQ32" s="27"/>
      <c r="AR32" s="27"/>
      <c r="AS32" s="42"/>
      <c r="AT32" s="27">
        <v>0</v>
      </c>
      <c r="AU32" s="27">
        <v>0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>
        <v>0</v>
      </c>
      <c r="AP33" s="36">
        <v>0</v>
      </c>
      <c r="AQ33" s="27"/>
      <c r="AR33" s="27"/>
      <c r="AS33" s="42"/>
      <c r="AT33" s="27">
        <v>0</v>
      </c>
      <c r="AU33" s="27">
        <v>0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>
        <v>0</v>
      </c>
      <c r="AP34" s="36">
        <v>0</v>
      </c>
      <c r="AQ34" s="27"/>
      <c r="AR34" s="27"/>
      <c r="AS34" s="42"/>
      <c r="AT34" s="27">
        <v>0</v>
      </c>
      <c r="AU34" s="27">
        <v>0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>
        <v>0</v>
      </c>
      <c r="AP35" s="68">
        <v>0</v>
      </c>
      <c r="AQ35" s="69"/>
      <c r="AR35" s="69"/>
      <c r="AS35" s="70"/>
      <c r="AT35" s="69">
        <v>0</v>
      </c>
      <c r="AU35" s="69">
        <v>0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18</v>
      </c>
      <c r="D36" s="20">
        <f t="shared" si="10"/>
        <v>14</v>
      </c>
      <c r="E36" s="343">
        <f t="shared" si="10"/>
        <v>4</v>
      </c>
      <c r="F36" s="71"/>
      <c r="G36" s="72"/>
      <c r="H36" s="22"/>
      <c r="I36" s="23"/>
      <c r="J36" s="22"/>
      <c r="K36" s="344"/>
      <c r="L36" s="22"/>
      <c r="M36" s="344"/>
      <c r="N36" s="22"/>
      <c r="O36" s="344"/>
      <c r="P36" s="22">
        <v>1</v>
      </c>
      <c r="Q36" s="344"/>
      <c r="R36" s="22">
        <v>1</v>
      </c>
      <c r="S36" s="344"/>
      <c r="T36" s="22">
        <v>5</v>
      </c>
      <c r="U36" s="344"/>
      <c r="V36" s="22">
        <v>2</v>
      </c>
      <c r="W36" s="344"/>
      <c r="X36" s="22">
        <v>2</v>
      </c>
      <c r="Y36" s="344">
        <v>1</v>
      </c>
      <c r="Z36" s="22">
        <v>1</v>
      </c>
      <c r="AA36" s="344">
        <v>3</v>
      </c>
      <c r="AB36" s="22">
        <v>1</v>
      </c>
      <c r="AC36" s="344"/>
      <c r="AD36" s="22"/>
      <c r="AE36" s="344"/>
      <c r="AF36" s="22">
        <v>1</v>
      </c>
      <c r="AG36" s="344"/>
      <c r="AH36" s="22"/>
      <c r="AI36" s="344"/>
      <c r="AJ36" s="22"/>
      <c r="AK36" s="344"/>
      <c r="AL36" s="24"/>
      <c r="AM36" s="345"/>
      <c r="AN36" s="73"/>
      <c r="AO36" s="26">
        <v>0</v>
      </c>
      <c r="AP36" s="469">
        <v>0</v>
      </c>
      <c r="AQ36" s="74">
        <v>0</v>
      </c>
      <c r="AR36" s="74">
        <v>1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>
        <v>0</v>
      </c>
      <c r="AP37" s="36">
        <v>0</v>
      </c>
      <c r="AQ37" s="27"/>
      <c r="AR37" s="27"/>
      <c r="AS37" s="42"/>
      <c r="AT37" s="27">
        <v>0</v>
      </c>
      <c r="AU37" s="27">
        <v>0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223</v>
      </c>
      <c r="D38" s="33">
        <f t="shared" si="10"/>
        <v>176</v>
      </c>
      <c r="E38" s="34">
        <f t="shared" si="10"/>
        <v>47</v>
      </c>
      <c r="F38" s="75"/>
      <c r="G38" s="76"/>
      <c r="H38" s="35"/>
      <c r="I38" s="36"/>
      <c r="J38" s="35"/>
      <c r="K38" s="37"/>
      <c r="L38" s="35"/>
      <c r="M38" s="37"/>
      <c r="N38" s="35">
        <v>10</v>
      </c>
      <c r="O38" s="37"/>
      <c r="P38" s="35">
        <v>25</v>
      </c>
      <c r="Q38" s="37">
        <v>3</v>
      </c>
      <c r="R38" s="35">
        <v>24</v>
      </c>
      <c r="S38" s="37">
        <v>7</v>
      </c>
      <c r="T38" s="35">
        <v>33</v>
      </c>
      <c r="U38" s="37">
        <v>11</v>
      </c>
      <c r="V38" s="35">
        <v>21</v>
      </c>
      <c r="W38" s="37">
        <v>9</v>
      </c>
      <c r="X38" s="35">
        <v>16</v>
      </c>
      <c r="Y38" s="37">
        <v>4</v>
      </c>
      <c r="Z38" s="35">
        <v>18</v>
      </c>
      <c r="AA38" s="37">
        <v>7</v>
      </c>
      <c r="AB38" s="35">
        <v>12</v>
      </c>
      <c r="AC38" s="37">
        <v>4</v>
      </c>
      <c r="AD38" s="35">
        <v>8</v>
      </c>
      <c r="AE38" s="37"/>
      <c r="AF38" s="35">
        <v>5</v>
      </c>
      <c r="AG38" s="37">
        <v>2</v>
      </c>
      <c r="AH38" s="35">
        <v>3</v>
      </c>
      <c r="AI38" s="37"/>
      <c r="AJ38" s="35">
        <v>1</v>
      </c>
      <c r="AK38" s="37"/>
      <c r="AL38" s="38"/>
      <c r="AM38" s="39"/>
      <c r="AN38" s="40"/>
      <c r="AO38" s="41">
        <v>0</v>
      </c>
      <c r="AP38" s="36">
        <v>0</v>
      </c>
      <c r="AQ38" s="27">
        <v>2</v>
      </c>
      <c r="AR38" s="27">
        <v>13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>
        <v>0</v>
      </c>
      <c r="AP39" s="36">
        <v>0</v>
      </c>
      <c r="AQ39" s="27"/>
      <c r="AR39" s="27"/>
      <c r="AS39" s="42"/>
      <c r="AT39" s="27">
        <v>0</v>
      </c>
      <c r="AU39" s="27">
        <v>0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>
        <v>0</v>
      </c>
      <c r="AP40" s="36">
        <v>0</v>
      </c>
      <c r="AQ40" s="27"/>
      <c r="AR40" s="27"/>
      <c r="AS40" s="42"/>
      <c r="AT40" s="27">
        <v>0</v>
      </c>
      <c r="AU40" s="27">
        <v>0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>
        <v>0</v>
      </c>
      <c r="AP41" s="36">
        <v>0</v>
      </c>
      <c r="AQ41" s="27"/>
      <c r="AR41" s="27"/>
      <c r="AS41" s="42"/>
      <c r="AT41" s="27">
        <v>0</v>
      </c>
      <c r="AU41" s="27">
        <v>0</v>
      </c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>
        <v>0</v>
      </c>
      <c r="AP42" s="36">
        <v>0</v>
      </c>
      <c r="AQ42" s="27"/>
      <c r="AR42" s="27"/>
      <c r="AS42" s="42"/>
      <c r="AT42" s="27">
        <v>0</v>
      </c>
      <c r="AU42" s="27">
        <v>0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>
        <v>0</v>
      </c>
      <c r="AP43" s="36">
        <v>0</v>
      </c>
      <c r="AQ43" s="27"/>
      <c r="AR43" s="27"/>
      <c r="AS43" s="42"/>
      <c r="AT43" s="27">
        <v>0</v>
      </c>
      <c r="AU43" s="27">
        <v>0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>
        <v>0</v>
      </c>
      <c r="AP44" s="36">
        <v>0</v>
      </c>
      <c r="AQ44" s="27"/>
      <c r="AR44" s="27"/>
      <c r="AS44" s="42"/>
      <c r="AT44" s="27">
        <v>0</v>
      </c>
      <c r="AU44" s="27">
        <v>0</v>
      </c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>
        <v>0</v>
      </c>
      <c r="AP45" s="36">
        <v>0</v>
      </c>
      <c r="AQ45" s="27"/>
      <c r="AR45" s="27"/>
      <c r="AS45" s="42"/>
      <c r="AT45" s="27">
        <v>0</v>
      </c>
      <c r="AU45" s="27">
        <v>0</v>
      </c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>
        <v>0</v>
      </c>
      <c r="AP46" s="68">
        <v>0</v>
      </c>
      <c r="AQ46" s="69"/>
      <c r="AR46" s="69"/>
      <c r="AS46" s="42"/>
      <c r="AT46" s="27">
        <v>0</v>
      </c>
      <c r="AU46" s="27">
        <v>0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18</v>
      </c>
      <c r="D47" s="20">
        <f>SUM(J47+L47+N47+P47+R47+T47+V47+X47+Z47+AB47+AD47+AF47+AH47+AJ47+AL47)</f>
        <v>14</v>
      </c>
      <c r="E47" s="343">
        <f>SUM(K47+M47+O47+Q47+S47+U47+W47+Y47+AA47+AC47+AE47+AG47+AI47+AK47+AM47)</f>
        <v>4</v>
      </c>
      <c r="F47" s="71"/>
      <c r="G47" s="72"/>
      <c r="H47" s="71"/>
      <c r="I47" s="72"/>
      <c r="J47" s="22"/>
      <c r="K47" s="344"/>
      <c r="L47" s="22"/>
      <c r="M47" s="344"/>
      <c r="N47" s="22"/>
      <c r="O47" s="344"/>
      <c r="P47" s="22">
        <v>1</v>
      </c>
      <c r="Q47" s="344"/>
      <c r="R47" s="22">
        <v>1</v>
      </c>
      <c r="S47" s="344"/>
      <c r="T47" s="22">
        <v>5</v>
      </c>
      <c r="U47" s="344"/>
      <c r="V47" s="22">
        <v>2</v>
      </c>
      <c r="W47" s="344"/>
      <c r="X47" s="22">
        <v>2</v>
      </c>
      <c r="Y47" s="344">
        <v>1</v>
      </c>
      <c r="Z47" s="22">
        <v>1</v>
      </c>
      <c r="AA47" s="344">
        <v>3</v>
      </c>
      <c r="AB47" s="22">
        <v>1</v>
      </c>
      <c r="AC47" s="344"/>
      <c r="AD47" s="22"/>
      <c r="AE47" s="344"/>
      <c r="AF47" s="22">
        <v>1</v>
      </c>
      <c r="AG47" s="344"/>
      <c r="AH47" s="22"/>
      <c r="AI47" s="344"/>
      <c r="AJ47" s="22"/>
      <c r="AK47" s="344"/>
      <c r="AL47" s="24"/>
      <c r="AM47" s="345"/>
      <c r="AN47" s="73"/>
      <c r="AO47" s="26">
        <v>0</v>
      </c>
      <c r="AP47" s="23">
        <v>0</v>
      </c>
      <c r="AQ47" s="87">
        <v>0</v>
      </c>
      <c r="AR47" s="87">
        <v>1</v>
      </c>
      <c r="AS47" s="87"/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>
        <v>0</v>
      </c>
      <c r="AP48" s="36">
        <v>0</v>
      </c>
      <c r="AQ48" s="27"/>
      <c r="AR48" s="27"/>
      <c r="AS48" s="27"/>
      <c r="AT48" s="27">
        <v>0</v>
      </c>
      <c r="AU48" s="27">
        <v>0</v>
      </c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223</v>
      </c>
      <c r="D49" s="33">
        <f>SUM(J49+L49+N49+P49+R49+T49+V49+X49+Z49+AB49+AD49+AF49+AH49+AJ49+AL49)</f>
        <v>176</v>
      </c>
      <c r="E49" s="34">
        <f>SUM(K49+M49+O49+Q49+S49+U49+W49+Y49+AA49+AC49+AE49+AG49+AI49+AK49+AM49)</f>
        <v>47</v>
      </c>
      <c r="F49" s="75"/>
      <c r="G49" s="76"/>
      <c r="H49" s="75"/>
      <c r="I49" s="76"/>
      <c r="J49" s="35"/>
      <c r="K49" s="37"/>
      <c r="L49" s="35"/>
      <c r="M49" s="37"/>
      <c r="N49" s="35">
        <v>10</v>
      </c>
      <c r="O49" s="37"/>
      <c r="P49" s="35">
        <v>25</v>
      </c>
      <c r="Q49" s="37">
        <v>3</v>
      </c>
      <c r="R49" s="35">
        <v>24</v>
      </c>
      <c r="S49" s="37">
        <v>7</v>
      </c>
      <c r="T49" s="35">
        <v>33</v>
      </c>
      <c r="U49" s="37">
        <v>11</v>
      </c>
      <c r="V49" s="35">
        <v>21</v>
      </c>
      <c r="W49" s="37">
        <v>9</v>
      </c>
      <c r="X49" s="35">
        <v>16</v>
      </c>
      <c r="Y49" s="37">
        <v>4</v>
      </c>
      <c r="Z49" s="35">
        <v>18</v>
      </c>
      <c r="AA49" s="37">
        <v>7</v>
      </c>
      <c r="AB49" s="35">
        <v>12</v>
      </c>
      <c r="AC49" s="37">
        <v>4</v>
      </c>
      <c r="AD49" s="35">
        <v>8</v>
      </c>
      <c r="AE49" s="37"/>
      <c r="AF49" s="35">
        <v>5</v>
      </c>
      <c r="AG49" s="37">
        <v>2</v>
      </c>
      <c r="AH49" s="35">
        <v>3</v>
      </c>
      <c r="AI49" s="37"/>
      <c r="AJ49" s="35">
        <v>1</v>
      </c>
      <c r="AK49" s="37"/>
      <c r="AL49" s="38"/>
      <c r="AM49" s="39"/>
      <c r="AN49" s="40"/>
      <c r="AO49" s="41">
        <v>0</v>
      </c>
      <c r="AP49" s="36">
        <v>0</v>
      </c>
      <c r="AQ49" s="27">
        <v>2</v>
      </c>
      <c r="AR49" s="27">
        <v>13</v>
      </c>
      <c r="AS49" s="27"/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>
        <v>0</v>
      </c>
      <c r="AP50" s="36">
        <v>0</v>
      </c>
      <c r="AQ50" s="27"/>
      <c r="AR50" s="27"/>
      <c r="AS50" s="27"/>
      <c r="AT50" s="27">
        <v>0</v>
      </c>
      <c r="AU50" s="27">
        <v>0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>
        <v>0</v>
      </c>
      <c r="AP51" s="48">
        <v>0</v>
      </c>
      <c r="AQ51" s="90"/>
      <c r="AR51" s="90"/>
      <c r="AS51" s="90"/>
      <c r="AT51" s="90">
        <v>0</v>
      </c>
      <c r="AU51" s="90">
        <v>0</v>
      </c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>
        <v>0</v>
      </c>
      <c r="AP52" s="68">
        <v>0</v>
      </c>
      <c r="AQ52" s="69"/>
      <c r="AR52" s="69"/>
      <c r="AS52" s="69"/>
      <c r="AT52" s="69">
        <v>0</v>
      </c>
      <c r="AU52" s="69">
        <v>0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17</v>
      </c>
      <c r="D53" s="20">
        <f t="shared" ref="D53:E56" si="13">SUM(J53+L53+N53+P53+R53+T53+V53+X53+Z53+AB53)</f>
        <v>13</v>
      </c>
      <c r="E53" s="343">
        <f t="shared" si="13"/>
        <v>4</v>
      </c>
      <c r="F53" s="71"/>
      <c r="G53" s="72"/>
      <c r="H53" s="71"/>
      <c r="I53" s="72"/>
      <c r="J53" s="22"/>
      <c r="K53" s="344"/>
      <c r="L53" s="22"/>
      <c r="M53" s="344"/>
      <c r="N53" s="22"/>
      <c r="O53" s="344"/>
      <c r="P53" s="22">
        <v>1</v>
      </c>
      <c r="Q53" s="344"/>
      <c r="R53" s="22">
        <v>1</v>
      </c>
      <c r="S53" s="344"/>
      <c r="T53" s="22">
        <v>5</v>
      </c>
      <c r="U53" s="344"/>
      <c r="V53" s="22">
        <v>2</v>
      </c>
      <c r="W53" s="344"/>
      <c r="X53" s="22">
        <v>2</v>
      </c>
      <c r="Y53" s="344">
        <v>1</v>
      </c>
      <c r="Z53" s="22">
        <v>1</v>
      </c>
      <c r="AA53" s="344">
        <v>3</v>
      </c>
      <c r="AB53" s="35">
        <v>1</v>
      </c>
      <c r="AC53" s="37"/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/>
      <c r="AO53" s="421">
        <v>0</v>
      </c>
      <c r="AP53" s="469">
        <v>0</v>
      </c>
      <c r="AQ53" s="482">
        <v>0</v>
      </c>
      <c r="AR53" s="482">
        <v>1</v>
      </c>
      <c r="AS53" s="482"/>
      <c r="AT53" s="482">
        <v>0</v>
      </c>
      <c r="AU53" s="482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204</v>
      </c>
      <c r="D54" s="33">
        <f t="shared" si="13"/>
        <v>159</v>
      </c>
      <c r="E54" s="34">
        <f t="shared" si="13"/>
        <v>45</v>
      </c>
      <c r="F54" s="75"/>
      <c r="G54" s="76"/>
      <c r="H54" s="75"/>
      <c r="I54" s="76"/>
      <c r="J54" s="35"/>
      <c r="K54" s="37"/>
      <c r="L54" s="35"/>
      <c r="M54" s="37"/>
      <c r="N54" s="35">
        <v>10</v>
      </c>
      <c r="O54" s="37"/>
      <c r="P54" s="35">
        <v>25</v>
      </c>
      <c r="Q54" s="37">
        <v>3</v>
      </c>
      <c r="R54" s="35">
        <v>24</v>
      </c>
      <c r="S54" s="37">
        <v>7</v>
      </c>
      <c r="T54" s="35">
        <v>33</v>
      </c>
      <c r="U54" s="37">
        <v>11</v>
      </c>
      <c r="V54" s="35">
        <v>21</v>
      </c>
      <c r="W54" s="37">
        <v>9</v>
      </c>
      <c r="X54" s="35">
        <v>16</v>
      </c>
      <c r="Y54" s="37">
        <v>4</v>
      </c>
      <c r="Z54" s="35">
        <v>18</v>
      </c>
      <c r="AA54" s="37">
        <v>7</v>
      </c>
      <c r="AB54" s="35">
        <v>12</v>
      </c>
      <c r="AC54" s="37">
        <v>4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>
        <v>0</v>
      </c>
      <c r="AP54" s="36">
        <v>0</v>
      </c>
      <c r="AQ54" s="27">
        <v>2</v>
      </c>
      <c r="AR54" s="27">
        <v>13</v>
      </c>
      <c r="AS54" s="27"/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>
        <v>0</v>
      </c>
      <c r="AP55" s="48">
        <v>0</v>
      </c>
      <c r="AQ55" s="90"/>
      <c r="AR55" s="90"/>
      <c r="AS55" s="90"/>
      <c r="AT55" s="90">
        <v>0</v>
      </c>
      <c r="AU55" s="90">
        <v>0</v>
      </c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>
        <v>0</v>
      </c>
      <c r="AP56" s="68">
        <v>0</v>
      </c>
      <c r="AQ56" s="69"/>
      <c r="AR56" s="69"/>
      <c r="AS56" s="69"/>
      <c r="AT56" s="69">
        <v>0</v>
      </c>
      <c r="AU56" s="69">
        <v>0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18</v>
      </c>
      <c r="D57" s="20">
        <f>SUM(J57+L57+N57+P57+R57+T57+V57+X57+Z57+AB57+AD57+AF57+AH57+AJ57+AL57)</f>
        <v>14</v>
      </c>
      <c r="E57" s="343">
        <f>SUM(K57+M57+O57+Q57+S57+U57+W57+Y57+AA57+AC57+AE57+AG57+AI57+AK57+AM57)</f>
        <v>4</v>
      </c>
      <c r="F57" s="71"/>
      <c r="G57" s="72"/>
      <c r="H57" s="71"/>
      <c r="I57" s="72"/>
      <c r="J57" s="22"/>
      <c r="K57" s="344"/>
      <c r="L57" s="22"/>
      <c r="M57" s="344"/>
      <c r="N57" s="22"/>
      <c r="O57" s="344"/>
      <c r="P57" s="22">
        <v>1</v>
      </c>
      <c r="Q57" s="344"/>
      <c r="R57" s="22">
        <v>1</v>
      </c>
      <c r="S57" s="344"/>
      <c r="T57" s="22">
        <v>5</v>
      </c>
      <c r="U57" s="344"/>
      <c r="V57" s="22">
        <v>2</v>
      </c>
      <c r="W57" s="344"/>
      <c r="X57" s="22">
        <v>2</v>
      </c>
      <c r="Y57" s="344">
        <v>1</v>
      </c>
      <c r="Z57" s="22">
        <v>1</v>
      </c>
      <c r="AA57" s="344">
        <v>3</v>
      </c>
      <c r="AB57" s="22">
        <v>1</v>
      </c>
      <c r="AC57" s="344"/>
      <c r="AD57" s="22"/>
      <c r="AE57" s="344"/>
      <c r="AF57" s="22">
        <v>1</v>
      </c>
      <c r="AG57" s="344"/>
      <c r="AH57" s="22"/>
      <c r="AI57" s="344"/>
      <c r="AJ57" s="22"/>
      <c r="AK57" s="344"/>
      <c r="AL57" s="24"/>
      <c r="AM57" s="345"/>
      <c r="AN57" s="73"/>
      <c r="AO57" s="421">
        <v>0</v>
      </c>
      <c r="AP57" s="469">
        <v>0</v>
      </c>
      <c r="AQ57" s="482">
        <v>0</v>
      </c>
      <c r="AR57" s="482">
        <v>1</v>
      </c>
      <c r="AS57" s="482"/>
      <c r="AT57" s="482">
        <v>0</v>
      </c>
      <c r="AU57" s="482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>
        <v>0</v>
      </c>
      <c r="AP58" s="110">
        <v>0</v>
      </c>
      <c r="AQ58" s="111"/>
      <c r="AR58" s="111"/>
      <c r="AS58" s="111"/>
      <c r="AT58" s="111">
        <v>0</v>
      </c>
      <c r="AU58" s="111">
        <v>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228</v>
      </c>
      <c r="D59" s="33">
        <f t="shared" si="14"/>
        <v>176</v>
      </c>
      <c r="E59" s="34">
        <f t="shared" si="14"/>
        <v>52</v>
      </c>
      <c r="F59" s="75"/>
      <c r="G59" s="76"/>
      <c r="H59" s="75"/>
      <c r="I59" s="76"/>
      <c r="J59" s="35"/>
      <c r="K59" s="37"/>
      <c r="L59" s="35"/>
      <c r="M59" s="37">
        <v>1</v>
      </c>
      <c r="N59" s="35">
        <v>10</v>
      </c>
      <c r="O59" s="37"/>
      <c r="P59" s="35">
        <v>25</v>
      </c>
      <c r="Q59" s="37">
        <v>5</v>
      </c>
      <c r="R59" s="35">
        <v>24</v>
      </c>
      <c r="S59" s="37">
        <v>8</v>
      </c>
      <c r="T59" s="35">
        <v>33</v>
      </c>
      <c r="U59" s="37">
        <v>12</v>
      </c>
      <c r="V59" s="35">
        <v>21</v>
      </c>
      <c r="W59" s="37">
        <v>9</v>
      </c>
      <c r="X59" s="35">
        <v>16</v>
      </c>
      <c r="Y59" s="37">
        <v>4</v>
      </c>
      <c r="Z59" s="35">
        <v>18</v>
      </c>
      <c r="AA59" s="37">
        <v>7</v>
      </c>
      <c r="AB59" s="35">
        <v>12</v>
      </c>
      <c r="AC59" s="37">
        <v>4</v>
      </c>
      <c r="AD59" s="35">
        <v>8</v>
      </c>
      <c r="AE59" s="37"/>
      <c r="AF59" s="35">
        <v>5</v>
      </c>
      <c r="AG59" s="37">
        <v>2</v>
      </c>
      <c r="AH59" s="35">
        <v>3</v>
      </c>
      <c r="AI59" s="37"/>
      <c r="AJ59" s="35">
        <v>1</v>
      </c>
      <c r="AK59" s="37"/>
      <c r="AL59" s="38"/>
      <c r="AM59" s="39"/>
      <c r="AN59" s="40"/>
      <c r="AO59" s="41">
        <v>0</v>
      </c>
      <c r="AP59" s="36">
        <v>0</v>
      </c>
      <c r="AQ59" s="27">
        <v>2</v>
      </c>
      <c r="AR59" s="27">
        <v>13</v>
      </c>
      <c r="AS59" s="27"/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>
        <v>0</v>
      </c>
      <c r="AP60" s="36">
        <v>0</v>
      </c>
      <c r="AQ60" s="27"/>
      <c r="AR60" s="27"/>
      <c r="AS60" s="27"/>
      <c r="AT60" s="27">
        <v>0</v>
      </c>
      <c r="AU60" s="27">
        <v>0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>
        <v>0</v>
      </c>
      <c r="AP61" s="36">
        <v>0</v>
      </c>
      <c r="AQ61" s="27"/>
      <c r="AR61" s="27"/>
      <c r="AS61" s="27"/>
      <c r="AT61" s="27">
        <v>0</v>
      </c>
      <c r="AU61" s="27">
        <v>0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>
        <v>0</v>
      </c>
      <c r="AP62" s="48">
        <v>0</v>
      </c>
      <c r="AQ62" s="90"/>
      <c r="AR62" s="90"/>
      <c r="AS62" s="90"/>
      <c r="AT62" s="90">
        <v>0</v>
      </c>
      <c r="AU62" s="90">
        <v>0</v>
      </c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>
        <v>0</v>
      </c>
      <c r="AP63" s="68">
        <v>0</v>
      </c>
      <c r="AQ63" s="69"/>
      <c r="AR63" s="69"/>
      <c r="AS63" s="69"/>
      <c r="AT63" s="69">
        <v>0</v>
      </c>
      <c r="AU63" s="69">
        <v>0</v>
      </c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/>
      <c r="AO64" s="421">
        <v>0</v>
      </c>
      <c r="AP64" s="469">
        <v>0</v>
      </c>
      <c r="AQ64" s="482"/>
      <c r="AR64" s="482"/>
      <c r="AS64" s="482"/>
      <c r="AT64" s="482">
        <v>0</v>
      </c>
      <c r="AU64" s="482">
        <v>0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5</v>
      </c>
      <c r="D65" s="117"/>
      <c r="E65" s="55">
        <f>SUM(K65+M65+O65+Q65+S65+U65+W65+Y65+AA65+AC65)</f>
        <v>5</v>
      </c>
      <c r="F65" s="75"/>
      <c r="G65" s="76"/>
      <c r="H65" s="75"/>
      <c r="I65" s="76"/>
      <c r="J65" s="75"/>
      <c r="K65" s="37"/>
      <c r="L65" s="75"/>
      <c r="M65" s="37">
        <v>1</v>
      </c>
      <c r="N65" s="75"/>
      <c r="O65" s="37">
        <v>1</v>
      </c>
      <c r="P65" s="75"/>
      <c r="Q65" s="37">
        <v>1</v>
      </c>
      <c r="R65" s="75"/>
      <c r="S65" s="37"/>
      <c r="T65" s="75"/>
      <c r="U65" s="37">
        <v>2</v>
      </c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/>
      <c r="AO65" s="41">
        <v>0</v>
      </c>
      <c r="AP65" s="36">
        <v>0</v>
      </c>
      <c r="AQ65" s="27"/>
      <c r="AR65" s="27"/>
      <c r="AS65" s="27"/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 xml:space="preserve">* No olvide digitar la columna Trans y/o Pueblos Originarios y/o Migrantes y/o Población SENAME (Digite Cero si no tiene). </v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1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>
        <v>0</v>
      </c>
      <c r="AP66" s="48">
        <v>0</v>
      </c>
      <c r="AQ66" s="90"/>
      <c r="AR66" s="90"/>
      <c r="AS66" s="90"/>
      <c r="AT66" s="90">
        <v>0</v>
      </c>
      <c r="AU66" s="90">
        <v>0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5</v>
      </c>
      <c r="D67" s="117"/>
      <c r="E67" s="55">
        <f>SUM(K67+M67+O67+Q67+S67+U67+W67+Y67+AA67+AC67)</f>
        <v>5</v>
      </c>
      <c r="F67" s="75"/>
      <c r="G67" s="76"/>
      <c r="H67" s="75"/>
      <c r="I67" s="76"/>
      <c r="J67" s="75"/>
      <c r="K67" s="49"/>
      <c r="L67" s="75"/>
      <c r="M67" s="49">
        <v>1</v>
      </c>
      <c r="N67" s="75"/>
      <c r="O67" s="49">
        <v>1</v>
      </c>
      <c r="P67" s="75"/>
      <c r="Q67" s="49">
        <v>1</v>
      </c>
      <c r="R67" s="75"/>
      <c r="S67" s="49"/>
      <c r="T67" s="75"/>
      <c r="U67" s="49">
        <v>2</v>
      </c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/>
      <c r="AO67" s="52">
        <v>0</v>
      </c>
      <c r="AP67" s="48">
        <v>0</v>
      </c>
      <c r="AQ67" s="90"/>
      <c r="AR67" s="90"/>
      <c r="AS67" s="90"/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1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>
        <v>0</v>
      </c>
      <c r="AP68" s="68">
        <v>0</v>
      </c>
      <c r="AQ68" s="69"/>
      <c r="AR68" s="69"/>
      <c r="AS68" s="69"/>
      <c r="AT68" s="69">
        <v>0</v>
      </c>
      <c r="AU68" s="69">
        <v>0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56">
        <f>SUM(F69+H69+J69)</f>
        <v>0</v>
      </c>
      <c r="E69" s="357">
        <f>SUM(G69+I69+K69)</f>
        <v>0</v>
      </c>
      <c r="F69" s="358"/>
      <c r="G69" s="484"/>
      <c r="H69" s="358"/>
      <c r="I69" s="484"/>
      <c r="J69" s="358"/>
      <c r="K69" s="360"/>
      <c r="L69" s="361"/>
      <c r="M69" s="362"/>
      <c r="N69" s="361"/>
      <c r="O69" s="362"/>
      <c r="P69" s="361"/>
      <c r="Q69" s="362"/>
      <c r="R69" s="361"/>
      <c r="S69" s="362"/>
      <c r="T69" s="361"/>
      <c r="U69" s="362"/>
      <c r="V69" s="361"/>
      <c r="W69" s="362"/>
      <c r="X69" s="361"/>
      <c r="Y69" s="362"/>
      <c r="Z69" s="361"/>
      <c r="AA69" s="362"/>
      <c r="AB69" s="361"/>
      <c r="AC69" s="362"/>
      <c r="AD69" s="363"/>
      <c r="AE69" s="364"/>
      <c r="AF69" s="361"/>
      <c r="AG69" s="362"/>
      <c r="AH69" s="361"/>
      <c r="AI69" s="362"/>
      <c r="AJ69" s="361"/>
      <c r="AK69" s="362"/>
      <c r="AL69" s="365"/>
      <c r="AM69" s="366"/>
      <c r="AN69" s="367"/>
      <c r="AO69" s="368">
        <v>0</v>
      </c>
      <c r="AP69" s="484">
        <v>0</v>
      </c>
      <c r="AQ69" s="369"/>
      <c r="AR69" s="369"/>
      <c r="AS69" s="369"/>
      <c r="AT69" s="369">
        <v>0</v>
      </c>
      <c r="AU69" s="369">
        <v>0</v>
      </c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46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45"/>
      <c r="H72" s="825" t="s">
        <v>16</v>
      </c>
      <c r="I72" s="845"/>
      <c r="J72" s="825" t="s">
        <v>17</v>
      </c>
      <c r="K72" s="845"/>
      <c r="L72" s="825" t="s">
        <v>18</v>
      </c>
      <c r="M72" s="845"/>
      <c r="N72" s="825" t="s">
        <v>19</v>
      </c>
      <c r="O72" s="845"/>
      <c r="P72" s="825" t="s">
        <v>20</v>
      </c>
      <c r="Q72" s="845"/>
      <c r="R72" s="825" t="s">
        <v>21</v>
      </c>
      <c r="S72" s="845"/>
      <c r="T72" s="825" t="s">
        <v>22</v>
      </c>
      <c r="U72" s="845"/>
      <c r="V72" s="825" t="s">
        <v>23</v>
      </c>
      <c r="W72" s="845"/>
      <c r="X72" s="825" t="s">
        <v>24</v>
      </c>
      <c r="Y72" s="845"/>
      <c r="Z72" s="825" t="s">
        <v>25</v>
      </c>
      <c r="AA72" s="845"/>
      <c r="AB72" s="825" t="s">
        <v>26</v>
      </c>
      <c r="AC72" s="845"/>
      <c r="AD72" s="825" t="s">
        <v>27</v>
      </c>
      <c r="AE72" s="845"/>
      <c r="AF72" s="825" t="s">
        <v>28</v>
      </c>
      <c r="AG72" s="845"/>
      <c r="AH72" s="825" t="s">
        <v>29</v>
      </c>
      <c r="AI72" s="845"/>
      <c r="AJ72" s="825" t="s">
        <v>30</v>
      </c>
      <c r="AK72" s="845"/>
      <c r="AL72" s="827" t="s">
        <v>31</v>
      </c>
      <c r="AM72" s="846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71" t="s">
        <v>33</v>
      </c>
      <c r="E73" s="465" t="s">
        <v>34</v>
      </c>
      <c r="F73" s="11" t="s">
        <v>33</v>
      </c>
      <c r="G73" s="462" t="s">
        <v>34</v>
      </c>
      <c r="H73" s="11" t="s">
        <v>33</v>
      </c>
      <c r="I73" s="462" t="s">
        <v>34</v>
      </c>
      <c r="J73" s="11" t="s">
        <v>33</v>
      </c>
      <c r="K73" s="462" t="s">
        <v>34</v>
      </c>
      <c r="L73" s="11" t="s">
        <v>33</v>
      </c>
      <c r="M73" s="462" t="s">
        <v>34</v>
      </c>
      <c r="N73" s="11" t="s">
        <v>33</v>
      </c>
      <c r="O73" s="461" t="s">
        <v>34</v>
      </c>
      <c r="P73" s="11" t="s">
        <v>33</v>
      </c>
      <c r="Q73" s="462" t="s">
        <v>34</v>
      </c>
      <c r="R73" s="16" t="s">
        <v>33</v>
      </c>
      <c r="S73" s="461" t="s">
        <v>34</v>
      </c>
      <c r="T73" s="11" t="s">
        <v>33</v>
      </c>
      <c r="U73" s="462" t="s">
        <v>34</v>
      </c>
      <c r="V73" s="16" t="s">
        <v>33</v>
      </c>
      <c r="W73" s="461" t="s">
        <v>34</v>
      </c>
      <c r="X73" s="11" t="s">
        <v>33</v>
      </c>
      <c r="Y73" s="462" t="s">
        <v>34</v>
      </c>
      <c r="Z73" s="16" t="s">
        <v>33</v>
      </c>
      <c r="AA73" s="461" t="s">
        <v>34</v>
      </c>
      <c r="AB73" s="11" t="s">
        <v>33</v>
      </c>
      <c r="AC73" s="462" t="s">
        <v>34</v>
      </c>
      <c r="AD73" s="11" t="s">
        <v>33</v>
      </c>
      <c r="AE73" s="461" t="s">
        <v>34</v>
      </c>
      <c r="AF73" s="11" t="s">
        <v>33</v>
      </c>
      <c r="AG73" s="462" t="s">
        <v>34</v>
      </c>
      <c r="AH73" s="16" t="s">
        <v>33</v>
      </c>
      <c r="AI73" s="461" t="s">
        <v>34</v>
      </c>
      <c r="AJ73" s="11" t="s">
        <v>33</v>
      </c>
      <c r="AK73" s="462" t="s">
        <v>34</v>
      </c>
      <c r="AL73" s="16" t="s">
        <v>33</v>
      </c>
      <c r="AM73" s="15" t="s">
        <v>34</v>
      </c>
      <c r="AN73" s="464" t="s">
        <v>35</v>
      </c>
      <c r="AO73" s="465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316</v>
      </c>
      <c r="D74" s="20">
        <f>+L74+N74+P74+R74+T74+V74+X74+Z74+AB74+AD74+AF74+AH74</f>
        <v>148</v>
      </c>
      <c r="E74" s="470">
        <f>+M74+O74+Q74+S74+U74+W74+Y74+AA74+AC74+AE74+AG74+AI74</f>
        <v>168</v>
      </c>
      <c r="F74" s="113"/>
      <c r="G74" s="142"/>
      <c r="H74" s="113"/>
      <c r="I74" s="143"/>
      <c r="J74" s="113"/>
      <c r="K74" s="142"/>
      <c r="L74" s="423">
        <v>4</v>
      </c>
      <c r="M74" s="144">
        <v>8</v>
      </c>
      <c r="N74" s="421">
        <v>9</v>
      </c>
      <c r="O74" s="145">
        <v>16</v>
      </c>
      <c r="P74" s="424">
        <v>20</v>
      </c>
      <c r="Q74" s="144">
        <v>22</v>
      </c>
      <c r="R74" s="376">
        <v>17</v>
      </c>
      <c r="S74" s="145">
        <v>26</v>
      </c>
      <c r="T74" s="423">
        <v>19</v>
      </c>
      <c r="U74" s="469">
        <v>23</v>
      </c>
      <c r="V74" s="421">
        <v>22</v>
      </c>
      <c r="W74" s="376">
        <v>27</v>
      </c>
      <c r="X74" s="423">
        <v>21</v>
      </c>
      <c r="Y74" s="469">
        <v>11</v>
      </c>
      <c r="Z74" s="421">
        <v>16</v>
      </c>
      <c r="AA74" s="376">
        <v>10</v>
      </c>
      <c r="AB74" s="423">
        <v>13</v>
      </c>
      <c r="AC74" s="469">
        <v>20</v>
      </c>
      <c r="AD74" s="423">
        <v>7</v>
      </c>
      <c r="AE74" s="144">
        <v>5</v>
      </c>
      <c r="AF74" s="423"/>
      <c r="AG74" s="144"/>
      <c r="AH74" s="423"/>
      <c r="AI74" s="144"/>
      <c r="AJ74" s="425"/>
      <c r="AK74" s="471"/>
      <c r="AL74" s="379"/>
      <c r="AM74" s="146"/>
      <c r="AN74" s="41">
        <v>0</v>
      </c>
      <c r="AO74" s="144">
        <v>0</v>
      </c>
      <c r="AP74" s="482">
        <v>0</v>
      </c>
      <c r="AQ74" s="469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19</v>
      </c>
      <c r="D75" s="33">
        <f t="shared" ref="D75:E77" si="21">SUM(F75+H75+J75+L75+N75+P75+R75+T75+V75+X75+Z75+AB75+AD75+AF75+AH75+AJ75+AL75)</f>
        <v>13</v>
      </c>
      <c r="E75" s="148">
        <f t="shared" si="21"/>
        <v>6</v>
      </c>
      <c r="F75" s="35"/>
      <c r="G75" s="149"/>
      <c r="H75" s="35"/>
      <c r="I75" s="36"/>
      <c r="J75" s="41"/>
      <c r="K75" s="86"/>
      <c r="L75" s="35"/>
      <c r="M75" s="37"/>
      <c r="N75" s="41">
        <v>1</v>
      </c>
      <c r="O75" s="86"/>
      <c r="P75" s="38">
        <v>1</v>
      </c>
      <c r="Q75" s="37">
        <v>1</v>
      </c>
      <c r="R75" s="149"/>
      <c r="S75" s="86"/>
      <c r="T75" s="35">
        <v>1</v>
      </c>
      <c r="U75" s="36"/>
      <c r="V75" s="41"/>
      <c r="W75" s="149">
        <v>1</v>
      </c>
      <c r="X75" s="35">
        <v>1</v>
      </c>
      <c r="Y75" s="36"/>
      <c r="Z75" s="41"/>
      <c r="AA75" s="149"/>
      <c r="AB75" s="35">
        <v>2</v>
      </c>
      <c r="AC75" s="36">
        <v>1</v>
      </c>
      <c r="AD75" s="35"/>
      <c r="AE75" s="37">
        <v>1</v>
      </c>
      <c r="AF75" s="35">
        <v>1</v>
      </c>
      <c r="AG75" s="36">
        <v>2</v>
      </c>
      <c r="AH75" s="35">
        <v>4</v>
      </c>
      <c r="AI75" s="36"/>
      <c r="AJ75" s="35">
        <v>2</v>
      </c>
      <c r="AK75" s="36"/>
      <c r="AL75" s="41"/>
      <c r="AM75" s="150"/>
      <c r="AN75" s="41">
        <v>0</v>
      </c>
      <c r="AO75" s="37">
        <v>0</v>
      </c>
      <c r="AP75" s="27">
        <v>0</v>
      </c>
      <c r="AQ75" s="36">
        <v>1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8</v>
      </c>
      <c r="D76" s="33">
        <f t="shared" si="21"/>
        <v>2</v>
      </c>
      <c r="E76" s="148">
        <f t="shared" si="21"/>
        <v>6</v>
      </c>
      <c r="F76" s="35"/>
      <c r="G76" s="149"/>
      <c r="H76" s="35"/>
      <c r="I76" s="36"/>
      <c r="J76" s="41"/>
      <c r="K76" s="86"/>
      <c r="L76" s="35"/>
      <c r="M76" s="37"/>
      <c r="N76" s="41"/>
      <c r="O76" s="86">
        <v>2</v>
      </c>
      <c r="P76" s="38"/>
      <c r="Q76" s="37"/>
      <c r="R76" s="149">
        <v>2</v>
      </c>
      <c r="S76" s="86"/>
      <c r="T76" s="35"/>
      <c r="U76" s="36">
        <v>2</v>
      </c>
      <c r="V76" s="41"/>
      <c r="W76" s="149">
        <v>2</v>
      </c>
      <c r="X76" s="35"/>
      <c r="Y76" s="36"/>
      <c r="Z76" s="41"/>
      <c r="AA76" s="149"/>
      <c r="AB76" s="35"/>
      <c r="AC76" s="36"/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>
        <v>0</v>
      </c>
      <c r="AO77" s="37">
        <v>0</v>
      </c>
      <c r="AP77" s="27">
        <v>0</v>
      </c>
      <c r="AQ77" s="36">
        <v>0</v>
      </c>
      <c r="AR77" s="37">
        <v>0</v>
      </c>
      <c r="AS77" s="37"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>
        <v>0</v>
      </c>
      <c r="AO78" s="37">
        <v>0</v>
      </c>
      <c r="AP78" s="27">
        <v>0</v>
      </c>
      <c r="AQ78" s="48">
        <v>0</v>
      </c>
      <c r="AR78" s="49">
        <v>0</v>
      </c>
      <c r="AS78" s="49"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>
        <v>0</v>
      </c>
      <c r="AO79" s="37">
        <v>0</v>
      </c>
      <c r="AP79" s="27">
        <v>0</v>
      </c>
      <c r="AQ79" s="36">
        <v>0</v>
      </c>
      <c r="AR79" s="37">
        <v>0</v>
      </c>
      <c r="AS79" s="37"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47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76"/>
      <c r="S80" s="145"/>
      <c r="T80" s="423"/>
      <c r="U80" s="469"/>
      <c r="V80" s="421"/>
      <c r="W80" s="376"/>
      <c r="X80" s="423"/>
      <c r="Y80" s="469"/>
      <c r="Z80" s="421"/>
      <c r="AA80" s="376"/>
      <c r="AB80" s="423"/>
      <c r="AC80" s="469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>
        <v>0</v>
      </c>
      <c r="AO80" s="37">
        <v>0</v>
      </c>
      <c r="AP80" s="27">
        <v>0</v>
      </c>
      <c r="AQ80" s="80">
        <v>0</v>
      </c>
      <c r="AR80" s="81">
        <v>0</v>
      </c>
      <c r="AS80" s="81"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19</v>
      </c>
      <c r="D81" s="33">
        <f t="shared" ref="D81:E83" si="23">SUM(F81+H81+J81+L81+N81+P81+R81+T81+V81+X81+Z81+AB81+AD81+AF81+AH81+AJ81+AL81)</f>
        <v>13</v>
      </c>
      <c r="E81" s="148">
        <f t="shared" si="23"/>
        <v>6</v>
      </c>
      <c r="F81" s="35"/>
      <c r="G81" s="162"/>
      <c r="H81" s="35"/>
      <c r="I81" s="80"/>
      <c r="J81" s="35"/>
      <c r="K81" s="162"/>
      <c r="L81" s="35"/>
      <c r="M81" s="80"/>
      <c r="N81" s="41">
        <v>1</v>
      </c>
      <c r="O81" s="162"/>
      <c r="P81" s="35">
        <v>1</v>
      </c>
      <c r="Q81" s="80">
        <v>1</v>
      </c>
      <c r="R81" s="41"/>
      <c r="S81" s="162"/>
      <c r="T81" s="35">
        <v>1</v>
      </c>
      <c r="U81" s="80"/>
      <c r="V81" s="41"/>
      <c r="W81" s="162">
        <v>1</v>
      </c>
      <c r="X81" s="35">
        <v>1</v>
      </c>
      <c r="Y81" s="80"/>
      <c r="Z81" s="41"/>
      <c r="AA81" s="162"/>
      <c r="AB81" s="35">
        <v>2</v>
      </c>
      <c r="AC81" s="80">
        <v>1</v>
      </c>
      <c r="AD81" s="35"/>
      <c r="AE81" s="81">
        <v>1</v>
      </c>
      <c r="AF81" s="35">
        <v>1</v>
      </c>
      <c r="AG81" s="36">
        <v>2</v>
      </c>
      <c r="AH81" s="35">
        <v>4</v>
      </c>
      <c r="AI81" s="36"/>
      <c r="AJ81" s="35">
        <v>2</v>
      </c>
      <c r="AK81" s="36"/>
      <c r="AL81" s="41"/>
      <c r="AM81" s="150"/>
      <c r="AN81" s="41">
        <v>0</v>
      </c>
      <c r="AO81" s="37">
        <v>0</v>
      </c>
      <c r="AP81" s="27">
        <v>0</v>
      </c>
      <c r="AQ81" s="80">
        <v>1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8</v>
      </c>
      <c r="D82" s="33">
        <f t="shared" si="23"/>
        <v>2</v>
      </c>
      <c r="E82" s="148">
        <f t="shared" si="23"/>
        <v>6</v>
      </c>
      <c r="F82" s="35"/>
      <c r="G82" s="149"/>
      <c r="H82" s="35"/>
      <c r="I82" s="36"/>
      <c r="J82" s="35"/>
      <c r="K82" s="149"/>
      <c r="L82" s="35"/>
      <c r="M82" s="36"/>
      <c r="N82" s="41"/>
      <c r="O82" s="149">
        <v>2</v>
      </c>
      <c r="P82" s="35"/>
      <c r="Q82" s="36"/>
      <c r="R82" s="41">
        <v>2</v>
      </c>
      <c r="S82" s="149"/>
      <c r="T82" s="35"/>
      <c r="U82" s="36">
        <v>2</v>
      </c>
      <c r="V82" s="41"/>
      <c r="W82" s="149">
        <v>2</v>
      </c>
      <c r="X82" s="35"/>
      <c r="Y82" s="36"/>
      <c r="Z82" s="41"/>
      <c r="AA82" s="149"/>
      <c r="AB82" s="35"/>
      <c r="AC82" s="36"/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>
        <v>0</v>
      </c>
      <c r="AO83" s="37">
        <v>0</v>
      </c>
      <c r="AP83" s="27">
        <v>0</v>
      </c>
      <c r="AQ83" s="36">
        <v>0</v>
      </c>
      <c r="AR83" s="37">
        <v>0</v>
      </c>
      <c r="AS83" s="37"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>
        <v>0</v>
      </c>
      <c r="AO84" s="37">
        <v>0</v>
      </c>
      <c r="AP84" s="27">
        <v>0</v>
      </c>
      <c r="AQ84" s="36">
        <v>0</v>
      </c>
      <c r="AR84" s="37">
        <v>0</v>
      </c>
      <c r="AS84" s="37"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>
        <v>0</v>
      </c>
      <c r="AO85" s="92">
        <v>0</v>
      </c>
      <c r="AP85" s="69">
        <v>0</v>
      </c>
      <c r="AQ85" s="68">
        <v>0</v>
      </c>
      <c r="AR85" s="68">
        <v>0</v>
      </c>
      <c r="AS85" s="68"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468" t="s">
        <v>74</v>
      </c>
      <c r="D87" s="468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82"/>
      <c r="D88" s="482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45"/>
      <c r="H99" s="825" t="s">
        <v>90</v>
      </c>
      <c r="I99" s="845"/>
      <c r="J99" s="825" t="s">
        <v>91</v>
      </c>
      <c r="K99" s="845"/>
      <c r="L99" s="825" t="s">
        <v>92</v>
      </c>
      <c r="M99" s="845"/>
      <c r="N99" s="825" t="s">
        <v>93</v>
      </c>
      <c r="O99" s="845"/>
      <c r="P99" s="825" t="s">
        <v>94</v>
      </c>
      <c r="Q99" s="845"/>
      <c r="R99" s="825" t="s">
        <v>95</v>
      </c>
      <c r="S99" s="845"/>
      <c r="T99" s="825" t="s">
        <v>96</v>
      </c>
      <c r="U99" s="845"/>
      <c r="V99" s="825" t="s">
        <v>97</v>
      </c>
      <c r="W99" s="845"/>
      <c r="X99" s="825" t="s">
        <v>98</v>
      </c>
      <c r="Y99" s="845"/>
      <c r="Z99" s="825" t="s">
        <v>99</v>
      </c>
      <c r="AA99" s="845"/>
      <c r="AB99" s="825" t="s">
        <v>100</v>
      </c>
      <c r="AC99" s="845"/>
      <c r="AD99" s="825" t="s">
        <v>101</v>
      </c>
      <c r="AE99" s="845"/>
      <c r="AF99" s="825" t="s">
        <v>102</v>
      </c>
      <c r="AG99" s="845"/>
      <c r="AH99" s="827" t="s">
        <v>103</v>
      </c>
      <c r="AI99" s="846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466" t="s">
        <v>32</v>
      </c>
      <c r="D100" s="16" t="s">
        <v>33</v>
      </c>
      <c r="E100" s="463" t="s">
        <v>34</v>
      </c>
      <c r="F100" s="11" t="s">
        <v>33</v>
      </c>
      <c r="G100" s="462" t="s">
        <v>34</v>
      </c>
      <c r="H100" s="11" t="s">
        <v>33</v>
      </c>
      <c r="I100" s="462" t="s">
        <v>34</v>
      </c>
      <c r="J100" s="11" t="s">
        <v>33</v>
      </c>
      <c r="K100" s="462" t="s">
        <v>34</v>
      </c>
      <c r="L100" s="11" t="s">
        <v>33</v>
      </c>
      <c r="M100" s="462" t="s">
        <v>34</v>
      </c>
      <c r="N100" s="11" t="s">
        <v>33</v>
      </c>
      <c r="O100" s="462" t="s">
        <v>34</v>
      </c>
      <c r="P100" s="11" t="s">
        <v>33</v>
      </c>
      <c r="Q100" s="462" t="s">
        <v>34</v>
      </c>
      <c r="R100" s="11" t="s">
        <v>33</v>
      </c>
      <c r="S100" s="462" t="s">
        <v>34</v>
      </c>
      <c r="T100" s="11" t="s">
        <v>33</v>
      </c>
      <c r="U100" s="462" t="s">
        <v>34</v>
      </c>
      <c r="V100" s="11" t="s">
        <v>33</v>
      </c>
      <c r="W100" s="462" t="s">
        <v>34</v>
      </c>
      <c r="X100" s="11" t="s">
        <v>33</v>
      </c>
      <c r="Y100" s="462" t="s">
        <v>34</v>
      </c>
      <c r="Z100" s="11" t="s">
        <v>33</v>
      </c>
      <c r="AA100" s="462" t="s">
        <v>34</v>
      </c>
      <c r="AB100" s="11" t="s">
        <v>33</v>
      </c>
      <c r="AC100" s="462" t="s">
        <v>34</v>
      </c>
      <c r="AD100" s="11" t="s">
        <v>33</v>
      </c>
      <c r="AE100" s="462" t="s">
        <v>34</v>
      </c>
      <c r="AF100" s="11" t="s">
        <v>33</v>
      </c>
      <c r="AG100" s="462" t="s">
        <v>34</v>
      </c>
      <c r="AH100" s="11" t="s">
        <v>33</v>
      </c>
      <c r="AI100" s="15" t="s">
        <v>34</v>
      </c>
      <c r="AJ100" s="16" t="s">
        <v>33</v>
      </c>
      <c r="AK100" s="461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485">
        <f>SUM(D101:E101)</f>
        <v>90</v>
      </c>
      <c r="D101" s="428">
        <f t="shared" ref="D101:E103" si="24">+F101+H101+J101+L101+N101+P101+R101+T101+V101+X101+Z101+AB101+AD101+AF101+AH101</f>
        <v>90</v>
      </c>
      <c r="E101" s="343">
        <f t="shared" si="24"/>
        <v>0</v>
      </c>
      <c r="F101" s="22"/>
      <c r="G101" s="344"/>
      <c r="H101" s="22"/>
      <c r="I101" s="344"/>
      <c r="J101" s="22">
        <v>10</v>
      </c>
      <c r="K101" s="344"/>
      <c r="L101" s="22">
        <v>20</v>
      </c>
      <c r="M101" s="344"/>
      <c r="N101" s="22">
        <v>20</v>
      </c>
      <c r="O101" s="344"/>
      <c r="P101" s="22">
        <v>25</v>
      </c>
      <c r="Q101" s="344"/>
      <c r="R101" s="22">
        <v>15</v>
      </c>
      <c r="S101" s="344"/>
      <c r="T101" s="22"/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47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486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486" t="s">
        <v>124</v>
      </c>
      <c r="C112" s="485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82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486" t="s">
        <v>124</v>
      </c>
      <c r="C116" s="485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82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486" t="s">
        <v>124</v>
      </c>
      <c r="C120" s="485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82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467" t="s">
        <v>133</v>
      </c>
      <c r="C125" s="370" t="s">
        <v>134</v>
      </c>
      <c r="D125" s="371" t="s">
        <v>135</v>
      </c>
      <c r="E125" s="371" t="s">
        <v>136</v>
      </c>
      <c r="F125" s="371" t="s">
        <v>137</v>
      </c>
      <c r="G125" s="371" t="s">
        <v>138</v>
      </c>
      <c r="H125" s="392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486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467" t="s">
        <v>74</v>
      </c>
      <c r="C131" s="370" t="s">
        <v>143</v>
      </c>
      <c r="D131" s="371" t="s">
        <v>144</v>
      </c>
      <c r="E131" s="371" t="s">
        <v>145</v>
      </c>
      <c r="F131" s="371" t="s">
        <v>146</v>
      </c>
      <c r="G131" s="371" t="s">
        <v>147</v>
      </c>
      <c r="H131" s="392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486" t="s">
        <v>140</v>
      </c>
      <c r="B132" s="485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71" t="s">
        <v>156</v>
      </c>
      <c r="F139" s="371" t="s">
        <v>157</v>
      </c>
      <c r="G139" s="371" t="s">
        <v>158</v>
      </c>
      <c r="H139" s="371" t="s">
        <v>159</v>
      </c>
      <c r="I139" s="371" t="s">
        <v>160</v>
      </c>
      <c r="J139" s="468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486" t="s">
        <v>162</v>
      </c>
      <c r="B140" s="487"/>
      <c r="C140" s="421"/>
      <c r="D140" s="421"/>
      <c r="E140" s="207"/>
      <c r="F140" s="207"/>
      <c r="G140" s="207"/>
      <c r="H140" s="207"/>
      <c r="I140" s="207"/>
      <c r="J140" s="472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4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488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488" t="s">
        <v>124</v>
      </c>
      <c r="C150" s="489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90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488" t="s">
        <v>124</v>
      </c>
      <c r="C154" s="489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90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488" t="s">
        <v>124</v>
      </c>
      <c r="C158" s="489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90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454"/>
      <c r="F163" s="455"/>
      <c r="G163" s="456"/>
      <c r="H163" s="456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457"/>
      <c r="C165" s="458"/>
      <c r="D165" s="459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1812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",[7]NOMBRE!B2," - ","( ",[7]NOMBRE!C2,[7]NOMBRE!D2,[7]NOMBRE!E2,[7]NOMBRE!F2,[7]NOMBRE!G2,"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",[7]NOMBRE!B6," - ","( ",[7]NOMBRE!C6,[7]NOMBRE!D6," )")</f>
        <v>MES: JUNIO - ( 06 )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",[7]NOMBRE!B7)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479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32" t="s">
        <v>15</v>
      </c>
      <c r="G12" s="832"/>
      <c r="H12" s="825" t="s">
        <v>16</v>
      </c>
      <c r="I12" s="845"/>
      <c r="J12" s="825" t="s">
        <v>17</v>
      </c>
      <c r="K12" s="845"/>
      <c r="L12" s="825" t="s">
        <v>18</v>
      </c>
      <c r="M12" s="845"/>
      <c r="N12" s="825" t="s">
        <v>19</v>
      </c>
      <c r="O12" s="845"/>
      <c r="P12" s="825" t="s">
        <v>20</v>
      </c>
      <c r="Q12" s="845"/>
      <c r="R12" s="825" t="s">
        <v>21</v>
      </c>
      <c r="S12" s="845"/>
      <c r="T12" s="825" t="s">
        <v>22</v>
      </c>
      <c r="U12" s="845"/>
      <c r="V12" s="825" t="s">
        <v>23</v>
      </c>
      <c r="W12" s="845"/>
      <c r="X12" s="825" t="s">
        <v>24</v>
      </c>
      <c r="Y12" s="845"/>
      <c r="Z12" s="825" t="s">
        <v>25</v>
      </c>
      <c r="AA12" s="845"/>
      <c r="AB12" s="825" t="s">
        <v>26</v>
      </c>
      <c r="AC12" s="845"/>
      <c r="AD12" s="825" t="s">
        <v>27</v>
      </c>
      <c r="AE12" s="845"/>
      <c r="AF12" s="825" t="s">
        <v>28</v>
      </c>
      <c r="AG12" s="845"/>
      <c r="AH12" s="825" t="s">
        <v>29</v>
      </c>
      <c r="AI12" s="845"/>
      <c r="AJ12" s="825" t="s">
        <v>30</v>
      </c>
      <c r="AK12" s="845"/>
      <c r="AL12" s="827" t="s">
        <v>31</v>
      </c>
      <c r="AM12" s="846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474" t="s">
        <v>34</v>
      </c>
      <c r="F13" s="11" t="s">
        <v>33</v>
      </c>
      <c r="G13" s="473" t="s">
        <v>34</v>
      </c>
      <c r="H13" s="11" t="s">
        <v>33</v>
      </c>
      <c r="I13" s="473" t="s">
        <v>34</v>
      </c>
      <c r="J13" s="11" t="s">
        <v>33</v>
      </c>
      <c r="K13" s="473" t="s">
        <v>34</v>
      </c>
      <c r="L13" s="11" t="s">
        <v>33</v>
      </c>
      <c r="M13" s="473" t="s">
        <v>34</v>
      </c>
      <c r="N13" s="11" t="s">
        <v>33</v>
      </c>
      <c r="O13" s="473" t="s">
        <v>34</v>
      </c>
      <c r="P13" s="11" t="s">
        <v>33</v>
      </c>
      <c r="Q13" s="473" t="s">
        <v>34</v>
      </c>
      <c r="R13" s="11" t="s">
        <v>33</v>
      </c>
      <c r="S13" s="473" t="s">
        <v>34</v>
      </c>
      <c r="T13" s="11" t="s">
        <v>33</v>
      </c>
      <c r="U13" s="473" t="s">
        <v>34</v>
      </c>
      <c r="V13" s="11" t="s">
        <v>33</v>
      </c>
      <c r="W13" s="473" t="s">
        <v>34</v>
      </c>
      <c r="X13" s="11" t="s">
        <v>33</v>
      </c>
      <c r="Y13" s="473" t="s">
        <v>34</v>
      </c>
      <c r="Z13" s="11" t="s">
        <v>33</v>
      </c>
      <c r="AA13" s="473" t="s">
        <v>34</v>
      </c>
      <c r="AB13" s="11" t="s">
        <v>33</v>
      </c>
      <c r="AC13" s="473" t="s">
        <v>34</v>
      </c>
      <c r="AD13" s="11" t="s">
        <v>33</v>
      </c>
      <c r="AE13" s="473" t="s">
        <v>34</v>
      </c>
      <c r="AF13" s="11" t="s">
        <v>33</v>
      </c>
      <c r="AG13" s="473" t="s">
        <v>34</v>
      </c>
      <c r="AH13" s="11" t="s">
        <v>33</v>
      </c>
      <c r="AI13" s="473" t="s">
        <v>34</v>
      </c>
      <c r="AJ13" s="11" t="s">
        <v>33</v>
      </c>
      <c r="AK13" s="473" t="s">
        <v>34</v>
      </c>
      <c r="AL13" s="11" t="s">
        <v>33</v>
      </c>
      <c r="AM13" s="15" t="s">
        <v>34</v>
      </c>
      <c r="AN13" s="797"/>
      <c r="AO13" s="16" t="s">
        <v>35</v>
      </c>
      <c r="AP13" s="473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23</v>
      </c>
      <c r="D14" s="20">
        <f>+F14+H14+J14+L14+N14+P14+R14+T14+V14+X14+Z14+AB14+AD14+AF14+AH14+AJ14+AL14</f>
        <v>19</v>
      </c>
      <c r="E14" s="343">
        <f>+G14+I14+K14+M14+O14+Q14+S14+U14+W14+Y14+AA14+AC14+AE14+AG14+AI14+AK14+AM14</f>
        <v>4</v>
      </c>
      <c r="F14" s="22"/>
      <c r="G14" s="23"/>
      <c r="H14" s="22"/>
      <c r="I14" s="23"/>
      <c r="J14" s="22"/>
      <c r="K14" s="344"/>
      <c r="L14" s="22"/>
      <c r="M14" s="344"/>
      <c r="N14" s="22"/>
      <c r="O14" s="344"/>
      <c r="P14" s="22">
        <v>1</v>
      </c>
      <c r="Q14" s="344"/>
      <c r="R14" s="22">
        <v>4</v>
      </c>
      <c r="S14" s="344">
        <v>1</v>
      </c>
      <c r="T14" s="22">
        <v>4</v>
      </c>
      <c r="U14" s="344"/>
      <c r="V14" s="22">
        <v>1</v>
      </c>
      <c r="W14" s="344">
        <v>1</v>
      </c>
      <c r="X14" s="22">
        <v>2</v>
      </c>
      <c r="Y14" s="344">
        <v>1</v>
      </c>
      <c r="Z14" s="22">
        <v>2</v>
      </c>
      <c r="AA14" s="344"/>
      <c r="AB14" s="22">
        <v>2</v>
      </c>
      <c r="AC14" s="344">
        <v>1</v>
      </c>
      <c r="AD14" s="22"/>
      <c r="AE14" s="344"/>
      <c r="AF14" s="22">
        <v>1</v>
      </c>
      <c r="AG14" s="344"/>
      <c r="AH14" s="22">
        <v>1</v>
      </c>
      <c r="AI14" s="344"/>
      <c r="AJ14" s="22">
        <v>1</v>
      </c>
      <c r="AK14" s="344"/>
      <c r="AL14" s="24"/>
      <c r="AM14" s="345"/>
      <c r="AN14" s="25">
        <v>0</v>
      </c>
      <c r="AO14" s="26">
        <v>0</v>
      </c>
      <c r="AP14" s="469">
        <v>0</v>
      </c>
      <c r="AQ14" s="482">
        <v>0</v>
      </c>
      <c r="AR14" s="482">
        <v>1</v>
      </c>
      <c r="AS14" s="483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203</v>
      </c>
      <c r="D16" s="33">
        <f t="shared" si="9"/>
        <v>159</v>
      </c>
      <c r="E16" s="34">
        <f t="shared" si="9"/>
        <v>44</v>
      </c>
      <c r="F16" s="35"/>
      <c r="G16" s="36">
        <v>1</v>
      </c>
      <c r="H16" s="35"/>
      <c r="I16" s="36"/>
      <c r="J16" s="35"/>
      <c r="K16" s="37"/>
      <c r="L16" s="35">
        <v>1</v>
      </c>
      <c r="M16" s="37"/>
      <c r="N16" s="35">
        <v>5</v>
      </c>
      <c r="O16" s="37"/>
      <c r="P16" s="35">
        <v>19</v>
      </c>
      <c r="Q16" s="37">
        <v>6</v>
      </c>
      <c r="R16" s="35">
        <v>36</v>
      </c>
      <c r="S16" s="37">
        <v>8</v>
      </c>
      <c r="T16" s="35">
        <v>35</v>
      </c>
      <c r="U16" s="37">
        <v>8</v>
      </c>
      <c r="V16" s="35">
        <v>17</v>
      </c>
      <c r="W16" s="37">
        <v>4</v>
      </c>
      <c r="X16" s="35">
        <v>11</v>
      </c>
      <c r="Y16" s="37">
        <v>5</v>
      </c>
      <c r="Z16" s="35">
        <v>9</v>
      </c>
      <c r="AA16" s="37">
        <v>6</v>
      </c>
      <c r="AB16" s="35">
        <v>16</v>
      </c>
      <c r="AC16" s="37">
        <v>4</v>
      </c>
      <c r="AD16" s="35">
        <v>4</v>
      </c>
      <c r="AE16" s="37">
        <v>1</v>
      </c>
      <c r="AF16" s="35">
        <v>1</v>
      </c>
      <c r="AG16" s="37">
        <v>1</v>
      </c>
      <c r="AH16" s="35">
        <v>3</v>
      </c>
      <c r="AI16" s="37"/>
      <c r="AJ16" s="35">
        <v>1</v>
      </c>
      <c r="AK16" s="37"/>
      <c r="AL16" s="38">
        <v>1</v>
      </c>
      <c r="AM16" s="39"/>
      <c r="AN16" s="40">
        <v>0</v>
      </c>
      <c r="AO16" s="41">
        <v>0</v>
      </c>
      <c r="AP16" s="36">
        <v>3</v>
      </c>
      <c r="AQ16" s="27">
        <v>2</v>
      </c>
      <c r="AR16" s="27">
        <v>19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23</v>
      </c>
      <c r="D25" s="20">
        <f>SUM(H25+J25+L25+N25+P25+R25+T25+V25+X25+Z25+AB25+AD25+AF25+AH25+AJ25+AL25)</f>
        <v>19</v>
      </c>
      <c r="E25" s="343">
        <f>SUM(I25+K25+M25+O25+Q25+S25+U25+W25+Y25+AA25+AC25+AE25+AG25+AI25+AK25+AM25)</f>
        <v>4</v>
      </c>
      <c r="F25" s="71"/>
      <c r="G25" s="72"/>
      <c r="H25" s="22"/>
      <c r="I25" s="23"/>
      <c r="J25" s="22"/>
      <c r="K25" s="344"/>
      <c r="L25" s="22"/>
      <c r="M25" s="344"/>
      <c r="N25" s="22"/>
      <c r="O25" s="344"/>
      <c r="P25" s="22">
        <v>1</v>
      </c>
      <c r="Q25" s="344"/>
      <c r="R25" s="22">
        <v>4</v>
      </c>
      <c r="S25" s="344">
        <v>1</v>
      </c>
      <c r="T25" s="22">
        <v>4</v>
      </c>
      <c r="U25" s="344"/>
      <c r="V25" s="22">
        <v>1</v>
      </c>
      <c r="W25" s="344">
        <v>1</v>
      </c>
      <c r="X25" s="22">
        <v>2</v>
      </c>
      <c r="Y25" s="344">
        <v>1</v>
      </c>
      <c r="Z25" s="22">
        <v>2</v>
      </c>
      <c r="AA25" s="344"/>
      <c r="AB25" s="22">
        <v>2</v>
      </c>
      <c r="AC25" s="344">
        <v>1</v>
      </c>
      <c r="AD25" s="22"/>
      <c r="AE25" s="344"/>
      <c r="AF25" s="22">
        <v>1</v>
      </c>
      <c r="AG25" s="344"/>
      <c r="AH25" s="22">
        <v>1</v>
      </c>
      <c r="AI25" s="344"/>
      <c r="AJ25" s="22">
        <v>1</v>
      </c>
      <c r="AK25" s="344"/>
      <c r="AL25" s="24"/>
      <c r="AM25" s="345"/>
      <c r="AN25" s="73">
        <v>0</v>
      </c>
      <c r="AO25" s="26">
        <v>0</v>
      </c>
      <c r="AP25" s="469">
        <v>0</v>
      </c>
      <c r="AQ25" s="482">
        <v>0</v>
      </c>
      <c r="AR25" s="482">
        <v>1</v>
      </c>
      <c r="AS25" s="483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202</v>
      </c>
      <c r="D27" s="33">
        <f t="shared" si="10"/>
        <v>159</v>
      </c>
      <c r="E27" s="34">
        <f t="shared" si="10"/>
        <v>43</v>
      </c>
      <c r="F27" s="75"/>
      <c r="G27" s="76"/>
      <c r="H27" s="35"/>
      <c r="I27" s="36"/>
      <c r="J27" s="35"/>
      <c r="K27" s="37"/>
      <c r="L27" s="35">
        <v>1</v>
      </c>
      <c r="M27" s="37"/>
      <c r="N27" s="35">
        <v>5</v>
      </c>
      <c r="O27" s="37"/>
      <c r="P27" s="35">
        <v>19</v>
      </c>
      <c r="Q27" s="37">
        <v>6</v>
      </c>
      <c r="R27" s="35">
        <v>36</v>
      </c>
      <c r="S27" s="37">
        <v>8</v>
      </c>
      <c r="T27" s="35">
        <v>35</v>
      </c>
      <c r="U27" s="37">
        <v>8</v>
      </c>
      <c r="V27" s="35">
        <v>17</v>
      </c>
      <c r="W27" s="37">
        <v>4</v>
      </c>
      <c r="X27" s="35">
        <v>11</v>
      </c>
      <c r="Y27" s="37">
        <v>5</v>
      </c>
      <c r="Z27" s="35">
        <v>9</v>
      </c>
      <c r="AA27" s="37">
        <v>6</v>
      </c>
      <c r="AB27" s="35">
        <v>16</v>
      </c>
      <c r="AC27" s="37">
        <v>4</v>
      </c>
      <c r="AD27" s="35">
        <v>4</v>
      </c>
      <c r="AE27" s="37">
        <v>1</v>
      </c>
      <c r="AF27" s="35">
        <v>1</v>
      </c>
      <c r="AG27" s="37">
        <v>1</v>
      </c>
      <c r="AH27" s="35">
        <v>3</v>
      </c>
      <c r="AI27" s="37"/>
      <c r="AJ27" s="35">
        <v>1</v>
      </c>
      <c r="AK27" s="37"/>
      <c r="AL27" s="38">
        <v>1</v>
      </c>
      <c r="AM27" s="39"/>
      <c r="AN27" s="40">
        <v>0</v>
      </c>
      <c r="AO27" s="41">
        <v>0</v>
      </c>
      <c r="AP27" s="36">
        <v>3</v>
      </c>
      <c r="AQ27" s="27">
        <v>2</v>
      </c>
      <c r="AR27" s="27">
        <v>19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23</v>
      </c>
      <c r="D36" s="20">
        <f t="shared" si="10"/>
        <v>19</v>
      </c>
      <c r="E36" s="343">
        <f t="shared" si="10"/>
        <v>4</v>
      </c>
      <c r="F36" s="71"/>
      <c r="G36" s="72"/>
      <c r="H36" s="22"/>
      <c r="I36" s="23"/>
      <c r="J36" s="22"/>
      <c r="K36" s="344"/>
      <c r="L36" s="22"/>
      <c r="M36" s="344"/>
      <c r="N36" s="22"/>
      <c r="O36" s="344"/>
      <c r="P36" s="22">
        <v>1</v>
      </c>
      <c r="Q36" s="344"/>
      <c r="R36" s="22">
        <v>4</v>
      </c>
      <c r="S36" s="344">
        <v>1</v>
      </c>
      <c r="T36" s="22">
        <v>4</v>
      </c>
      <c r="U36" s="344"/>
      <c r="V36" s="22">
        <v>1</v>
      </c>
      <c r="W36" s="344">
        <v>1</v>
      </c>
      <c r="X36" s="22">
        <v>2</v>
      </c>
      <c r="Y36" s="344">
        <v>1</v>
      </c>
      <c r="Z36" s="22">
        <v>2</v>
      </c>
      <c r="AA36" s="344"/>
      <c r="AB36" s="22">
        <v>2</v>
      </c>
      <c r="AC36" s="344">
        <v>1</v>
      </c>
      <c r="AD36" s="22"/>
      <c r="AE36" s="344"/>
      <c r="AF36" s="22">
        <v>1</v>
      </c>
      <c r="AG36" s="344"/>
      <c r="AH36" s="22">
        <v>1</v>
      </c>
      <c r="AI36" s="344"/>
      <c r="AJ36" s="22">
        <v>1</v>
      </c>
      <c r="AK36" s="344"/>
      <c r="AL36" s="24"/>
      <c r="AM36" s="345"/>
      <c r="AN36" s="73">
        <v>0</v>
      </c>
      <c r="AO36" s="26">
        <v>0</v>
      </c>
      <c r="AP36" s="469">
        <v>0</v>
      </c>
      <c r="AQ36" s="74">
        <v>0</v>
      </c>
      <c r="AR36" s="74">
        <v>1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202</v>
      </c>
      <c r="D38" s="33">
        <f t="shared" si="10"/>
        <v>159</v>
      </c>
      <c r="E38" s="34">
        <f t="shared" si="10"/>
        <v>43</v>
      </c>
      <c r="F38" s="75"/>
      <c r="G38" s="76"/>
      <c r="H38" s="35"/>
      <c r="I38" s="36"/>
      <c r="J38" s="35"/>
      <c r="K38" s="37"/>
      <c r="L38" s="35">
        <v>1</v>
      </c>
      <c r="M38" s="37"/>
      <c r="N38" s="35">
        <v>5</v>
      </c>
      <c r="O38" s="37"/>
      <c r="P38" s="35">
        <v>19</v>
      </c>
      <c r="Q38" s="37">
        <v>6</v>
      </c>
      <c r="R38" s="35">
        <v>36</v>
      </c>
      <c r="S38" s="37">
        <v>8</v>
      </c>
      <c r="T38" s="35">
        <v>35</v>
      </c>
      <c r="U38" s="37">
        <v>8</v>
      </c>
      <c r="V38" s="35">
        <v>17</v>
      </c>
      <c r="W38" s="37">
        <v>4</v>
      </c>
      <c r="X38" s="35">
        <v>11</v>
      </c>
      <c r="Y38" s="37">
        <v>5</v>
      </c>
      <c r="Z38" s="35">
        <v>9</v>
      </c>
      <c r="AA38" s="37">
        <v>6</v>
      </c>
      <c r="AB38" s="35">
        <v>16</v>
      </c>
      <c r="AC38" s="37">
        <v>4</v>
      </c>
      <c r="AD38" s="35">
        <v>4</v>
      </c>
      <c r="AE38" s="37">
        <v>1</v>
      </c>
      <c r="AF38" s="35">
        <v>1</v>
      </c>
      <c r="AG38" s="37">
        <v>1</v>
      </c>
      <c r="AH38" s="35">
        <v>3</v>
      </c>
      <c r="AI38" s="37"/>
      <c r="AJ38" s="35">
        <v>1</v>
      </c>
      <c r="AK38" s="37"/>
      <c r="AL38" s="38">
        <v>1</v>
      </c>
      <c r="AM38" s="39"/>
      <c r="AN38" s="40">
        <v>0</v>
      </c>
      <c r="AO38" s="41">
        <v>0</v>
      </c>
      <c r="AP38" s="36">
        <v>3</v>
      </c>
      <c r="AQ38" s="27">
        <v>2</v>
      </c>
      <c r="AR38" s="27">
        <v>19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23</v>
      </c>
      <c r="D47" s="20">
        <f>SUM(J47+L47+N47+P47+R47+T47+V47+X47+Z47+AB47+AD47+AF47+AH47+AJ47+AL47)</f>
        <v>19</v>
      </c>
      <c r="E47" s="343">
        <f>SUM(K47+M47+O47+Q47+S47+U47+W47+Y47+AA47+AC47+AE47+AG47+AI47+AK47+AM47)</f>
        <v>4</v>
      </c>
      <c r="F47" s="71"/>
      <c r="G47" s="72"/>
      <c r="H47" s="71"/>
      <c r="I47" s="72"/>
      <c r="J47" s="22"/>
      <c r="K47" s="344"/>
      <c r="L47" s="22"/>
      <c r="M47" s="344"/>
      <c r="N47" s="22"/>
      <c r="O47" s="344"/>
      <c r="P47" s="22">
        <v>1</v>
      </c>
      <c r="Q47" s="344"/>
      <c r="R47" s="22">
        <v>4</v>
      </c>
      <c r="S47" s="344">
        <v>1</v>
      </c>
      <c r="T47" s="22">
        <v>4</v>
      </c>
      <c r="U47" s="344"/>
      <c r="V47" s="22">
        <v>1</v>
      </c>
      <c r="W47" s="344">
        <v>1</v>
      </c>
      <c r="X47" s="22">
        <v>2</v>
      </c>
      <c r="Y47" s="344">
        <v>1</v>
      </c>
      <c r="Z47" s="22">
        <v>2</v>
      </c>
      <c r="AA47" s="344"/>
      <c r="AB47" s="22">
        <v>2</v>
      </c>
      <c r="AC47" s="344">
        <v>1</v>
      </c>
      <c r="AD47" s="22"/>
      <c r="AE47" s="344"/>
      <c r="AF47" s="22">
        <v>1</v>
      </c>
      <c r="AG47" s="344"/>
      <c r="AH47" s="22">
        <v>1</v>
      </c>
      <c r="AI47" s="344"/>
      <c r="AJ47" s="22">
        <v>1</v>
      </c>
      <c r="AK47" s="344"/>
      <c r="AL47" s="24"/>
      <c r="AM47" s="345"/>
      <c r="AN47" s="73">
        <v>0</v>
      </c>
      <c r="AO47" s="26">
        <v>0</v>
      </c>
      <c r="AP47" s="23">
        <v>0</v>
      </c>
      <c r="AQ47" s="87">
        <v>0</v>
      </c>
      <c r="AR47" s="87">
        <v>1</v>
      </c>
      <c r="AS47" s="87">
        <v>0</v>
      </c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202</v>
      </c>
      <c r="D49" s="33">
        <f>SUM(J49+L49+N49+P49+R49+T49+V49+X49+Z49+AB49+AD49+AF49+AH49+AJ49+AL49)</f>
        <v>159</v>
      </c>
      <c r="E49" s="34">
        <f>SUM(K49+M49+O49+Q49+S49+U49+W49+Y49+AA49+AC49+AE49+AG49+AI49+AK49+AM49)</f>
        <v>43</v>
      </c>
      <c r="F49" s="75"/>
      <c r="G49" s="76"/>
      <c r="H49" s="75"/>
      <c r="I49" s="76"/>
      <c r="J49" s="35"/>
      <c r="K49" s="37"/>
      <c r="L49" s="35">
        <v>1</v>
      </c>
      <c r="M49" s="37"/>
      <c r="N49" s="35">
        <v>5</v>
      </c>
      <c r="O49" s="37"/>
      <c r="P49" s="35">
        <v>19</v>
      </c>
      <c r="Q49" s="37">
        <v>6</v>
      </c>
      <c r="R49" s="35">
        <v>36</v>
      </c>
      <c r="S49" s="37">
        <v>8</v>
      </c>
      <c r="T49" s="35">
        <v>35</v>
      </c>
      <c r="U49" s="37">
        <v>8</v>
      </c>
      <c r="V49" s="35">
        <v>17</v>
      </c>
      <c r="W49" s="37">
        <v>4</v>
      </c>
      <c r="X49" s="35">
        <v>11</v>
      </c>
      <c r="Y49" s="37">
        <v>5</v>
      </c>
      <c r="Z49" s="35">
        <v>9</v>
      </c>
      <c r="AA49" s="37">
        <v>6</v>
      </c>
      <c r="AB49" s="35">
        <v>16</v>
      </c>
      <c r="AC49" s="37">
        <v>4</v>
      </c>
      <c r="AD49" s="35">
        <v>4</v>
      </c>
      <c r="AE49" s="37">
        <v>1</v>
      </c>
      <c r="AF49" s="35">
        <v>1</v>
      </c>
      <c r="AG49" s="37">
        <v>1</v>
      </c>
      <c r="AH49" s="35">
        <v>3</v>
      </c>
      <c r="AI49" s="37"/>
      <c r="AJ49" s="35">
        <v>1</v>
      </c>
      <c r="AK49" s="37"/>
      <c r="AL49" s="38">
        <v>1</v>
      </c>
      <c r="AM49" s="39"/>
      <c r="AN49" s="40">
        <v>0</v>
      </c>
      <c r="AO49" s="41">
        <v>0</v>
      </c>
      <c r="AP49" s="36">
        <v>3</v>
      </c>
      <c r="AQ49" s="27">
        <v>2</v>
      </c>
      <c r="AR49" s="27">
        <v>19</v>
      </c>
      <c r="AS49" s="27">
        <v>0</v>
      </c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20</v>
      </c>
      <c r="D53" s="20">
        <f t="shared" ref="D53:E56" si="13">SUM(J53+L53+N53+P53+R53+T53+V53+X53+Z53+AB53)</f>
        <v>16</v>
      </c>
      <c r="E53" s="343">
        <f t="shared" si="13"/>
        <v>4</v>
      </c>
      <c r="F53" s="71"/>
      <c r="G53" s="72"/>
      <c r="H53" s="71"/>
      <c r="I53" s="72"/>
      <c r="J53" s="22"/>
      <c r="K53" s="344"/>
      <c r="L53" s="22"/>
      <c r="M53" s="344"/>
      <c r="N53" s="22"/>
      <c r="O53" s="344"/>
      <c r="P53" s="22">
        <v>1</v>
      </c>
      <c r="Q53" s="344"/>
      <c r="R53" s="22">
        <v>4</v>
      </c>
      <c r="S53" s="344">
        <v>1</v>
      </c>
      <c r="T53" s="22">
        <v>4</v>
      </c>
      <c r="U53" s="344"/>
      <c r="V53" s="22">
        <v>1</v>
      </c>
      <c r="W53" s="344">
        <v>1</v>
      </c>
      <c r="X53" s="22">
        <v>2</v>
      </c>
      <c r="Y53" s="344">
        <v>1</v>
      </c>
      <c r="Z53" s="22">
        <v>2</v>
      </c>
      <c r="AA53" s="344"/>
      <c r="AB53" s="35">
        <v>2</v>
      </c>
      <c r="AC53" s="37">
        <v>1</v>
      </c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>
        <v>0</v>
      </c>
      <c r="AO53" s="421">
        <v>0</v>
      </c>
      <c r="AP53" s="469">
        <v>0</v>
      </c>
      <c r="AQ53" s="482">
        <v>0</v>
      </c>
      <c r="AR53" s="482">
        <v>1</v>
      </c>
      <c r="AS53" s="482">
        <v>0</v>
      </c>
      <c r="AT53" s="482">
        <v>0</v>
      </c>
      <c r="AU53" s="482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190</v>
      </c>
      <c r="D54" s="33">
        <f t="shared" si="13"/>
        <v>149</v>
      </c>
      <c r="E54" s="34">
        <f t="shared" si="13"/>
        <v>41</v>
      </c>
      <c r="F54" s="75"/>
      <c r="G54" s="76"/>
      <c r="H54" s="75"/>
      <c r="I54" s="76"/>
      <c r="J54" s="35"/>
      <c r="K54" s="37"/>
      <c r="L54" s="35">
        <v>1</v>
      </c>
      <c r="M54" s="37"/>
      <c r="N54" s="35">
        <v>5</v>
      </c>
      <c r="O54" s="37"/>
      <c r="P54" s="35">
        <v>19</v>
      </c>
      <c r="Q54" s="37">
        <v>6</v>
      </c>
      <c r="R54" s="35">
        <v>36</v>
      </c>
      <c r="S54" s="37">
        <v>8</v>
      </c>
      <c r="T54" s="35">
        <v>35</v>
      </c>
      <c r="U54" s="37">
        <v>8</v>
      </c>
      <c r="V54" s="35">
        <v>17</v>
      </c>
      <c r="W54" s="37">
        <v>4</v>
      </c>
      <c r="X54" s="35">
        <v>11</v>
      </c>
      <c r="Y54" s="37">
        <v>5</v>
      </c>
      <c r="Z54" s="35">
        <v>9</v>
      </c>
      <c r="AA54" s="37">
        <v>6</v>
      </c>
      <c r="AB54" s="35">
        <v>16</v>
      </c>
      <c r="AC54" s="37">
        <v>4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>
        <v>0</v>
      </c>
      <c r="AO54" s="41">
        <v>0</v>
      </c>
      <c r="AP54" s="36">
        <v>3</v>
      </c>
      <c r="AQ54" s="27">
        <v>2</v>
      </c>
      <c r="AR54" s="27">
        <v>19</v>
      </c>
      <c r="AS54" s="27">
        <v>0</v>
      </c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23</v>
      </c>
      <c r="D57" s="20">
        <f>SUM(J57+L57+N57+P57+R57+T57+V57+X57+Z57+AB57+AD57+AF57+AH57+AJ57+AL57)</f>
        <v>19</v>
      </c>
      <c r="E57" s="343">
        <f>SUM(K57+M57+O57+Q57+S57+U57+W57+Y57+AA57+AC57+AE57+AG57+AI57+AK57+AM57)</f>
        <v>4</v>
      </c>
      <c r="F57" s="71"/>
      <c r="G57" s="72"/>
      <c r="H57" s="71"/>
      <c r="I57" s="72"/>
      <c r="J57" s="22"/>
      <c r="K57" s="344"/>
      <c r="L57" s="22"/>
      <c r="M57" s="344"/>
      <c r="N57" s="22"/>
      <c r="O57" s="344"/>
      <c r="P57" s="22">
        <v>1</v>
      </c>
      <c r="Q57" s="344"/>
      <c r="R57" s="22">
        <v>4</v>
      </c>
      <c r="S57" s="344">
        <v>1</v>
      </c>
      <c r="T57" s="22">
        <v>4</v>
      </c>
      <c r="U57" s="344"/>
      <c r="V57" s="22">
        <v>1</v>
      </c>
      <c r="W57" s="344">
        <v>1</v>
      </c>
      <c r="X57" s="22">
        <v>2</v>
      </c>
      <c r="Y57" s="344">
        <v>1</v>
      </c>
      <c r="Z57" s="22">
        <v>2</v>
      </c>
      <c r="AA57" s="344"/>
      <c r="AB57" s="22">
        <v>2</v>
      </c>
      <c r="AC57" s="344">
        <v>1</v>
      </c>
      <c r="AD57" s="22"/>
      <c r="AE57" s="344"/>
      <c r="AF57" s="22">
        <v>1</v>
      </c>
      <c r="AG57" s="344"/>
      <c r="AH57" s="22">
        <v>1</v>
      </c>
      <c r="AI57" s="344"/>
      <c r="AJ57" s="22">
        <v>1</v>
      </c>
      <c r="AK57" s="344"/>
      <c r="AL57" s="24"/>
      <c r="AM57" s="345"/>
      <c r="AN57" s="73">
        <v>0</v>
      </c>
      <c r="AO57" s="421">
        <v>0</v>
      </c>
      <c r="AP57" s="469">
        <v>0</v>
      </c>
      <c r="AQ57" s="482">
        <v>0</v>
      </c>
      <c r="AR57" s="482">
        <v>1</v>
      </c>
      <c r="AS57" s="482">
        <v>0</v>
      </c>
      <c r="AT57" s="482">
        <v>0</v>
      </c>
      <c r="AU57" s="482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212</v>
      </c>
      <c r="D59" s="33">
        <f t="shared" si="14"/>
        <v>159</v>
      </c>
      <c r="E59" s="34">
        <f t="shared" si="14"/>
        <v>53</v>
      </c>
      <c r="F59" s="75"/>
      <c r="G59" s="76"/>
      <c r="H59" s="75"/>
      <c r="I59" s="76"/>
      <c r="J59" s="35"/>
      <c r="K59" s="37"/>
      <c r="L59" s="35">
        <v>1</v>
      </c>
      <c r="M59" s="37"/>
      <c r="N59" s="35">
        <v>5</v>
      </c>
      <c r="O59" s="37">
        <v>1</v>
      </c>
      <c r="P59" s="35">
        <v>19</v>
      </c>
      <c r="Q59" s="37">
        <v>7</v>
      </c>
      <c r="R59" s="35">
        <v>36</v>
      </c>
      <c r="S59" s="37">
        <v>9</v>
      </c>
      <c r="T59" s="35">
        <v>35</v>
      </c>
      <c r="U59" s="37">
        <v>11</v>
      </c>
      <c r="V59" s="35">
        <v>17</v>
      </c>
      <c r="W59" s="37">
        <v>6</v>
      </c>
      <c r="X59" s="35">
        <v>11</v>
      </c>
      <c r="Y59" s="37">
        <v>7</v>
      </c>
      <c r="Z59" s="35">
        <v>9</v>
      </c>
      <c r="AA59" s="37">
        <v>6</v>
      </c>
      <c r="AB59" s="35">
        <v>16</v>
      </c>
      <c r="AC59" s="37">
        <v>4</v>
      </c>
      <c r="AD59" s="35">
        <v>4</v>
      </c>
      <c r="AE59" s="37">
        <v>1</v>
      </c>
      <c r="AF59" s="35">
        <v>1</v>
      </c>
      <c r="AG59" s="37">
        <v>1</v>
      </c>
      <c r="AH59" s="35">
        <v>3</v>
      </c>
      <c r="AI59" s="37"/>
      <c r="AJ59" s="35">
        <v>1</v>
      </c>
      <c r="AK59" s="37"/>
      <c r="AL59" s="38">
        <v>1</v>
      </c>
      <c r="AM59" s="39"/>
      <c r="AN59" s="40">
        <v>0</v>
      </c>
      <c r="AO59" s="41">
        <v>0</v>
      </c>
      <c r="AP59" s="36">
        <v>3</v>
      </c>
      <c r="AQ59" s="27">
        <v>2</v>
      </c>
      <c r="AR59" s="27">
        <v>19</v>
      </c>
      <c r="AS59" s="27">
        <v>0</v>
      </c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/>
      <c r="AO64" s="421"/>
      <c r="AP64" s="469"/>
      <c r="AQ64" s="482"/>
      <c r="AR64" s="482"/>
      <c r="AS64" s="482"/>
      <c r="AT64" s="482"/>
      <c r="AU64" s="482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4</v>
      </c>
      <c r="D65" s="117"/>
      <c r="E65" s="55">
        <f>SUM(K65+M65+O65+Q65+S65+U65+W65+Y65+AA65+AC65)</f>
        <v>4</v>
      </c>
      <c r="F65" s="75"/>
      <c r="G65" s="76"/>
      <c r="H65" s="75"/>
      <c r="I65" s="76"/>
      <c r="J65" s="75"/>
      <c r="K65" s="37"/>
      <c r="L65" s="75"/>
      <c r="M65" s="37"/>
      <c r="N65" s="75"/>
      <c r="O65" s="37">
        <v>1</v>
      </c>
      <c r="P65" s="75"/>
      <c r="Q65" s="37">
        <v>2</v>
      </c>
      <c r="R65" s="75"/>
      <c r="S65" s="37">
        <v>1</v>
      </c>
      <c r="T65" s="75"/>
      <c r="U65" s="37"/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>
        <v>0</v>
      </c>
      <c r="AO65" s="41">
        <v>0</v>
      </c>
      <c r="AP65" s="36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4</v>
      </c>
      <c r="D67" s="117"/>
      <c r="E67" s="55">
        <f>SUM(K67+M67+O67+Q67+S67+U67+W67+Y67+AA67+AC67)</f>
        <v>4</v>
      </c>
      <c r="F67" s="75"/>
      <c r="G67" s="76"/>
      <c r="H67" s="75"/>
      <c r="I67" s="76"/>
      <c r="J67" s="75"/>
      <c r="K67" s="49"/>
      <c r="L67" s="75"/>
      <c r="M67" s="49"/>
      <c r="N67" s="75"/>
      <c r="O67" s="49">
        <v>1</v>
      </c>
      <c r="P67" s="75"/>
      <c r="Q67" s="49">
        <v>2</v>
      </c>
      <c r="R67" s="75"/>
      <c r="S67" s="49">
        <v>1</v>
      </c>
      <c r="T67" s="75"/>
      <c r="U67" s="49"/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>
        <v>0</v>
      </c>
      <c r="AO67" s="52">
        <v>0</v>
      </c>
      <c r="AP67" s="48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56">
        <f>SUM(F69+H69+J69)</f>
        <v>0</v>
      </c>
      <c r="E69" s="357">
        <f>SUM(G69+I69+K69)</f>
        <v>0</v>
      </c>
      <c r="F69" s="358"/>
      <c r="G69" s="484"/>
      <c r="H69" s="358"/>
      <c r="I69" s="484"/>
      <c r="J69" s="358"/>
      <c r="K69" s="360"/>
      <c r="L69" s="361"/>
      <c r="M69" s="362"/>
      <c r="N69" s="361"/>
      <c r="O69" s="362"/>
      <c r="P69" s="361"/>
      <c r="Q69" s="362"/>
      <c r="R69" s="361"/>
      <c r="S69" s="362"/>
      <c r="T69" s="361"/>
      <c r="U69" s="362"/>
      <c r="V69" s="361"/>
      <c r="W69" s="362"/>
      <c r="X69" s="361"/>
      <c r="Y69" s="362"/>
      <c r="Z69" s="361"/>
      <c r="AA69" s="362"/>
      <c r="AB69" s="361"/>
      <c r="AC69" s="362"/>
      <c r="AD69" s="363"/>
      <c r="AE69" s="364"/>
      <c r="AF69" s="361"/>
      <c r="AG69" s="362"/>
      <c r="AH69" s="361"/>
      <c r="AI69" s="362"/>
      <c r="AJ69" s="361"/>
      <c r="AK69" s="362"/>
      <c r="AL69" s="365"/>
      <c r="AM69" s="366"/>
      <c r="AN69" s="367"/>
      <c r="AO69" s="368"/>
      <c r="AP69" s="484"/>
      <c r="AQ69" s="369"/>
      <c r="AR69" s="369"/>
      <c r="AS69" s="369"/>
      <c r="AT69" s="369"/>
      <c r="AU69" s="36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46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45"/>
      <c r="H72" s="825" t="s">
        <v>16</v>
      </c>
      <c r="I72" s="845"/>
      <c r="J72" s="825" t="s">
        <v>17</v>
      </c>
      <c r="K72" s="845"/>
      <c r="L72" s="825" t="s">
        <v>18</v>
      </c>
      <c r="M72" s="845"/>
      <c r="N72" s="825" t="s">
        <v>19</v>
      </c>
      <c r="O72" s="845"/>
      <c r="P72" s="825" t="s">
        <v>20</v>
      </c>
      <c r="Q72" s="845"/>
      <c r="R72" s="825" t="s">
        <v>21</v>
      </c>
      <c r="S72" s="845"/>
      <c r="T72" s="825" t="s">
        <v>22</v>
      </c>
      <c r="U72" s="845"/>
      <c r="V72" s="825" t="s">
        <v>23</v>
      </c>
      <c r="W72" s="845"/>
      <c r="X72" s="825" t="s">
        <v>24</v>
      </c>
      <c r="Y72" s="845"/>
      <c r="Z72" s="825" t="s">
        <v>25</v>
      </c>
      <c r="AA72" s="845"/>
      <c r="AB72" s="825" t="s">
        <v>26</v>
      </c>
      <c r="AC72" s="845"/>
      <c r="AD72" s="825" t="s">
        <v>27</v>
      </c>
      <c r="AE72" s="845"/>
      <c r="AF72" s="825" t="s">
        <v>28</v>
      </c>
      <c r="AG72" s="845"/>
      <c r="AH72" s="825" t="s">
        <v>29</v>
      </c>
      <c r="AI72" s="845"/>
      <c r="AJ72" s="825" t="s">
        <v>30</v>
      </c>
      <c r="AK72" s="845"/>
      <c r="AL72" s="827" t="s">
        <v>31</v>
      </c>
      <c r="AM72" s="846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71" t="s">
        <v>33</v>
      </c>
      <c r="E73" s="475" t="s">
        <v>34</v>
      </c>
      <c r="F73" s="11" t="s">
        <v>33</v>
      </c>
      <c r="G73" s="473" t="s">
        <v>34</v>
      </c>
      <c r="H73" s="11" t="s">
        <v>33</v>
      </c>
      <c r="I73" s="473" t="s">
        <v>34</v>
      </c>
      <c r="J73" s="11" t="s">
        <v>33</v>
      </c>
      <c r="K73" s="473" t="s">
        <v>34</v>
      </c>
      <c r="L73" s="11" t="s">
        <v>33</v>
      </c>
      <c r="M73" s="473" t="s">
        <v>34</v>
      </c>
      <c r="N73" s="11" t="s">
        <v>33</v>
      </c>
      <c r="O73" s="477" t="s">
        <v>34</v>
      </c>
      <c r="P73" s="11" t="s">
        <v>33</v>
      </c>
      <c r="Q73" s="473" t="s">
        <v>34</v>
      </c>
      <c r="R73" s="16" t="s">
        <v>33</v>
      </c>
      <c r="S73" s="477" t="s">
        <v>34</v>
      </c>
      <c r="T73" s="11" t="s">
        <v>33</v>
      </c>
      <c r="U73" s="473" t="s">
        <v>34</v>
      </c>
      <c r="V73" s="16" t="s">
        <v>33</v>
      </c>
      <c r="W73" s="477" t="s">
        <v>34</v>
      </c>
      <c r="X73" s="11" t="s">
        <v>33</v>
      </c>
      <c r="Y73" s="473" t="s">
        <v>34</v>
      </c>
      <c r="Z73" s="16" t="s">
        <v>33</v>
      </c>
      <c r="AA73" s="477" t="s">
        <v>34</v>
      </c>
      <c r="AB73" s="11" t="s">
        <v>33</v>
      </c>
      <c r="AC73" s="473" t="s">
        <v>34</v>
      </c>
      <c r="AD73" s="11" t="s">
        <v>33</v>
      </c>
      <c r="AE73" s="477" t="s">
        <v>34</v>
      </c>
      <c r="AF73" s="11" t="s">
        <v>33</v>
      </c>
      <c r="AG73" s="473" t="s">
        <v>34</v>
      </c>
      <c r="AH73" s="16" t="s">
        <v>33</v>
      </c>
      <c r="AI73" s="477" t="s">
        <v>34</v>
      </c>
      <c r="AJ73" s="11" t="s">
        <v>33</v>
      </c>
      <c r="AK73" s="473" t="s">
        <v>34</v>
      </c>
      <c r="AL73" s="16" t="s">
        <v>33</v>
      </c>
      <c r="AM73" s="15" t="s">
        <v>34</v>
      </c>
      <c r="AN73" s="478" t="s">
        <v>35</v>
      </c>
      <c r="AO73" s="475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264</v>
      </c>
      <c r="D74" s="20">
        <f>+L74+N74+P74+R74+T74+V74+X74+Z74+AB74+AD74+AF74+AH74</f>
        <v>134</v>
      </c>
      <c r="E74" s="470">
        <f>+M74+O74+Q74+S74+U74+W74+Y74+AA74+AC74+AE74+AG74+AI74</f>
        <v>130</v>
      </c>
      <c r="F74" s="113"/>
      <c r="G74" s="142"/>
      <c r="H74" s="113"/>
      <c r="I74" s="143"/>
      <c r="J74" s="113"/>
      <c r="K74" s="142"/>
      <c r="L74" s="423">
        <v>2</v>
      </c>
      <c r="M74" s="144">
        <v>6</v>
      </c>
      <c r="N74" s="421">
        <v>9</v>
      </c>
      <c r="O74" s="145">
        <v>18</v>
      </c>
      <c r="P74" s="424">
        <v>24</v>
      </c>
      <c r="Q74" s="144">
        <v>17</v>
      </c>
      <c r="R74" s="376">
        <v>16</v>
      </c>
      <c r="S74" s="145">
        <v>19</v>
      </c>
      <c r="T74" s="423">
        <v>20</v>
      </c>
      <c r="U74" s="469">
        <v>13</v>
      </c>
      <c r="V74" s="421">
        <v>20</v>
      </c>
      <c r="W74" s="376">
        <v>25</v>
      </c>
      <c r="X74" s="423">
        <v>14</v>
      </c>
      <c r="Y74" s="469">
        <v>11</v>
      </c>
      <c r="Z74" s="421">
        <v>15</v>
      </c>
      <c r="AA74" s="376">
        <v>10</v>
      </c>
      <c r="AB74" s="423">
        <v>11</v>
      </c>
      <c r="AC74" s="469">
        <v>9</v>
      </c>
      <c r="AD74" s="423">
        <v>3</v>
      </c>
      <c r="AE74" s="144">
        <v>2</v>
      </c>
      <c r="AF74" s="423"/>
      <c r="AG74" s="144"/>
      <c r="AH74" s="423"/>
      <c r="AI74" s="144"/>
      <c r="AJ74" s="425"/>
      <c r="AK74" s="471"/>
      <c r="AL74" s="379"/>
      <c r="AM74" s="146"/>
      <c r="AN74" s="41">
        <v>0</v>
      </c>
      <c r="AO74" s="144">
        <v>0</v>
      </c>
      <c r="AP74" s="482">
        <v>0</v>
      </c>
      <c r="AQ74" s="469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12</v>
      </c>
      <c r="D75" s="33">
        <f t="shared" ref="D75:E77" si="21">SUM(F75+H75+J75+L75+N75+P75+R75+T75+V75+X75+Z75+AB75+AD75+AF75+AH75+AJ75+AL75)</f>
        <v>7</v>
      </c>
      <c r="E75" s="148">
        <f t="shared" si="21"/>
        <v>5</v>
      </c>
      <c r="F75" s="35"/>
      <c r="G75" s="149"/>
      <c r="H75" s="35"/>
      <c r="I75" s="36"/>
      <c r="J75" s="41"/>
      <c r="K75" s="86"/>
      <c r="L75" s="35"/>
      <c r="M75" s="37"/>
      <c r="N75" s="41"/>
      <c r="O75" s="86"/>
      <c r="P75" s="38"/>
      <c r="Q75" s="37"/>
      <c r="R75" s="149"/>
      <c r="S75" s="86"/>
      <c r="T75" s="35"/>
      <c r="U75" s="36"/>
      <c r="V75" s="41">
        <v>1</v>
      </c>
      <c r="W75" s="149">
        <v>1</v>
      </c>
      <c r="X75" s="35">
        <v>1</v>
      </c>
      <c r="Y75" s="36"/>
      <c r="Z75" s="41">
        <v>1</v>
      </c>
      <c r="AA75" s="149">
        <v>1</v>
      </c>
      <c r="AB75" s="35">
        <v>1</v>
      </c>
      <c r="AC75" s="36"/>
      <c r="AD75" s="35">
        <v>1</v>
      </c>
      <c r="AE75" s="37"/>
      <c r="AF75" s="35"/>
      <c r="AG75" s="36"/>
      <c r="AH75" s="35"/>
      <c r="AI75" s="36">
        <v>2</v>
      </c>
      <c r="AJ75" s="35">
        <v>2</v>
      </c>
      <c r="AK75" s="36">
        <v>1</v>
      </c>
      <c r="AL75" s="41"/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14</v>
      </c>
      <c r="D76" s="33">
        <f t="shared" si="21"/>
        <v>4</v>
      </c>
      <c r="E76" s="148">
        <f t="shared" si="21"/>
        <v>10</v>
      </c>
      <c r="F76" s="35"/>
      <c r="G76" s="149"/>
      <c r="H76" s="35"/>
      <c r="I76" s="36"/>
      <c r="J76" s="41"/>
      <c r="K76" s="86"/>
      <c r="L76" s="35">
        <v>1</v>
      </c>
      <c r="M76" s="37"/>
      <c r="N76" s="41">
        <v>2</v>
      </c>
      <c r="O76" s="86">
        <v>5</v>
      </c>
      <c r="P76" s="38"/>
      <c r="Q76" s="37">
        <v>3</v>
      </c>
      <c r="R76" s="149"/>
      <c r="S76" s="86"/>
      <c r="T76" s="35">
        <v>1</v>
      </c>
      <c r="U76" s="36"/>
      <c r="V76" s="41"/>
      <c r="W76" s="149">
        <v>1</v>
      </c>
      <c r="X76" s="35"/>
      <c r="Y76" s="36"/>
      <c r="Z76" s="41"/>
      <c r="AA76" s="149"/>
      <c r="AB76" s="35"/>
      <c r="AC76" s="36">
        <v>1</v>
      </c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2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47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76"/>
      <c r="S80" s="145"/>
      <c r="T80" s="423"/>
      <c r="U80" s="469"/>
      <c r="V80" s="421"/>
      <c r="W80" s="376"/>
      <c r="X80" s="423"/>
      <c r="Y80" s="469"/>
      <c r="Z80" s="421"/>
      <c r="AA80" s="376"/>
      <c r="AB80" s="423"/>
      <c r="AC80" s="469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12</v>
      </c>
      <c r="D81" s="33">
        <f t="shared" ref="D81:E83" si="23">SUM(F81+H81+J81+L81+N81+P81+R81+T81+V81+X81+Z81+AB81+AD81+AF81+AH81+AJ81+AL81)</f>
        <v>7</v>
      </c>
      <c r="E81" s="148">
        <f t="shared" si="23"/>
        <v>5</v>
      </c>
      <c r="F81" s="35"/>
      <c r="G81" s="162"/>
      <c r="H81" s="35"/>
      <c r="I81" s="80"/>
      <c r="J81" s="35"/>
      <c r="K81" s="162"/>
      <c r="L81" s="35"/>
      <c r="M81" s="80"/>
      <c r="N81" s="41"/>
      <c r="O81" s="162"/>
      <c r="P81" s="35"/>
      <c r="Q81" s="80"/>
      <c r="R81" s="41"/>
      <c r="S81" s="162"/>
      <c r="T81" s="35"/>
      <c r="U81" s="80"/>
      <c r="V81" s="41">
        <v>1</v>
      </c>
      <c r="W81" s="162">
        <v>1</v>
      </c>
      <c r="X81" s="35">
        <v>1</v>
      </c>
      <c r="Y81" s="80"/>
      <c r="Z81" s="41">
        <v>1</v>
      </c>
      <c r="AA81" s="162">
        <v>1</v>
      </c>
      <c r="AB81" s="35">
        <v>1</v>
      </c>
      <c r="AC81" s="80"/>
      <c r="AD81" s="35">
        <v>1</v>
      </c>
      <c r="AE81" s="81"/>
      <c r="AF81" s="35"/>
      <c r="AG81" s="36"/>
      <c r="AH81" s="35"/>
      <c r="AI81" s="36">
        <v>2</v>
      </c>
      <c r="AJ81" s="35">
        <v>2</v>
      </c>
      <c r="AK81" s="36">
        <v>1</v>
      </c>
      <c r="AL81" s="41"/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14</v>
      </c>
      <c r="D82" s="33">
        <f t="shared" si="23"/>
        <v>4</v>
      </c>
      <c r="E82" s="148">
        <f t="shared" si="23"/>
        <v>10</v>
      </c>
      <c r="F82" s="35"/>
      <c r="G82" s="149"/>
      <c r="H82" s="35"/>
      <c r="I82" s="36"/>
      <c r="J82" s="35"/>
      <c r="K82" s="149"/>
      <c r="L82" s="35">
        <v>1</v>
      </c>
      <c r="M82" s="36"/>
      <c r="N82" s="41">
        <v>2</v>
      </c>
      <c r="O82" s="149">
        <v>5</v>
      </c>
      <c r="P82" s="35"/>
      <c r="Q82" s="36">
        <v>3</v>
      </c>
      <c r="R82" s="41"/>
      <c r="S82" s="149"/>
      <c r="T82" s="35">
        <v>1</v>
      </c>
      <c r="U82" s="36"/>
      <c r="V82" s="41"/>
      <c r="W82" s="149">
        <v>1</v>
      </c>
      <c r="X82" s="35"/>
      <c r="Y82" s="36"/>
      <c r="Z82" s="41"/>
      <c r="AA82" s="149"/>
      <c r="AB82" s="35"/>
      <c r="AC82" s="36">
        <v>1</v>
      </c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2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481" t="s">
        <v>74</v>
      </c>
      <c r="D87" s="481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82"/>
      <c r="D88" s="482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45"/>
      <c r="H99" s="825" t="s">
        <v>90</v>
      </c>
      <c r="I99" s="845"/>
      <c r="J99" s="825" t="s">
        <v>91</v>
      </c>
      <c r="K99" s="845"/>
      <c r="L99" s="825" t="s">
        <v>92</v>
      </c>
      <c r="M99" s="845"/>
      <c r="N99" s="825" t="s">
        <v>93</v>
      </c>
      <c r="O99" s="845"/>
      <c r="P99" s="825" t="s">
        <v>94</v>
      </c>
      <c r="Q99" s="845"/>
      <c r="R99" s="825" t="s">
        <v>95</v>
      </c>
      <c r="S99" s="845"/>
      <c r="T99" s="825" t="s">
        <v>96</v>
      </c>
      <c r="U99" s="845"/>
      <c r="V99" s="825" t="s">
        <v>97</v>
      </c>
      <c r="W99" s="845"/>
      <c r="X99" s="825" t="s">
        <v>98</v>
      </c>
      <c r="Y99" s="845"/>
      <c r="Z99" s="825" t="s">
        <v>99</v>
      </c>
      <c r="AA99" s="845"/>
      <c r="AB99" s="825" t="s">
        <v>100</v>
      </c>
      <c r="AC99" s="845"/>
      <c r="AD99" s="825" t="s">
        <v>101</v>
      </c>
      <c r="AE99" s="845"/>
      <c r="AF99" s="825" t="s">
        <v>102</v>
      </c>
      <c r="AG99" s="845"/>
      <c r="AH99" s="827" t="s">
        <v>103</v>
      </c>
      <c r="AI99" s="846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476" t="s">
        <v>32</v>
      </c>
      <c r="D100" s="16" t="s">
        <v>33</v>
      </c>
      <c r="E100" s="474" t="s">
        <v>34</v>
      </c>
      <c r="F100" s="11" t="s">
        <v>33</v>
      </c>
      <c r="G100" s="473" t="s">
        <v>34</v>
      </c>
      <c r="H100" s="11" t="s">
        <v>33</v>
      </c>
      <c r="I100" s="473" t="s">
        <v>34</v>
      </c>
      <c r="J100" s="11" t="s">
        <v>33</v>
      </c>
      <c r="K100" s="473" t="s">
        <v>34</v>
      </c>
      <c r="L100" s="11" t="s">
        <v>33</v>
      </c>
      <c r="M100" s="473" t="s">
        <v>34</v>
      </c>
      <c r="N100" s="11" t="s">
        <v>33</v>
      </c>
      <c r="O100" s="473" t="s">
        <v>34</v>
      </c>
      <c r="P100" s="11" t="s">
        <v>33</v>
      </c>
      <c r="Q100" s="473" t="s">
        <v>34</v>
      </c>
      <c r="R100" s="11" t="s">
        <v>33</v>
      </c>
      <c r="S100" s="473" t="s">
        <v>34</v>
      </c>
      <c r="T100" s="11" t="s">
        <v>33</v>
      </c>
      <c r="U100" s="473" t="s">
        <v>34</v>
      </c>
      <c r="V100" s="11" t="s">
        <v>33</v>
      </c>
      <c r="W100" s="473" t="s">
        <v>34</v>
      </c>
      <c r="X100" s="11" t="s">
        <v>33</v>
      </c>
      <c r="Y100" s="473" t="s">
        <v>34</v>
      </c>
      <c r="Z100" s="11" t="s">
        <v>33</v>
      </c>
      <c r="AA100" s="473" t="s">
        <v>34</v>
      </c>
      <c r="AB100" s="11" t="s">
        <v>33</v>
      </c>
      <c r="AC100" s="473" t="s">
        <v>34</v>
      </c>
      <c r="AD100" s="11" t="s">
        <v>33</v>
      </c>
      <c r="AE100" s="473" t="s">
        <v>34</v>
      </c>
      <c r="AF100" s="11" t="s">
        <v>33</v>
      </c>
      <c r="AG100" s="473" t="s">
        <v>34</v>
      </c>
      <c r="AH100" s="11" t="s">
        <v>33</v>
      </c>
      <c r="AI100" s="15" t="s">
        <v>34</v>
      </c>
      <c r="AJ100" s="16" t="s">
        <v>33</v>
      </c>
      <c r="AK100" s="477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485">
        <f>SUM(D101:E101)</f>
        <v>62</v>
      </c>
      <c r="D101" s="428">
        <f t="shared" ref="D101:E103" si="24">+F101+H101+J101+L101+N101+P101+R101+T101+V101+X101+Z101+AB101+AD101+AF101+AH101</f>
        <v>62</v>
      </c>
      <c r="E101" s="343">
        <f t="shared" si="24"/>
        <v>0</v>
      </c>
      <c r="F101" s="22"/>
      <c r="G101" s="344"/>
      <c r="H101" s="22"/>
      <c r="I101" s="344"/>
      <c r="J101" s="22"/>
      <c r="K101" s="344"/>
      <c r="L101" s="22">
        <v>10</v>
      </c>
      <c r="M101" s="344"/>
      <c r="N101" s="22">
        <v>20</v>
      </c>
      <c r="O101" s="344"/>
      <c r="P101" s="22">
        <v>22</v>
      </c>
      <c r="Q101" s="344"/>
      <c r="R101" s="22">
        <v>10</v>
      </c>
      <c r="S101" s="344"/>
      <c r="T101" s="22"/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>
        <v>0</v>
      </c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>
        <v>0</v>
      </c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>
        <v>0</v>
      </c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47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486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486" t="s">
        <v>124</v>
      </c>
      <c r="C112" s="485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82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486" t="s">
        <v>124</v>
      </c>
      <c r="C116" s="485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82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486" t="s">
        <v>124</v>
      </c>
      <c r="C120" s="485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82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480" t="s">
        <v>133</v>
      </c>
      <c r="C125" s="370" t="s">
        <v>134</v>
      </c>
      <c r="D125" s="371" t="s">
        <v>135</v>
      </c>
      <c r="E125" s="371" t="s">
        <v>136</v>
      </c>
      <c r="F125" s="371" t="s">
        <v>137</v>
      </c>
      <c r="G125" s="371" t="s">
        <v>138</v>
      </c>
      <c r="H125" s="392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486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480" t="s">
        <v>74</v>
      </c>
      <c r="C131" s="370" t="s">
        <v>143</v>
      </c>
      <c r="D131" s="371" t="s">
        <v>144</v>
      </c>
      <c r="E131" s="371" t="s">
        <v>145</v>
      </c>
      <c r="F131" s="371" t="s">
        <v>146</v>
      </c>
      <c r="G131" s="371" t="s">
        <v>147</v>
      </c>
      <c r="H131" s="392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486" t="s">
        <v>140</v>
      </c>
      <c r="B132" s="485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71" t="s">
        <v>156</v>
      </c>
      <c r="F139" s="371" t="s">
        <v>157</v>
      </c>
      <c r="G139" s="371" t="s">
        <v>158</v>
      </c>
      <c r="H139" s="371" t="s">
        <v>159</v>
      </c>
      <c r="I139" s="371" t="s">
        <v>160</v>
      </c>
      <c r="J139" s="481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486" t="s">
        <v>162</v>
      </c>
      <c r="B140" s="487"/>
      <c r="C140" s="421"/>
      <c r="D140" s="421"/>
      <c r="E140" s="207"/>
      <c r="F140" s="207"/>
      <c r="G140" s="207"/>
      <c r="H140" s="207"/>
      <c r="I140" s="207"/>
      <c r="J140" s="472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4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488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488" t="s">
        <v>124</v>
      </c>
      <c r="C150" s="489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90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488" t="s">
        <v>124</v>
      </c>
      <c r="C154" s="489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90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488" t="s">
        <v>124</v>
      </c>
      <c r="C158" s="489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90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454"/>
      <c r="F163" s="455"/>
      <c r="G163" s="456"/>
      <c r="H163" s="456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457"/>
      <c r="C165" s="458"/>
      <c r="D165" s="459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1670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6" sqref="A6:T6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",[8]NOMBRE!B2," - ","( ",[8]NOMBRE!C2,[8]NOMBRE!D2,[8]NOMBRE!E2,[8]NOMBRE!F2,[8]NOMBRE!G2,"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",[8]NOMBRE!B6," - ","( ",[8]NOMBRE!C6,[8]NOMBRE!D6," )")</f>
        <v>MES: JULIO - ( 07 )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",[8]NOMBRE!B7)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32" t="s">
        <v>15</v>
      </c>
      <c r="G12" s="832"/>
      <c r="H12" s="825" t="s">
        <v>16</v>
      </c>
      <c r="I12" s="845"/>
      <c r="J12" s="825" t="s">
        <v>17</v>
      </c>
      <c r="K12" s="845"/>
      <c r="L12" s="825" t="s">
        <v>18</v>
      </c>
      <c r="M12" s="845"/>
      <c r="N12" s="825" t="s">
        <v>19</v>
      </c>
      <c r="O12" s="845"/>
      <c r="P12" s="825" t="s">
        <v>20</v>
      </c>
      <c r="Q12" s="845"/>
      <c r="R12" s="825" t="s">
        <v>21</v>
      </c>
      <c r="S12" s="845"/>
      <c r="T12" s="825" t="s">
        <v>22</v>
      </c>
      <c r="U12" s="845"/>
      <c r="V12" s="825" t="s">
        <v>23</v>
      </c>
      <c r="W12" s="845"/>
      <c r="X12" s="825" t="s">
        <v>24</v>
      </c>
      <c r="Y12" s="845"/>
      <c r="Z12" s="825" t="s">
        <v>25</v>
      </c>
      <c r="AA12" s="845"/>
      <c r="AB12" s="825" t="s">
        <v>26</v>
      </c>
      <c r="AC12" s="845"/>
      <c r="AD12" s="825" t="s">
        <v>27</v>
      </c>
      <c r="AE12" s="845"/>
      <c r="AF12" s="825" t="s">
        <v>28</v>
      </c>
      <c r="AG12" s="845"/>
      <c r="AH12" s="825" t="s">
        <v>29</v>
      </c>
      <c r="AI12" s="845"/>
      <c r="AJ12" s="825" t="s">
        <v>30</v>
      </c>
      <c r="AK12" s="845"/>
      <c r="AL12" s="827" t="s">
        <v>31</v>
      </c>
      <c r="AM12" s="846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340" t="s">
        <v>33</v>
      </c>
      <c r="E13" s="494" t="s">
        <v>34</v>
      </c>
      <c r="F13" s="11" t="s">
        <v>33</v>
      </c>
      <c r="G13" s="493" t="s">
        <v>34</v>
      </c>
      <c r="H13" s="11" t="s">
        <v>33</v>
      </c>
      <c r="I13" s="493" t="s">
        <v>34</v>
      </c>
      <c r="J13" s="11" t="s">
        <v>33</v>
      </c>
      <c r="K13" s="493" t="s">
        <v>34</v>
      </c>
      <c r="L13" s="11" t="s">
        <v>33</v>
      </c>
      <c r="M13" s="493" t="s">
        <v>34</v>
      </c>
      <c r="N13" s="11" t="s">
        <v>33</v>
      </c>
      <c r="O13" s="493" t="s">
        <v>34</v>
      </c>
      <c r="P13" s="11" t="s">
        <v>33</v>
      </c>
      <c r="Q13" s="493" t="s">
        <v>34</v>
      </c>
      <c r="R13" s="11" t="s">
        <v>33</v>
      </c>
      <c r="S13" s="493" t="s">
        <v>34</v>
      </c>
      <c r="T13" s="11" t="s">
        <v>33</v>
      </c>
      <c r="U13" s="493" t="s">
        <v>34</v>
      </c>
      <c r="V13" s="11" t="s">
        <v>33</v>
      </c>
      <c r="W13" s="493" t="s">
        <v>34</v>
      </c>
      <c r="X13" s="11" t="s">
        <v>33</v>
      </c>
      <c r="Y13" s="493" t="s">
        <v>34</v>
      </c>
      <c r="Z13" s="11" t="s">
        <v>33</v>
      </c>
      <c r="AA13" s="493" t="s">
        <v>34</v>
      </c>
      <c r="AB13" s="11" t="s">
        <v>33</v>
      </c>
      <c r="AC13" s="493" t="s">
        <v>34</v>
      </c>
      <c r="AD13" s="11" t="s">
        <v>33</v>
      </c>
      <c r="AE13" s="493" t="s">
        <v>34</v>
      </c>
      <c r="AF13" s="11" t="s">
        <v>33</v>
      </c>
      <c r="AG13" s="493" t="s">
        <v>34</v>
      </c>
      <c r="AH13" s="11" t="s">
        <v>33</v>
      </c>
      <c r="AI13" s="493" t="s">
        <v>34</v>
      </c>
      <c r="AJ13" s="11" t="s">
        <v>33</v>
      </c>
      <c r="AK13" s="493" t="s">
        <v>34</v>
      </c>
      <c r="AL13" s="11" t="s">
        <v>33</v>
      </c>
      <c r="AM13" s="15" t="s">
        <v>34</v>
      </c>
      <c r="AN13" s="797"/>
      <c r="AO13" s="16" t="s">
        <v>35</v>
      </c>
      <c r="AP13" s="493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416" t="s">
        <v>38</v>
      </c>
      <c r="C14" s="19">
        <f t="shared" ref="C14:C65" si="0">SUM(D14+E14)</f>
        <v>21</v>
      </c>
      <c r="D14" s="20">
        <f>+F14+H14+J14+L14+N14+P14+R14+T14+V14+X14+Z14+AB14+AD14+AF14+AH14+AJ14+AL14</f>
        <v>17</v>
      </c>
      <c r="E14" s="343">
        <f>+G14+I14+K14+M14+O14+Q14+S14+U14+W14+Y14+AA14+AC14+AE14+AG14+AI14+AK14+AM14</f>
        <v>4</v>
      </c>
      <c r="F14" s="22"/>
      <c r="G14" s="23"/>
      <c r="H14" s="22"/>
      <c r="I14" s="23"/>
      <c r="J14" s="22"/>
      <c r="K14" s="344"/>
      <c r="L14" s="22">
        <v>1</v>
      </c>
      <c r="M14" s="344"/>
      <c r="N14" s="22">
        <v>2</v>
      </c>
      <c r="O14" s="344"/>
      <c r="P14" s="22">
        <v>3</v>
      </c>
      <c r="Q14" s="344"/>
      <c r="R14" s="22">
        <v>4</v>
      </c>
      <c r="S14" s="344"/>
      <c r="T14" s="22">
        <v>3</v>
      </c>
      <c r="U14" s="344">
        <v>1</v>
      </c>
      <c r="V14" s="22">
        <v>1</v>
      </c>
      <c r="W14" s="344">
        <v>1</v>
      </c>
      <c r="X14" s="22">
        <v>2</v>
      </c>
      <c r="Y14" s="344">
        <v>1</v>
      </c>
      <c r="Z14" s="22"/>
      <c r="AA14" s="344"/>
      <c r="AB14" s="22">
        <v>1</v>
      </c>
      <c r="AC14" s="344">
        <v>1</v>
      </c>
      <c r="AD14" s="22"/>
      <c r="AE14" s="344"/>
      <c r="AF14" s="22"/>
      <c r="AG14" s="344"/>
      <c r="AH14" s="22"/>
      <c r="AI14" s="344"/>
      <c r="AJ14" s="22"/>
      <c r="AK14" s="344"/>
      <c r="AL14" s="24"/>
      <c r="AM14" s="345"/>
      <c r="AN14" s="25"/>
      <c r="AO14" s="26">
        <v>0</v>
      </c>
      <c r="AP14" s="469">
        <v>0</v>
      </c>
      <c r="AQ14" s="482">
        <v>0</v>
      </c>
      <c r="AR14" s="482">
        <v>4</v>
      </c>
      <c r="AS14" s="483"/>
      <c r="AT14" s="27">
        <v>0</v>
      </c>
      <c r="AU14" s="27">
        <v>0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/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0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236</v>
      </c>
      <c r="D16" s="33">
        <f t="shared" si="9"/>
        <v>182</v>
      </c>
      <c r="E16" s="34">
        <f t="shared" si="9"/>
        <v>54</v>
      </c>
      <c r="F16" s="35"/>
      <c r="G16" s="36"/>
      <c r="H16" s="35"/>
      <c r="I16" s="36"/>
      <c r="J16" s="35"/>
      <c r="K16" s="37"/>
      <c r="L16" s="35">
        <v>2</v>
      </c>
      <c r="M16" s="37"/>
      <c r="N16" s="35">
        <v>10</v>
      </c>
      <c r="O16" s="37"/>
      <c r="P16" s="35">
        <v>24</v>
      </c>
      <c r="Q16" s="37">
        <v>1</v>
      </c>
      <c r="R16" s="35">
        <v>30</v>
      </c>
      <c r="S16" s="37">
        <v>12</v>
      </c>
      <c r="T16" s="35">
        <v>31</v>
      </c>
      <c r="U16" s="37">
        <v>8</v>
      </c>
      <c r="V16" s="35">
        <v>23</v>
      </c>
      <c r="W16" s="37">
        <v>14</v>
      </c>
      <c r="X16" s="35">
        <v>24</v>
      </c>
      <c r="Y16" s="37">
        <v>8</v>
      </c>
      <c r="Z16" s="35">
        <v>11</v>
      </c>
      <c r="AA16" s="37">
        <v>6</v>
      </c>
      <c r="AB16" s="35">
        <v>12</v>
      </c>
      <c r="AC16" s="37">
        <v>4</v>
      </c>
      <c r="AD16" s="35">
        <v>6</v>
      </c>
      <c r="AE16" s="37"/>
      <c r="AF16" s="35">
        <v>3</v>
      </c>
      <c r="AG16" s="37">
        <v>1</v>
      </c>
      <c r="AH16" s="35">
        <v>4</v>
      </c>
      <c r="AI16" s="37"/>
      <c r="AJ16" s="35">
        <v>2</v>
      </c>
      <c r="AK16" s="37"/>
      <c r="AL16" s="38"/>
      <c r="AM16" s="39"/>
      <c r="AN16" s="40"/>
      <c r="AO16" s="41">
        <v>0</v>
      </c>
      <c r="AP16" s="36">
        <v>1</v>
      </c>
      <c r="AQ16" s="27">
        <v>3</v>
      </c>
      <c r="AR16" s="27">
        <v>16</v>
      </c>
      <c r="AS16" s="42"/>
      <c r="AT16" s="27">
        <v>0</v>
      </c>
      <c r="AU16" s="27">
        <v>0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/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0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416" t="s">
        <v>38</v>
      </c>
      <c r="C25" s="19">
        <f t="shared" si="0"/>
        <v>21</v>
      </c>
      <c r="D25" s="20">
        <f>SUM(H25+J25+L25+N25+P25+R25+T25+V25+X25+Z25+AB25+AD25+AF25+AH25+AJ25+AL25)</f>
        <v>17</v>
      </c>
      <c r="E25" s="343">
        <f>SUM(I25+K25+M25+O25+Q25+S25+U25+W25+Y25+AA25+AC25+AE25+AG25+AI25+AK25+AM25)</f>
        <v>4</v>
      </c>
      <c r="F25" s="71"/>
      <c r="G25" s="72"/>
      <c r="H25" s="22"/>
      <c r="I25" s="23"/>
      <c r="J25" s="22"/>
      <c r="K25" s="344"/>
      <c r="L25" s="22">
        <v>1</v>
      </c>
      <c r="M25" s="344"/>
      <c r="N25" s="22">
        <v>2</v>
      </c>
      <c r="O25" s="344"/>
      <c r="P25" s="22">
        <v>3</v>
      </c>
      <c r="Q25" s="344"/>
      <c r="R25" s="22">
        <v>4</v>
      </c>
      <c r="S25" s="344"/>
      <c r="T25" s="22">
        <v>3</v>
      </c>
      <c r="U25" s="344">
        <v>1</v>
      </c>
      <c r="V25" s="22">
        <v>1</v>
      </c>
      <c r="W25" s="344">
        <v>1</v>
      </c>
      <c r="X25" s="22">
        <v>2</v>
      </c>
      <c r="Y25" s="344">
        <v>1</v>
      </c>
      <c r="Z25" s="22"/>
      <c r="AA25" s="344"/>
      <c r="AB25" s="22">
        <v>1</v>
      </c>
      <c r="AC25" s="344">
        <v>1</v>
      </c>
      <c r="AD25" s="22"/>
      <c r="AE25" s="344"/>
      <c r="AF25" s="22"/>
      <c r="AG25" s="344"/>
      <c r="AH25" s="22"/>
      <c r="AI25" s="344"/>
      <c r="AJ25" s="22"/>
      <c r="AK25" s="344"/>
      <c r="AL25" s="24"/>
      <c r="AM25" s="345"/>
      <c r="AN25" s="73"/>
      <c r="AO25" s="26">
        <v>0</v>
      </c>
      <c r="AP25" s="469">
        <v>0</v>
      </c>
      <c r="AQ25" s="482">
        <v>0</v>
      </c>
      <c r="AR25" s="482">
        <v>4</v>
      </c>
      <c r="AS25" s="483"/>
      <c r="AT25" s="74">
        <v>0</v>
      </c>
      <c r="AU25" s="74">
        <v>0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/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0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236</v>
      </c>
      <c r="D27" s="33">
        <f t="shared" si="10"/>
        <v>182</v>
      </c>
      <c r="E27" s="34">
        <f t="shared" si="10"/>
        <v>54</v>
      </c>
      <c r="F27" s="75"/>
      <c r="G27" s="76"/>
      <c r="H27" s="35"/>
      <c r="I27" s="36"/>
      <c r="J27" s="35"/>
      <c r="K27" s="37"/>
      <c r="L27" s="35">
        <v>2</v>
      </c>
      <c r="M27" s="37"/>
      <c r="N27" s="35">
        <v>10</v>
      </c>
      <c r="O27" s="37"/>
      <c r="P27" s="35">
        <v>24</v>
      </c>
      <c r="Q27" s="37">
        <v>1</v>
      </c>
      <c r="R27" s="35">
        <v>30</v>
      </c>
      <c r="S27" s="37">
        <v>12</v>
      </c>
      <c r="T27" s="35">
        <v>31</v>
      </c>
      <c r="U27" s="37">
        <v>8</v>
      </c>
      <c r="V27" s="35">
        <v>23</v>
      </c>
      <c r="W27" s="37">
        <v>14</v>
      </c>
      <c r="X27" s="35">
        <v>24</v>
      </c>
      <c r="Y27" s="37">
        <v>8</v>
      </c>
      <c r="Z27" s="35">
        <v>11</v>
      </c>
      <c r="AA27" s="37">
        <v>6</v>
      </c>
      <c r="AB27" s="35">
        <v>12</v>
      </c>
      <c r="AC27" s="37">
        <v>4</v>
      </c>
      <c r="AD27" s="35">
        <v>6</v>
      </c>
      <c r="AE27" s="37"/>
      <c r="AF27" s="35">
        <v>3</v>
      </c>
      <c r="AG27" s="37">
        <v>1</v>
      </c>
      <c r="AH27" s="35">
        <v>4</v>
      </c>
      <c r="AI27" s="37"/>
      <c r="AJ27" s="35">
        <v>2</v>
      </c>
      <c r="AK27" s="37"/>
      <c r="AL27" s="38"/>
      <c r="AM27" s="39"/>
      <c r="AN27" s="40"/>
      <c r="AO27" s="41">
        <v>0</v>
      </c>
      <c r="AP27" s="36">
        <v>1</v>
      </c>
      <c r="AQ27" s="27">
        <v>3</v>
      </c>
      <c r="AR27" s="27">
        <v>16</v>
      </c>
      <c r="AS27" s="42"/>
      <c r="AT27" s="27">
        <v>0</v>
      </c>
      <c r="AU27" s="27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/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0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416" t="s">
        <v>38</v>
      </c>
      <c r="C36" s="19">
        <f t="shared" si="0"/>
        <v>21</v>
      </c>
      <c r="D36" s="20">
        <f t="shared" si="10"/>
        <v>17</v>
      </c>
      <c r="E36" s="343">
        <f t="shared" si="10"/>
        <v>4</v>
      </c>
      <c r="F36" s="71"/>
      <c r="G36" s="72"/>
      <c r="H36" s="22"/>
      <c r="I36" s="23"/>
      <c r="J36" s="22"/>
      <c r="K36" s="344"/>
      <c r="L36" s="22">
        <v>1</v>
      </c>
      <c r="M36" s="344"/>
      <c r="N36" s="22">
        <v>2</v>
      </c>
      <c r="O36" s="344"/>
      <c r="P36" s="22">
        <v>3</v>
      </c>
      <c r="Q36" s="344"/>
      <c r="R36" s="22">
        <v>4</v>
      </c>
      <c r="S36" s="344"/>
      <c r="T36" s="22">
        <v>3</v>
      </c>
      <c r="U36" s="344">
        <v>1</v>
      </c>
      <c r="V36" s="22">
        <v>1</v>
      </c>
      <c r="W36" s="344">
        <v>1</v>
      </c>
      <c r="X36" s="22">
        <v>2</v>
      </c>
      <c r="Y36" s="344">
        <v>1</v>
      </c>
      <c r="Z36" s="22"/>
      <c r="AA36" s="344"/>
      <c r="AB36" s="22">
        <v>1</v>
      </c>
      <c r="AC36" s="344">
        <v>1</v>
      </c>
      <c r="AD36" s="22"/>
      <c r="AE36" s="344"/>
      <c r="AF36" s="22"/>
      <c r="AG36" s="344"/>
      <c r="AH36" s="22"/>
      <c r="AI36" s="344"/>
      <c r="AJ36" s="22"/>
      <c r="AK36" s="344"/>
      <c r="AL36" s="24"/>
      <c r="AM36" s="345"/>
      <c r="AN36" s="73"/>
      <c r="AO36" s="26">
        <v>0</v>
      </c>
      <c r="AP36" s="469">
        <v>0</v>
      </c>
      <c r="AQ36" s="74">
        <v>0</v>
      </c>
      <c r="AR36" s="74">
        <v>4</v>
      </c>
      <c r="AS36" s="85"/>
      <c r="AT36" s="74">
        <v>0</v>
      </c>
      <c r="AU36" s="74">
        <v>0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/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0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236</v>
      </c>
      <c r="D38" s="33">
        <f t="shared" si="10"/>
        <v>182</v>
      </c>
      <c r="E38" s="34">
        <f t="shared" si="10"/>
        <v>54</v>
      </c>
      <c r="F38" s="75"/>
      <c r="G38" s="76"/>
      <c r="H38" s="35"/>
      <c r="I38" s="36"/>
      <c r="J38" s="35"/>
      <c r="K38" s="37"/>
      <c r="L38" s="35">
        <v>2</v>
      </c>
      <c r="M38" s="37"/>
      <c r="N38" s="35">
        <v>10</v>
      </c>
      <c r="O38" s="37"/>
      <c r="P38" s="35">
        <v>24</v>
      </c>
      <c r="Q38" s="37">
        <v>1</v>
      </c>
      <c r="R38" s="35">
        <v>30</v>
      </c>
      <c r="S38" s="37">
        <v>12</v>
      </c>
      <c r="T38" s="35">
        <v>31</v>
      </c>
      <c r="U38" s="37">
        <v>8</v>
      </c>
      <c r="V38" s="35">
        <v>23</v>
      </c>
      <c r="W38" s="37">
        <v>14</v>
      </c>
      <c r="X38" s="35">
        <v>24</v>
      </c>
      <c r="Y38" s="37">
        <v>8</v>
      </c>
      <c r="Z38" s="35">
        <v>11</v>
      </c>
      <c r="AA38" s="37">
        <v>6</v>
      </c>
      <c r="AB38" s="35">
        <v>12</v>
      </c>
      <c r="AC38" s="37">
        <v>4</v>
      </c>
      <c r="AD38" s="35">
        <v>6</v>
      </c>
      <c r="AE38" s="37"/>
      <c r="AF38" s="35">
        <v>3</v>
      </c>
      <c r="AG38" s="37">
        <v>1</v>
      </c>
      <c r="AH38" s="35">
        <v>4</v>
      </c>
      <c r="AI38" s="37"/>
      <c r="AJ38" s="35">
        <v>2</v>
      </c>
      <c r="AK38" s="37"/>
      <c r="AL38" s="38"/>
      <c r="AM38" s="39"/>
      <c r="AN38" s="40"/>
      <c r="AO38" s="41">
        <v>0</v>
      </c>
      <c r="AP38" s="36">
        <v>1</v>
      </c>
      <c r="AQ38" s="27">
        <v>3</v>
      </c>
      <c r="AR38" s="27">
        <v>16</v>
      </c>
      <c r="AS38" s="42"/>
      <c r="AT38" s="27">
        <v>0</v>
      </c>
      <c r="AU38" s="27">
        <v>0</v>
      </c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/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0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416" t="s">
        <v>38</v>
      </c>
      <c r="C47" s="19">
        <f t="shared" si="0"/>
        <v>21</v>
      </c>
      <c r="D47" s="20">
        <f>SUM(J47+L47+N47+P47+R47+T47+V47+X47+Z47+AB47+AD47+AF47+AH47+AJ47+AL47)</f>
        <v>17</v>
      </c>
      <c r="E47" s="343">
        <f>SUM(K47+M47+O47+Q47+S47+U47+W47+Y47+AA47+AC47+AE47+AG47+AI47+AK47+AM47)</f>
        <v>4</v>
      </c>
      <c r="F47" s="71"/>
      <c r="G47" s="72"/>
      <c r="H47" s="71"/>
      <c r="I47" s="72"/>
      <c r="J47" s="22"/>
      <c r="K47" s="344"/>
      <c r="L47" s="22">
        <v>1</v>
      </c>
      <c r="M47" s="344"/>
      <c r="N47" s="22">
        <v>2</v>
      </c>
      <c r="O47" s="344"/>
      <c r="P47" s="22">
        <v>3</v>
      </c>
      <c r="Q47" s="344"/>
      <c r="R47" s="22">
        <v>4</v>
      </c>
      <c r="S47" s="344"/>
      <c r="T47" s="22">
        <v>3</v>
      </c>
      <c r="U47" s="344">
        <v>1</v>
      </c>
      <c r="V47" s="22">
        <v>1</v>
      </c>
      <c r="W47" s="344">
        <v>1</v>
      </c>
      <c r="X47" s="22">
        <v>2</v>
      </c>
      <c r="Y47" s="344">
        <v>1</v>
      </c>
      <c r="Z47" s="22"/>
      <c r="AA47" s="344"/>
      <c r="AB47" s="22">
        <v>1</v>
      </c>
      <c r="AC47" s="344">
        <v>1</v>
      </c>
      <c r="AD47" s="22"/>
      <c r="AE47" s="344"/>
      <c r="AF47" s="22"/>
      <c r="AG47" s="344"/>
      <c r="AH47" s="22"/>
      <c r="AI47" s="344"/>
      <c r="AJ47" s="22"/>
      <c r="AK47" s="344"/>
      <c r="AL47" s="24"/>
      <c r="AM47" s="345"/>
      <c r="AN47" s="73"/>
      <c r="AO47" s="26">
        <v>0</v>
      </c>
      <c r="AP47" s="23">
        <v>0</v>
      </c>
      <c r="AQ47" s="87">
        <v>0</v>
      </c>
      <c r="AR47" s="87">
        <v>4</v>
      </c>
      <c r="AS47" s="87">
        <v>0</v>
      </c>
      <c r="AT47" s="87">
        <v>0</v>
      </c>
      <c r="AU47" s="87">
        <v>0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/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0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236</v>
      </c>
      <c r="D49" s="33">
        <f>SUM(J49+L49+N49+P49+R49+T49+V49+X49+Z49+AB49+AD49+AF49+AH49+AJ49+AL49)</f>
        <v>182</v>
      </c>
      <c r="E49" s="34">
        <f>SUM(K49+M49+O49+Q49+S49+U49+W49+Y49+AA49+AC49+AE49+AG49+AI49+AK49+AM49)</f>
        <v>54</v>
      </c>
      <c r="F49" s="75"/>
      <c r="G49" s="76"/>
      <c r="H49" s="75"/>
      <c r="I49" s="76"/>
      <c r="J49" s="35"/>
      <c r="K49" s="37"/>
      <c r="L49" s="35">
        <v>2</v>
      </c>
      <c r="M49" s="37"/>
      <c r="N49" s="35">
        <v>10</v>
      </c>
      <c r="O49" s="37"/>
      <c r="P49" s="35">
        <v>24</v>
      </c>
      <c r="Q49" s="37">
        <v>1</v>
      </c>
      <c r="R49" s="35">
        <v>30</v>
      </c>
      <c r="S49" s="37">
        <v>12</v>
      </c>
      <c r="T49" s="35">
        <v>31</v>
      </c>
      <c r="U49" s="37">
        <v>8</v>
      </c>
      <c r="V49" s="35">
        <v>23</v>
      </c>
      <c r="W49" s="37">
        <v>14</v>
      </c>
      <c r="X49" s="35">
        <v>24</v>
      </c>
      <c r="Y49" s="37">
        <v>8</v>
      </c>
      <c r="Z49" s="35">
        <v>11</v>
      </c>
      <c r="AA49" s="37">
        <v>6</v>
      </c>
      <c r="AB49" s="35">
        <v>12</v>
      </c>
      <c r="AC49" s="37">
        <v>4</v>
      </c>
      <c r="AD49" s="35">
        <v>6</v>
      </c>
      <c r="AE49" s="37"/>
      <c r="AF49" s="35">
        <v>3</v>
      </c>
      <c r="AG49" s="37">
        <v>1</v>
      </c>
      <c r="AH49" s="35">
        <v>4</v>
      </c>
      <c r="AI49" s="37"/>
      <c r="AJ49" s="35">
        <v>2</v>
      </c>
      <c r="AK49" s="37"/>
      <c r="AL49" s="38"/>
      <c r="AM49" s="39"/>
      <c r="AN49" s="40"/>
      <c r="AO49" s="41">
        <v>0</v>
      </c>
      <c r="AP49" s="36">
        <v>1</v>
      </c>
      <c r="AQ49" s="27">
        <v>3</v>
      </c>
      <c r="AR49" s="27">
        <v>16</v>
      </c>
      <c r="AS49" s="27">
        <v>0</v>
      </c>
      <c r="AT49" s="27">
        <v>0</v>
      </c>
      <c r="AU49" s="27">
        <v>0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/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0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416" t="s">
        <v>38</v>
      </c>
      <c r="C53" s="19">
        <f t="shared" si="0"/>
        <v>21</v>
      </c>
      <c r="D53" s="20">
        <f t="shared" ref="D53:E56" si="13">SUM(J53+L53+N53+P53+R53+T53+V53+X53+Z53+AB53)</f>
        <v>17</v>
      </c>
      <c r="E53" s="343">
        <f t="shared" si="13"/>
        <v>4</v>
      </c>
      <c r="F53" s="71"/>
      <c r="G53" s="72"/>
      <c r="H53" s="71"/>
      <c r="I53" s="72"/>
      <c r="J53" s="22"/>
      <c r="K53" s="344"/>
      <c r="L53" s="22">
        <v>1</v>
      </c>
      <c r="M53" s="344"/>
      <c r="N53" s="22">
        <v>2</v>
      </c>
      <c r="O53" s="344"/>
      <c r="P53" s="22">
        <v>3</v>
      </c>
      <c r="Q53" s="344"/>
      <c r="R53" s="22">
        <v>4</v>
      </c>
      <c r="S53" s="344"/>
      <c r="T53" s="22">
        <v>3</v>
      </c>
      <c r="U53" s="344">
        <v>1</v>
      </c>
      <c r="V53" s="22">
        <v>1</v>
      </c>
      <c r="W53" s="344">
        <v>1</v>
      </c>
      <c r="X53" s="22">
        <v>2</v>
      </c>
      <c r="Y53" s="344">
        <v>1</v>
      </c>
      <c r="Z53" s="22"/>
      <c r="AA53" s="344"/>
      <c r="AB53" s="35">
        <v>1</v>
      </c>
      <c r="AC53" s="37">
        <v>1</v>
      </c>
      <c r="AD53" s="96"/>
      <c r="AE53" s="97"/>
      <c r="AF53" s="419"/>
      <c r="AG53" s="98"/>
      <c r="AH53" s="419"/>
      <c r="AI53" s="98"/>
      <c r="AJ53" s="419"/>
      <c r="AK53" s="98"/>
      <c r="AL53" s="420"/>
      <c r="AM53" s="99"/>
      <c r="AN53" s="73"/>
      <c r="AO53" s="421">
        <v>0</v>
      </c>
      <c r="AP53" s="469">
        <v>0</v>
      </c>
      <c r="AQ53" s="482">
        <v>0</v>
      </c>
      <c r="AR53" s="482">
        <v>4</v>
      </c>
      <c r="AS53" s="482">
        <v>0</v>
      </c>
      <c r="AT53" s="482">
        <v>0</v>
      </c>
      <c r="AU53" s="482">
        <v>0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/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0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220</v>
      </c>
      <c r="D54" s="33">
        <f t="shared" si="13"/>
        <v>167</v>
      </c>
      <c r="E54" s="34">
        <f t="shared" si="13"/>
        <v>53</v>
      </c>
      <c r="F54" s="75"/>
      <c r="G54" s="76"/>
      <c r="H54" s="75"/>
      <c r="I54" s="76"/>
      <c r="J54" s="35"/>
      <c r="K54" s="37"/>
      <c r="L54" s="35">
        <v>2</v>
      </c>
      <c r="M54" s="37"/>
      <c r="N54" s="35">
        <v>10</v>
      </c>
      <c r="O54" s="37"/>
      <c r="P54" s="35">
        <v>24</v>
      </c>
      <c r="Q54" s="37">
        <v>1</v>
      </c>
      <c r="R54" s="35">
        <v>30</v>
      </c>
      <c r="S54" s="37">
        <v>12</v>
      </c>
      <c r="T54" s="35">
        <v>31</v>
      </c>
      <c r="U54" s="37">
        <v>8</v>
      </c>
      <c r="V54" s="35">
        <v>23</v>
      </c>
      <c r="W54" s="37">
        <v>14</v>
      </c>
      <c r="X54" s="35">
        <v>24</v>
      </c>
      <c r="Y54" s="37">
        <v>8</v>
      </c>
      <c r="Z54" s="35">
        <v>11</v>
      </c>
      <c r="AA54" s="37">
        <v>6</v>
      </c>
      <c r="AB54" s="35">
        <v>12</v>
      </c>
      <c r="AC54" s="37">
        <v>4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>
        <v>0</v>
      </c>
      <c r="AP54" s="36">
        <v>1</v>
      </c>
      <c r="AQ54" s="27">
        <v>3</v>
      </c>
      <c r="AR54" s="27">
        <v>16</v>
      </c>
      <c r="AS54" s="27">
        <v>0</v>
      </c>
      <c r="AT54" s="27">
        <v>0</v>
      </c>
      <c r="AU54" s="27">
        <v>0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/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0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416" t="s">
        <v>38</v>
      </c>
      <c r="C57" s="19">
        <f t="shared" si="0"/>
        <v>21</v>
      </c>
      <c r="D57" s="20">
        <f>SUM(J57+L57+N57+P57+R57+T57+V57+X57+Z57+AB57+AD57+AF57+AH57+AJ57+AL57)</f>
        <v>17</v>
      </c>
      <c r="E57" s="343">
        <f>SUM(K57+M57+O57+Q57+S57+U57+W57+Y57+AA57+AC57+AE57+AG57+AI57+AK57+AM57)</f>
        <v>4</v>
      </c>
      <c r="F57" s="71"/>
      <c r="G57" s="72"/>
      <c r="H57" s="71"/>
      <c r="I57" s="72"/>
      <c r="J57" s="22"/>
      <c r="K57" s="344"/>
      <c r="L57" s="22">
        <v>1</v>
      </c>
      <c r="M57" s="344"/>
      <c r="N57" s="22">
        <v>2</v>
      </c>
      <c r="O57" s="344"/>
      <c r="P57" s="22">
        <v>3</v>
      </c>
      <c r="Q57" s="344"/>
      <c r="R57" s="22">
        <v>4</v>
      </c>
      <c r="S57" s="344"/>
      <c r="T57" s="22">
        <v>3</v>
      </c>
      <c r="U57" s="344">
        <v>1</v>
      </c>
      <c r="V57" s="22">
        <v>1</v>
      </c>
      <c r="W57" s="344">
        <v>1</v>
      </c>
      <c r="X57" s="22">
        <v>2</v>
      </c>
      <c r="Y57" s="344">
        <v>1</v>
      </c>
      <c r="Z57" s="22"/>
      <c r="AA57" s="344"/>
      <c r="AB57" s="22">
        <v>1</v>
      </c>
      <c r="AC57" s="344">
        <v>1</v>
      </c>
      <c r="AD57" s="22"/>
      <c r="AE57" s="344"/>
      <c r="AF57" s="22"/>
      <c r="AG57" s="344"/>
      <c r="AH57" s="22"/>
      <c r="AI57" s="344"/>
      <c r="AJ57" s="22"/>
      <c r="AK57" s="344"/>
      <c r="AL57" s="24"/>
      <c r="AM57" s="345"/>
      <c r="AN57" s="73"/>
      <c r="AO57" s="421">
        <v>0</v>
      </c>
      <c r="AP57" s="469">
        <v>0</v>
      </c>
      <c r="AQ57" s="482">
        <v>0</v>
      </c>
      <c r="AR57" s="482">
        <v>4</v>
      </c>
      <c r="AS57" s="482">
        <v>0</v>
      </c>
      <c r="AT57" s="482">
        <v>0</v>
      </c>
      <c r="AU57" s="482">
        <v>0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/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0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244</v>
      </c>
      <c r="D59" s="33">
        <f t="shared" si="14"/>
        <v>182</v>
      </c>
      <c r="E59" s="34">
        <f t="shared" si="14"/>
        <v>62</v>
      </c>
      <c r="F59" s="75"/>
      <c r="G59" s="76"/>
      <c r="H59" s="75"/>
      <c r="I59" s="76"/>
      <c r="J59" s="35"/>
      <c r="K59" s="37"/>
      <c r="L59" s="35">
        <v>2</v>
      </c>
      <c r="M59" s="37">
        <v>1</v>
      </c>
      <c r="N59" s="35">
        <v>10</v>
      </c>
      <c r="O59" s="37">
        <v>1</v>
      </c>
      <c r="P59" s="35">
        <v>24</v>
      </c>
      <c r="Q59" s="37">
        <v>4</v>
      </c>
      <c r="R59" s="35">
        <v>30</v>
      </c>
      <c r="S59" s="37">
        <v>13</v>
      </c>
      <c r="T59" s="35">
        <v>31</v>
      </c>
      <c r="U59" s="37">
        <v>9</v>
      </c>
      <c r="V59" s="35">
        <v>23</v>
      </c>
      <c r="W59" s="37">
        <v>15</v>
      </c>
      <c r="X59" s="35">
        <v>24</v>
      </c>
      <c r="Y59" s="37">
        <v>8</v>
      </c>
      <c r="Z59" s="35">
        <v>11</v>
      </c>
      <c r="AA59" s="37">
        <v>6</v>
      </c>
      <c r="AB59" s="35">
        <v>12</v>
      </c>
      <c r="AC59" s="37">
        <v>4</v>
      </c>
      <c r="AD59" s="35">
        <v>6</v>
      </c>
      <c r="AE59" s="37"/>
      <c r="AF59" s="35">
        <v>3</v>
      </c>
      <c r="AG59" s="37">
        <v>1</v>
      </c>
      <c r="AH59" s="35">
        <v>4</v>
      </c>
      <c r="AI59" s="37"/>
      <c r="AJ59" s="35">
        <v>2</v>
      </c>
      <c r="AK59" s="37"/>
      <c r="AL59" s="38"/>
      <c r="AM59" s="39"/>
      <c r="AN59" s="40"/>
      <c r="AO59" s="41">
        <v>0</v>
      </c>
      <c r="AP59" s="36">
        <v>1</v>
      </c>
      <c r="AQ59" s="27">
        <v>3</v>
      </c>
      <c r="AR59" s="27">
        <v>16</v>
      </c>
      <c r="AS59" s="27">
        <v>0</v>
      </c>
      <c r="AT59" s="27">
        <v>0</v>
      </c>
      <c r="AU59" s="27">
        <v>0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/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0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416" t="s">
        <v>55</v>
      </c>
      <c r="C64" s="19">
        <f>SUM(D64+E64)</f>
        <v>0</v>
      </c>
      <c r="D64" s="112"/>
      <c r="E64" s="343">
        <f>SUM(K64+M64+O64+Q64+S64+U64+W64+Y64+AA64+AC64)</f>
        <v>0</v>
      </c>
      <c r="F64" s="71"/>
      <c r="G64" s="72"/>
      <c r="H64" s="71"/>
      <c r="I64" s="72"/>
      <c r="J64" s="71"/>
      <c r="K64" s="344"/>
      <c r="L64" s="71"/>
      <c r="M64" s="344"/>
      <c r="N64" s="71"/>
      <c r="O64" s="344"/>
      <c r="P64" s="71"/>
      <c r="Q64" s="344"/>
      <c r="R64" s="71"/>
      <c r="S64" s="344"/>
      <c r="T64" s="71"/>
      <c r="U64" s="344"/>
      <c r="V64" s="71"/>
      <c r="W64" s="344"/>
      <c r="X64" s="71"/>
      <c r="Y64" s="344"/>
      <c r="Z64" s="71"/>
      <c r="AA64" s="344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420"/>
      <c r="AM64" s="99"/>
      <c r="AN64" s="73"/>
      <c r="AO64" s="421"/>
      <c r="AP64" s="469"/>
      <c r="AQ64" s="482"/>
      <c r="AR64" s="482"/>
      <c r="AS64" s="482"/>
      <c r="AT64" s="482"/>
      <c r="AU64" s="482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13</v>
      </c>
      <c r="D65" s="117"/>
      <c r="E65" s="55">
        <f>SUM(K65+M65+O65+Q65+S65+U65+W65+Y65+AA65+AC65)</f>
        <v>13</v>
      </c>
      <c r="F65" s="75"/>
      <c r="G65" s="76"/>
      <c r="H65" s="75"/>
      <c r="I65" s="76"/>
      <c r="J65" s="75"/>
      <c r="K65" s="37"/>
      <c r="L65" s="75"/>
      <c r="M65" s="37">
        <v>1</v>
      </c>
      <c r="N65" s="75"/>
      <c r="O65" s="37">
        <v>2</v>
      </c>
      <c r="P65" s="75"/>
      <c r="Q65" s="37">
        <v>2</v>
      </c>
      <c r="R65" s="75"/>
      <c r="S65" s="37">
        <v>2</v>
      </c>
      <c r="T65" s="75"/>
      <c r="U65" s="37">
        <v>2</v>
      </c>
      <c r="V65" s="75"/>
      <c r="W65" s="37">
        <v>4</v>
      </c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>
        <v>0</v>
      </c>
      <c r="AO65" s="41">
        <v>0</v>
      </c>
      <c r="AP65" s="36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/>
      <c r="AO66" s="52"/>
      <c r="AP66" s="48"/>
      <c r="AQ66" s="90"/>
      <c r="AR66" s="90"/>
      <c r="AS66" s="90"/>
      <c r="AT66" s="90"/>
      <c r="AU66" s="90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13</v>
      </c>
      <c r="D67" s="117"/>
      <c r="E67" s="55">
        <f>SUM(K67+M67+O67+Q67+S67+U67+W67+Y67+AA67+AC67)</f>
        <v>13</v>
      </c>
      <c r="F67" s="75"/>
      <c r="G67" s="76"/>
      <c r="H67" s="75"/>
      <c r="I67" s="76"/>
      <c r="J67" s="75"/>
      <c r="K67" s="49"/>
      <c r="L67" s="75"/>
      <c r="M67" s="49">
        <v>1</v>
      </c>
      <c r="N67" s="75"/>
      <c r="O67" s="49">
        <v>2</v>
      </c>
      <c r="P67" s="75"/>
      <c r="Q67" s="49">
        <v>2</v>
      </c>
      <c r="R67" s="75"/>
      <c r="S67" s="49">
        <v>2</v>
      </c>
      <c r="T67" s="75"/>
      <c r="U67" s="49">
        <v>2</v>
      </c>
      <c r="V67" s="75"/>
      <c r="W67" s="49">
        <v>4</v>
      </c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>
        <v>0</v>
      </c>
      <c r="AO67" s="52">
        <v>0</v>
      </c>
      <c r="AP67" s="48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/>
      <c r="AO68" s="95"/>
      <c r="AP68" s="68"/>
      <c r="AQ68" s="69"/>
      <c r="AR68" s="69"/>
      <c r="AS68" s="69"/>
      <c r="AT68" s="69"/>
      <c r="AU68" s="69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353" t="s">
        <v>59</v>
      </c>
      <c r="B69" s="354" t="s">
        <v>39</v>
      </c>
      <c r="C69" s="355">
        <f>SUM(D69+E69)</f>
        <v>0</v>
      </c>
      <c r="D69" s="356">
        <f>SUM(F69+H69+J69)</f>
        <v>0</v>
      </c>
      <c r="E69" s="357">
        <f>SUM(G69+I69+K69)</f>
        <v>0</v>
      </c>
      <c r="F69" s="358"/>
      <c r="G69" s="484"/>
      <c r="H69" s="358"/>
      <c r="I69" s="484"/>
      <c r="J69" s="358"/>
      <c r="K69" s="360"/>
      <c r="L69" s="361"/>
      <c r="M69" s="362"/>
      <c r="N69" s="361"/>
      <c r="O69" s="362"/>
      <c r="P69" s="361"/>
      <c r="Q69" s="362"/>
      <c r="R69" s="361"/>
      <c r="S69" s="362"/>
      <c r="T69" s="361"/>
      <c r="U69" s="362"/>
      <c r="V69" s="361"/>
      <c r="W69" s="362"/>
      <c r="X69" s="361"/>
      <c r="Y69" s="362"/>
      <c r="Z69" s="361"/>
      <c r="AA69" s="362"/>
      <c r="AB69" s="361"/>
      <c r="AC69" s="362"/>
      <c r="AD69" s="363"/>
      <c r="AE69" s="364"/>
      <c r="AF69" s="361"/>
      <c r="AG69" s="362"/>
      <c r="AH69" s="361"/>
      <c r="AI69" s="362"/>
      <c r="AJ69" s="361"/>
      <c r="AK69" s="362"/>
      <c r="AL69" s="365"/>
      <c r="AM69" s="366"/>
      <c r="AN69" s="367"/>
      <c r="AO69" s="368"/>
      <c r="AP69" s="484"/>
      <c r="AQ69" s="369"/>
      <c r="AR69" s="369"/>
      <c r="AS69" s="369"/>
      <c r="AT69" s="369"/>
      <c r="AU69" s="369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27" t="s">
        <v>7</v>
      </c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  <c r="Y71" s="829"/>
      <c r="Z71" s="829"/>
      <c r="AA71" s="829"/>
      <c r="AB71" s="829"/>
      <c r="AC71" s="829"/>
      <c r="AD71" s="829"/>
      <c r="AE71" s="829"/>
      <c r="AF71" s="829"/>
      <c r="AG71" s="829"/>
      <c r="AH71" s="829"/>
      <c r="AI71" s="829"/>
      <c r="AJ71" s="829"/>
      <c r="AK71" s="829"/>
      <c r="AL71" s="829"/>
      <c r="AM71" s="846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25" t="s">
        <v>15</v>
      </c>
      <c r="G72" s="845"/>
      <c r="H72" s="825" t="s">
        <v>16</v>
      </c>
      <c r="I72" s="845"/>
      <c r="J72" s="825" t="s">
        <v>17</v>
      </c>
      <c r="K72" s="845"/>
      <c r="L72" s="825" t="s">
        <v>18</v>
      </c>
      <c r="M72" s="845"/>
      <c r="N72" s="825" t="s">
        <v>19</v>
      </c>
      <c r="O72" s="845"/>
      <c r="P72" s="825" t="s">
        <v>20</v>
      </c>
      <c r="Q72" s="845"/>
      <c r="R72" s="825" t="s">
        <v>21</v>
      </c>
      <c r="S72" s="845"/>
      <c r="T72" s="825" t="s">
        <v>22</v>
      </c>
      <c r="U72" s="845"/>
      <c r="V72" s="825" t="s">
        <v>23</v>
      </c>
      <c r="W72" s="845"/>
      <c r="X72" s="825" t="s">
        <v>24</v>
      </c>
      <c r="Y72" s="845"/>
      <c r="Z72" s="825" t="s">
        <v>25</v>
      </c>
      <c r="AA72" s="845"/>
      <c r="AB72" s="825" t="s">
        <v>26</v>
      </c>
      <c r="AC72" s="845"/>
      <c r="AD72" s="825" t="s">
        <v>27</v>
      </c>
      <c r="AE72" s="845"/>
      <c r="AF72" s="825" t="s">
        <v>28</v>
      </c>
      <c r="AG72" s="845"/>
      <c r="AH72" s="825" t="s">
        <v>29</v>
      </c>
      <c r="AI72" s="845"/>
      <c r="AJ72" s="825" t="s">
        <v>30</v>
      </c>
      <c r="AK72" s="845"/>
      <c r="AL72" s="827" t="s">
        <v>31</v>
      </c>
      <c r="AM72" s="846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370" t="s">
        <v>32</v>
      </c>
      <c r="D73" s="371" t="s">
        <v>33</v>
      </c>
      <c r="E73" s="496" t="s">
        <v>34</v>
      </c>
      <c r="F73" s="11" t="s">
        <v>33</v>
      </c>
      <c r="G73" s="493" t="s">
        <v>34</v>
      </c>
      <c r="H73" s="11" t="s">
        <v>33</v>
      </c>
      <c r="I73" s="493" t="s">
        <v>34</v>
      </c>
      <c r="J73" s="11" t="s">
        <v>33</v>
      </c>
      <c r="K73" s="493" t="s">
        <v>34</v>
      </c>
      <c r="L73" s="11" t="s">
        <v>33</v>
      </c>
      <c r="M73" s="493" t="s">
        <v>34</v>
      </c>
      <c r="N73" s="11" t="s">
        <v>33</v>
      </c>
      <c r="O73" s="492" t="s">
        <v>34</v>
      </c>
      <c r="P73" s="11" t="s">
        <v>33</v>
      </c>
      <c r="Q73" s="493" t="s">
        <v>34</v>
      </c>
      <c r="R73" s="16" t="s">
        <v>33</v>
      </c>
      <c r="S73" s="492" t="s">
        <v>34</v>
      </c>
      <c r="T73" s="11" t="s">
        <v>33</v>
      </c>
      <c r="U73" s="493" t="s">
        <v>34</v>
      </c>
      <c r="V73" s="16" t="s">
        <v>33</v>
      </c>
      <c r="W73" s="492" t="s">
        <v>34</v>
      </c>
      <c r="X73" s="11" t="s">
        <v>33</v>
      </c>
      <c r="Y73" s="493" t="s">
        <v>34</v>
      </c>
      <c r="Z73" s="16" t="s">
        <v>33</v>
      </c>
      <c r="AA73" s="492" t="s">
        <v>34</v>
      </c>
      <c r="AB73" s="11" t="s">
        <v>33</v>
      </c>
      <c r="AC73" s="493" t="s">
        <v>34</v>
      </c>
      <c r="AD73" s="11" t="s">
        <v>33</v>
      </c>
      <c r="AE73" s="492" t="s">
        <v>34</v>
      </c>
      <c r="AF73" s="11" t="s">
        <v>33</v>
      </c>
      <c r="AG73" s="493" t="s">
        <v>34</v>
      </c>
      <c r="AH73" s="16" t="s">
        <v>33</v>
      </c>
      <c r="AI73" s="492" t="s">
        <v>34</v>
      </c>
      <c r="AJ73" s="11" t="s">
        <v>33</v>
      </c>
      <c r="AK73" s="493" t="s">
        <v>34</v>
      </c>
      <c r="AL73" s="16" t="s">
        <v>33</v>
      </c>
      <c r="AM73" s="15" t="s">
        <v>34</v>
      </c>
      <c r="AN73" s="495" t="s">
        <v>35</v>
      </c>
      <c r="AO73" s="496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422" t="s">
        <v>64</v>
      </c>
      <c r="C74" s="19">
        <f t="shared" ref="C74:C79" si="15">SUM(D74+E74)</f>
        <v>303</v>
      </c>
      <c r="D74" s="20">
        <f>+L74+N74+P74+R74+T74+V74+X74+Z74+AB74+AD74+AF74+AH74</f>
        <v>147</v>
      </c>
      <c r="E74" s="470">
        <f>+M74+O74+Q74+S74+U74+W74+Y74+AA74+AC74+AE74+AG74+AI74</f>
        <v>156</v>
      </c>
      <c r="F74" s="113"/>
      <c r="G74" s="142"/>
      <c r="H74" s="113"/>
      <c r="I74" s="143"/>
      <c r="J74" s="113"/>
      <c r="K74" s="142"/>
      <c r="L74" s="423">
        <v>4</v>
      </c>
      <c r="M74" s="144">
        <v>8</v>
      </c>
      <c r="N74" s="421">
        <v>13</v>
      </c>
      <c r="O74" s="145">
        <v>16</v>
      </c>
      <c r="P74" s="424">
        <v>16</v>
      </c>
      <c r="Q74" s="144">
        <v>19</v>
      </c>
      <c r="R74" s="376">
        <v>24</v>
      </c>
      <c r="S74" s="145">
        <v>27</v>
      </c>
      <c r="T74" s="423">
        <v>23</v>
      </c>
      <c r="U74" s="469">
        <v>26</v>
      </c>
      <c r="V74" s="421">
        <v>20</v>
      </c>
      <c r="W74" s="376">
        <v>29</v>
      </c>
      <c r="X74" s="423">
        <v>18</v>
      </c>
      <c r="Y74" s="469">
        <v>14</v>
      </c>
      <c r="Z74" s="421">
        <v>18</v>
      </c>
      <c r="AA74" s="376">
        <v>11</v>
      </c>
      <c r="AB74" s="423">
        <v>9</v>
      </c>
      <c r="AC74" s="469">
        <v>4</v>
      </c>
      <c r="AD74" s="423">
        <v>2</v>
      </c>
      <c r="AE74" s="144">
        <v>2</v>
      </c>
      <c r="AF74" s="423"/>
      <c r="AG74" s="144"/>
      <c r="AH74" s="423"/>
      <c r="AI74" s="144"/>
      <c r="AJ74" s="425"/>
      <c r="AK74" s="471"/>
      <c r="AL74" s="379"/>
      <c r="AM74" s="146"/>
      <c r="AN74" s="41">
        <v>0</v>
      </c>
      <c r="AO74" s="144">
        <v>0</v>
      </c>
      <c r="AP74" s="482">
        <v>0</v>
      </c>
      <c r="AQ74" s="469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19</v>
      </c>
      <c r="D75" s="33">
        <f t="shared" ref="D75:E77" si="21">SUM(F75+H75+J75+L75+N75+P75+R75+T75+V75+X75+Z75+AB75+AD75+AF75+AH75+AJ75+AL75)</f>
        <v>13</v>
      </c>
      <c r="E75" s="148">
        <f t="shared" si="21"/>
        <v>6</v>
      </c>
      <c r="F75" s="35"/>
      <c r="G75" s="149"/>
      <c r="H75" s="35"/>
      <c r="I75" s="36"/>
      <c r="J75" s="41"/>
      <c r="K75" s="86"/>
      <c r="L75" s="35"/>
      <c r="M75" s="37"/>
      <c r="N75" s="41">
        <v>1</v>
      </c>
      <c r="O75" s="86"/>
      <c r="P75" s="38"/>
      <c r="Q75" s="37"/>
      <c r="R75" s="149"/>
      <c r="S75" s="86"/>
      <c r="T75" s="35">
        <v>1</v>
      </c>
      <c r="U75" s="36">
        <v>1</v>
      </c>
      <c r="V75" s="41">
        <v>1</v>
      </c>
      <c r="W75" s="149"/>
      <c r="X75" s="35"/>
      <c r="Y75" s="36"/>
      <c r="Z75" s="41"/>
      <c r="AA75" s="149">
        <v>2</v>
      </c>
      <c r="AB75" s="35">
        <v>1</v>
      </c>
      <c r="AC75" s="36">
        <v>2</v>
      </c>
      <c r="AD75" s="35">
        <v>2</v>
      </c>
      <c r="AE75" s="37"/>
      <c r="AF75" s="35">
        <v>2</v>
      </c>
      <c r="AG75" s="36"/>
      <c r="AH75" s="35">
        <v>4</v>
      </c>
      <c r="AI75" s="36">
        <v>1</v>
      </c>
      <c r="AJ75" s="35">
        <v>1</v>
      </c>
      <c r="AK75" s="36"/>
      <c r="AL75" s="41"/>
      <c r="AM75" s="150"/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17</v>
      </c>
      <c r="D76" s="33">
        <f t="shared" si="21"/>
        <v>5</v>
      </c>
      <c r="E76" s="148">
        <f t="shared" si="21"/>
        <v>12</v>
      </c>
      <c r="F76" s="35"/>
      <c r="G76" s="149"/>
      <c r="H76" s="35"/>
      <c r="I76" s="36"/>
      <c r="J76" s="41"/>
      <c r="K76" s="86"/>
      <c r="L76" s="35">
        <v>1</v>
      </c>
      <c r="M76" s="37"/>
      <c r="N76" s="41"/>
      <c r="O76" s="86">
        <v>2</v>
      </c>
      <c r="P76" s="38"/>
      <c r="Q76" s="37">
        <v>5</v>
      </c>
      <c r="R76" s="149">
        <v>1</v>
      </c>
      <c r="S76" s="86">
        <v>1</v>
      </c>
      <c r="T76" s="35">
        <v>1</v>
      </c>
      <c r="U76" s="36">
        <v>1</v>
      </c>
      <c r="V76" s="41">
        <v>1</v>
      </c>
      <c r="W76" s="149">
        <v>2</v>
      </c>
      <c r="X76" s="35"/>
      <c r="Y76" s="36">
        <v>1</v>
      </c>
      <c r="Z76" s="41"/>
      <c r="AA76" s="149"/>
      <c r="AB76" s="35"/>
      <c r="AC76" s="36"/>
      <c r="AD76" s="35"/>
      <c r="AE76" s="37"/>
      <c r="AF76" s="35"/>
      <c r="AG76" s="36"/>
      <c r="AH76" s="35"/>
      <c r="AI76" s="36"/>
      <c r="AJ76" s="35">
        <v>1</v>
      </c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/>
      <c r="AO77" s="37"/>
      <c r="AP77" s="27"/>
      <c r="AQ77" s="36"/>
      <c r="AR77" s="37"/>
      <c r="AS77" s="37"/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/>
      <c r="AO78" s="37"/>
      <c r="AP78" s="27"/>
      <c r="AQ78" s="48"/>
      <c r="AR78" s="49"/>
      <c r="AS78" s="49"/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/>
      <c r="AO79" s="37"/>
      <c r="AP79" s="27"/>
      <c r="AQ79" s="36"/>
      <c r="AR79" s="37"/>
      <c r="AS79" s="37"/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422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47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421"/>
      <c r="O80" s="145"/>
      <c r="P80" s="424"/>
      <c r="Q80" s="144"/>
      <c r="R80" s="376"/>
      <c r="S80" s="145"/>
      <c r="T80" s="423"/>
      <c r="U80" s="469"/>
      <c r="V80" s="421"/>
      <c r="W80" s="376"/>
      <c r="X80" s="423"/>
      <c r="Y80" s="469"/>
      <c r="Z80" s="421"/>
      <c r="AA80" s="376"/>
      <c r="AB80" s="423"/>
      <c r="AC80" s="469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/>
      <c r="AO80" s="37"/>
      <c r="AP80" s="27"/>
      <c r="AQ80" s="80"/>
      <c r="AR80" s="81"/>
      <c r="AS80" s="81"/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19</v>
      </c>
      <c r="D81" s="33">
        <f t="shared" ref="D81:E83" si="23">SUM(F81+H81+J81+L81+N81+P81+R81+T81+V81+X81+Z81+AB81+AD81+AF81+AH81+AJ81+AL81)</f>
        <v>13</v>
      </c>
      <c r="E81" s="148">
        <f t="shared" si="23"/>
        <v>6</v>
      </c>
      <c r="F81" s="35"/>
      <c r="G81" s="162"/>
      <c r="H81" s="35"/>
      <c r="I81" s="80"/>
      <c r="J81" s="35"/>
      <c r="K81" s="162"/>
      <c r="L81" s="35"/>
      <c r="M81" s="80"/>
      <c r="N81" s="41">
        <v>1</v>
      </c>
      <c r="O81" s="162"/>
      <c r="P81" s="35"/>
      <c r="Q81" s="80"/>
      <c r="R81" s="41"/>
      <c r="S81" s="162"/>
      <c r="T81" s="35">
        <v>1</v>
      </c>
      <c r="U81" s="80">
        <v>1</v>
      </c>
      <c r="V81" s="41">
        <v>1</v>
      </c>
      <c r="W81" s="162"/>
      <c r="X81" s="35"/>
      <c r="Y81" s="80"/>
      <c r="Z81" s="41"/>
      <c r="AA81" s="162">
        <v>2</v>
      </c>
      <c r="AB81" s="35">
        <v>1</v>
      </c>
      <c r="AC81" s="80">
        <v>2</v>
      </c>
      <c r="AD81" s="35">
        <v>2</v>
      </c>
      <c r="AE81" s="81"/>
      <c r="AF81" s="35">
        <v>2</v>
      </c>
      <c r="AG81" s="36"/>
      <c r="AH81" s="35">
        <v>4</v>
      </c>
      <c r="AI81" s="36">
        <v>1</v>
      </c>
      <c r="AJ81" s="35">
        <v>1</v>
      </c>
      <c r="AK81" s="36"/>
      <c r="AL81" s="41"/>
      <c r="AM81" s="150"/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17</v>
      </c>
      <c r="D82" s="33">
        <f t="shared" si="23"/>
        <v>5</v>
      </c>
      <c r="E82" s="148">
        <f t="shared" si="23"/>
        <v>12</v>
      </c>
      <c r="F82" s="35"/>
      <c r="G82" s="149"/>
      <c r="H82" s="35"/>
      <c r="I82" s="36"/>
      <c r="J82" s="35"/>
      <c r="K82" s="149"/>
      <c r="L82" s="35">
        <v>1</v>
      </c>
      <c r="M82" s="36"/>
      <c r="N82" s="41"/>
      <c r="O82" s="149">
        <v>2</v>
      </c>
      <c r="P82" s="35"/>
      <c r="Q82" s="36">
        <v>5</v>
      </c>
      <c r="R82" s="41">
        <v>1</v>
      </c>
      <c r="S82" s="149">
        <v>1</v>
      </c>
      <c r="T82" s="35">
        <v>1</v>
      </c>
      <c r="U82" s="36">
        <v>1</v>
      </c>
      <c r="V82" s="41">
        <v>1</v>
      </c>
      <c r="W82" s="149">
        <v>2</v>
      </c>
      <c r="X82" s="35"/>
      <c r="Y82" s="36">
        <v>1</v>
      </c>
      <c r="Z82" s="41"/>
      <c r="AA82" s="149"/>
      <c r="AB82" s="35"/>
      <c r="AC82" s="36"/>
      <c r="AD82" s="35"/>
      <c r="AE82" s="37"/>
      <c r="AF82" s="35"/>
      <c r="AG82" s="36"/>
      <c r="AH82" s="35"/>
      <c r="AI82" s="36"/>
      <c r="AJ82" s="35">
        <v>1</v>
      </c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/>
      <c r="AO83" s="37"/>
      <c r="AP83" s="27"/>
      <c r="AQ83" s="36"/>
      <c r="AR83" s="37"/>
      <c r="AS83" s="37"/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/>
      <c r="AO84" s="37"/>
      <c r="AP84" s="27"/>
      <c r="AQ84" s="36"/>
      <c r="AR84" s="37"/>
      <c r="AS84" s="37"/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/>
      <c r="AO85" s="92"/>
      <c r="AP85" s="69"/>
      <c r="AQ85" s="68"/>
      <c r="AR85" s="68"/>
      <c r="AS85" s="68"/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380" t="s">
        <v>73</v>
      </c>
      <c r="C87" s="499" t="s">
        <v>74</v>
      </c>
      <c r="D87" s="499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426" t="s">
        <v>76</v>
      </c>
      <c r="C88" s="482"/>
      <c r="D88" s="482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383" t="s">
        <v>85</v>
      </c>
      <c r="B97" s="383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30" t="s">
        <v>7</v>
      </c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831"/>
      <c r="AC98" s="831"/>
      <c r="AD98" s="831"/>
      <c r="AE98" s="831"/>
      <c r="AF98" s="831"/>
      <c r="AG98" s="831"/>
      <c r="AH98" s="831"/>
      <c r="AI98" s="831"/>
      <c r="AJ98" s="831"/>
      <c r="AK98" s="831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25" t="s">
        <v>89</v>
      </c>
      <c r="G99" s="845"/>
      <c r="H99" s="825" t="s">
        <v>90</v>
      </c>
      <c r="I99" s="845"/>
      <c r="J99" s="825" t="s">
        <v>91</v>
      </c>
      <c r="K99" s="845"/>
      <c r="L99" s="825" t="s">
        <v>92</v>
      </c>
      <c r="M99" s="845"/>
      <c r="N99" s="825" t="s">
        <v>93</v>
      </c>
      <c r="O99" s="845"/>
      <c r="P99" s="825" t="s">
        <v>94</v>
      </c>
      <c r="Q99" s="845"/>
      <c r="R99" s="825" t="s">
        <v>95</v>
      </c>
      <c r="S99" s="845"/>
      <c r="T99" s="825" t="s">
        <v>96</v>
      </c>
      <c r="U99" s="845"/>
      <c r="V99" s="825" t="s">
        <v>97</v>
      </c>
      <c r="W99" s="845"/>
      <c r="X99" s="825" t="s">
        <v>98</v>
      </c>
      <c r="Y99" s="845"/>
      <c r="Z99" s="825" t="s">
        <v>99</v>
      </c>
      <c r="AA99" s="845"/>
      <c r="AB99" s="825" t="s">
        <v>100</v>
      </c>
      <c r="AC99" s="845"/>
      <c r="AD99" s="825" t="s">
        <v>101</v>
      </c>
      <c r="AE99" s="845"/>
      <c r="AF99" s="825" t="s">
        <v>102</v>
      </c>
      <c r="AG99" s="845"/>
      <c r="AH99" s="827" t="s">
        <v>103</v>
      </c>
      <c r="AI99" s="846"/>
      <c r="AJ99" s="829" t="s">
        <v>104</v>
      </c>
      <c r="AK99" s="829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497" t="s">
        <v>32</v>
      </c>
      <c r="D100" s="16" t="s">
        <v>33</v>
      </c>
      <c r="E100" s="494" t="s">
        <v>34</v>
      </c>
      <c r="F100" s="11" t="s">
        <v>33</v>
      </c>
      <c r="G100" s="493" t="s">
        <v>34</v>
      </c>
      <c r="H100" s="11" t="s">
        <v>33</v>
      </c>
      <c r="I100" s="493" t="s">
        <v>34</v>
      </c>
      <c r="J100" s="11" t="s">
        <v>33</v>
      </c>
      <c r="K100" s="493" t="s">
        <v>34</v>
      </c>
      <c r="L100" s="11" t="s">
        <v>33</v>
      </c>
      <c r="M100" s="493" t="s">
        <v>34</v>
      </c>
      <c r="N100" s="11" t="s">
        <v>33</v>
      </c>
      <c r="O100" s="493" t="s">
        <v>34</v>
      </c>
      <c r="P100" s="11" t="s">
        <v>33</v>
      </c>
      <c r="Q100" s="493" t="s">
        <v>34</v>
      </c>
      <c r="R100" s="11" t="s">
        <v>33</v>
      </c>
      <c r="S100" s="493" t="s">
        <v>34</v>
      </c>
      <c r="T100" s="11" t="s">
        <v>33</v>
      </c>
      <c r="U100" s="493" t="s">
        <v>34</v>
      </c>
      <c r="V100" s="11" t="s">
        <v>33</v>
      </c>
      <c r="W100" s="493" t="s">
        <v>34</v>
      </c>
      <c r="X100" s="11" t="s">
        <v>33</v>
      </c>
      <c r="Y100" s="493" t="s">
        <v>34</v>
      </c>
      <c r="Z100" s="11" t="s">
        <v>33</v>
      </c>
      <c r="AA100" s="493" t="s">
        <v>34</v>
      </c>
      <c r="AB100" s="11" t="s">
        <v>33</v>
      </c>
      <c r="AC100" s="493" t="s">
        <v>34</v>
      </c>
      <c r="AD100" s="11" t="s">
        <v>33</v>
      </c>
      <c r="AE100" s="493" t="s">
        <v>34</v>
      </c>
      <c r="AF100" s="11" t="s">
        <v>33</v>
      </c>
      <c r="AG100" s="493" t="s">
        <v>34</v>
      </c>
      <c r="AH100" s="11" t="s">
        <v>33</v>
      </c>
      <c r="AI100" s="15" t="s">
        <v>34</v>
      </c>
      <c r="AJ100" s="16" t="s">
        <v>33</v>
      </c>
      <c r="AK100" s="492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416" t="s">
        <v>106</v>
      </c>
      <c r="C101" s="485">
        <f>SUM(D101:E101)</f>
        <v>65</v>
      </c>
      <c r="D101" s="428">
        <f t="shared" ref="D101:E103" si="24">+F101+H101+J101+L101+N101+P101+R101+T101+V101+X101+Z101+AB101+AD101+AF101+AH101</f>
        <v>65</v>
      </c>
      <c r="E101" s="343">
        <f t="shared" si="24"/>
        <v>0</v>
      </c>
      <c r="F101" s="22"/>
      <c r="G101" s="344"/>
      <c r="H101" s="22"/>
      <c r="I101" s="344"/>
      <c r="J101" s="22"/>
      <c r="K101" s="344"/>
      <c r="L101" s="22">
        <v>20</v>
      </c>
      <c r="M101" s="344"/>
      <c r="N101" s="22">
        <v>15</v>
      </c>
      <c r="O101" s="344"/>
      <c r="P101" s="22">
        <v>15</v>
      </c>
      <c r="Q101" s="344"/>
      <c r="R101" s="22">
        <v>10</v>
      </c>
      <c r="S101" s="344"/>
      <c r="T101" s="22">
        <v>5</v>
      </c>
      <c r="U101" s="344"/>
      <c r="V101" s="22"/>
      <c r="W101" s="344"/>
      <c r="X101" s="22"/>
      <c r="Y101" s="344"/>
      <c r="Z101" s="22"/>
      <c r="AA101" s="344"/>
      <c r="AB101" s="22"/>
      <c r="AC101" s="344"/>
      <c r="AD101" s="22"/>
      <c r="AE101" s="344"/>
      <c r="AF101" s="22"/>
      <c r="AG101" s="344"/>
      <c r="AH101" s="24"/>
      <c r="AI101" s="345"/>
      <c r="AJ101" s="181"/>
      <c r="AK101" s="386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0</v>
      </c>
      <c r="D102" s="182">
        <f t="shared" si="24"/>
        <v>0</v>
      </c>
      <c r="E102" s="34">
        <f t="shared" si="24"/>
        <v>0</v>
      </c>
      <c r="F102" s="35"/>
      <c r="G102" s="37"/>
      <c r="H102" s="35"/>
      <c r="I102" s="37"/>
      <c r="J102" s="35"/>
      <c r="K102" s="37"/>
      <c r="L102" s="35"/>
      <c r="M102" s="37"/>
      <c r="N102" s="35"/>
      <c r="O102" s="37"/>
      <c r="P102" s="35"/>
      <c r="Q102" s="37"/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32" t="s">
        <v>111</v>
      </c>
      <c r="B106" s="832" t="s">
        <v>112</v>
      </c>
      <c r="C106" s="832" t="s">
        <v>74</v>
      </c>
      <c r="D106" s="825" t="s">
        <v>113</v>
      </c>
      <c r="E106" s="833"/>
      <c r="F106" s="833"/>
      <c r="G106" s="833"/>
      <c r="H106" s="833"/>
      <c r="I106" s="833"/>
      <c r="J106" s="847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32"/>
      <c r="B107" s="832"/>
      <c r="C107" s="832"/>
      <c r="D107" s="11" t="s">
        <v>116</v>
      </c>
      <c r="E107" s="340" t="s">
        <v>117</v>
      </c>
      <c r="F107" s="340" t="s">
        <v>118</v>
      </c>
      <c r="G107" s="340" t="s">
        <v>119</v>
      </c>
      <c r="H107" s="340" t="s">
        <v>120</v>
      </c>
      <c r="I107" s="387" t="s">
        <v>121</v>
      </c>
      <c r="J107" s="388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32" t="s">
        <v>123</v>
      </c>
      <c r="B108" s="486" t="s">
        <v>124</v>
      </c>
      <c r="C108" s="190">
        <f>SUM(D108:J108)</f>
        <v>0</v>
      </c>
      <c r="D108" s="22"/>
      <c r="E108" s="390"/>
      <c r="F108" s="390"/>
      <c r="G108" s="390"/>
      <c r="H108" s="390"/>
      <c r="I108" s="386"/>
      <c r="J108" s="345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32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32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32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32" t="s">
        <v>128</v>
      </c>
      <c r="B112" s="486" t="s">
        <v>124</v>
      </c>
      <c r="C112" s="485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421"/>
      <c r="L112" s="482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32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32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32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32" t="s">
        <v>129</v>
      </c>
      <c r="B116" s="486" t="s">
        <v>124</v>
      </c>
      <c r="C116" s="485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421"/>
      <c r="L116" s="482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32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32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32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32" t="s">
        <v>130</v>
      </c>
      <c r="B120" s="486" t="s">
        <v>124</v>
      </c>
      <c r="C120" s="485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421"/>
      <c r="L120" s="482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32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32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32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380" t="s">
        <v>132</v>
      </c>
      <c r="B125" s="498" t="s">
        <v>133</v>
      </c>
      <c r="C125" s="370" t="s">
        <v>134</v>
      </c>
      <c r="D125" s="371" t="s">
        <v>135</v>
      </c>
      <c r="E125" s="371" t="s">
        <v>136</v>
      </c>
      <c r="F125" s="371" t="s">
        <v>137</v>
      </c>
      <c r="G125" s="371" t="s">
        <v>138</v>
      </c>
      <c r="H125" s="392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486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380" t="s">
        <v>132</v>
      </c>
      <c r="B131" s="498" t="s">
        <v>74</v>
      </c>
      <c r="C131" s="370" t="s">
        <v>143</v>
      </c>
      <c r="D131" s="371" t="s">
        <v>144</v>
      </c>
      <c r="E131" s="371" t="s">
        <v>145</v>
      </c>
      <c r="F131" s="371" t="s">
        <v>146</v>
      </c>
      <c r="G131" s="371" t="s">
        <v>147</v>
      </c>
      <c r="H131" s="392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486" t="s">
        <v>140</v>
      </c>
      <c r="B132" s="485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380" t="s">
        <v>132</v>
      </c>
      <c r="B139" s="380" t="s">
        <v>153</v>
      </c>
      <c r="C139" s="393" t="s">
        <v>154</v>
      </c>
      <c r="D139" s="393" t="s">
        <v>155</v>
      </c>
      <c r="E139" s="371" t="s">
        <v>156</v>
      </c>
      <c r="F139" s="371" t="s">
        <v>157</v>
      </c>
      <c r="G139" s="371" t="s">
        <v>158</v>
      </c>
      <c r="H139" s="371" t="s">
        <v>159</v>
      </c>
      <c r="I139" s="371" t="s">
        <v>160</v>
      </c>
      <c r="J139" s="499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486" t="s">
        <v>162</v>
      </c>
      <c r="B140" s="487"/>
      <c r="C140" s="421"/>
      <c r="D140" s="421"/>
      <c r="E140" s="207"/>
      <c r="F140" s="207"/>
      <c r="G140" s="207"/>
      <c r="H140" s="207"/>
      <c r="I140" s="207"/>
      <c r="J140" s="472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35" t="s">
        <v>111</v>
      </c>
      <c r="B144" s="835" t="s">
        <v>165</v>
      </c>
      <c r="C144" s="835" t="s">
        <v>74</v>
      </c>
      <c r="D144" s="836" t="s">
        <v>113</v>
      </c>
      <c r="E144" s="837"/>
      <c r="F144" s="837"/>
      <c r="G144" s="837"/>
      <c r="H144" s="837"/>
      <c r="I144" s="837"/>
      <c r="J144" s="848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35"/>
      <c r="B145" s="835"/>
      <c r="C145" s="835"/>
      <c r="D145" s="220" t="s">
        <v>116</v>
      </c>
      <c r="E145" s="396" t="s">
        <v>117</v>
      </c>
      <c r="F145" s="396" t="s">
        <v>118</v>
      </c>
      <c r="G145" s="396" t="s">
        <v>119</v>
      </c>
      <c r="H145" s="396" t="s">
        <v>120</v>
      </c>
      <c r="I145" s="397" t="s">
        <v>121</v>
      </c>
      <c r="J145" s="398" t="s">
        <v>122</v>
      </c>
      <c r="K145" s="813"/>
      <c r="L145" s="813"/>
    </row>
    <row r="146" spans="1:12" s="2" customFormat="1" x14ac:dyDescent="0.25">
      <c r="A146" s="835" t="s">
        <v>123</v>
      </c>
      <c r="B146" s="488" t="s">
        <v>124</v>
      </c>
      <c r="C146" s="225">
        <f>SUM(D146:J146)</f>
        <v>0</v>
      </c>
      <c r="D146" s="226"/>
      <c r="E146" s="400"/>
      <c r="F146" s="400"/>
      <c r="G146" s="400"/>
      <c r="H146" s="400"/>
      <c r="I146" s="401"/>
      <c r="J146" s="402"/>
      <c r="K146" s="227"/>
      <c r="L146" s="228"/>
    </row>
    <row r="147" spans="1:12" s="2" customFormat="1" x14ac:dyDescent="0.25">
      <c r="A147" s="835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35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35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35" t="s">
        <v>128</v>
      </c>
      <c r="B150" s="488" t="s">
        <v>124</v>
      </c>
      <c r="C150" s="489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434"/>
      <c r="L150" s="490"/>
    </row>
    <row r="151" spans="1:12" s="2" customFormat="1" x14ac:dyDescent="0.25">
      <c r="A151" s="835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35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35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35" t="s">
        <v>129</v>
      </c>
      <c r="B154" s="488" t="s">
        <v>124</v>
      </c>
      <c r="C154" s="489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434"/>
      <c r="L154" s="490"/>
    </row>
    <row r="155" spans="1:12" s="2" customFormat="1" x14ac:dyDescent="0.25">
      <c r="A155" s="835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35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35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35" t="s">
        <v>130</v>
      </c>
      <c r="B158" s="488" t="s">
        <v>124</v>
      </c>
      <c r="C158" s="489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434"/>
      <c r="L158" s="490"/>
    </row>
    <row r="159" spans="1:12" s="2" customFormat="1" x14ac:dyDescent="0.25">
      <c r="A159" s="835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35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35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507"/>
      <c r="F163" s="508"/>
      <c r="G163" s="509"/>
      <c r="H163" s="509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510"/>
      <c r="C165" s="511"/>
      <c r="D165" s="512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1935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43.140625" style="2" customWidth="1"/>
    <col min="2" max="2" width="31.7109375" style="2" customWidth="1"/>
    <col min="3" max="3" width="20.28515625" style="2" customWidth="1"/>
    <col min="4" max="4" width="18" style="2" customWidth="1"/>
    <col min="5" max="5" width="16" style="2" customWidth="1"/>
    <col min="6" max="6" width="14.85546875" style="2" customWidth="1"/>
    <col min="7" max="7" width="16" style="2" customWidth="1"/>
    <col min="8" max="8" width="16.42578125" style="2" customWidth="1"/>
    <col min="9" max="9" width="13.28515625" style="2" customWidth="1"/>
    <col min="10" max="10" width="15.42578125" style="2" customWidth="1"/>
    <col min="11" max="11" width="17" style="2" customWidth="1"/>
    <col min="12" max="12" width="14.85546875" style="2" customWidth="1"/>
    <col min="13" max="37" width="11.42578125" style="2"/>
    <col min="38" max="38" width="13.7109375" style="2" customWidth="1"/>
    <col min="39" max="39" width="11.42578125" style="2"/>
    <col min="40" max="40" width="12" style="2" customWidth="1"/>
    <col min="41" max="41" width="13" style="2" customWidth="1"/>
    <col min="42" max="42" width="13.140625" style="2" customWidth="1"/>
    <col min="43" max="43" width="11.42578125" style="2"/>
    <col min="44" max="44" width="12.42578125" style="2" customWidth="1"/>
    <col min="45" max="74" width="11.42578125" style="2"/>
    <col min="75" max="75" width="11.7109375" style="2" customWidth="1"/>
    <col min="76" max="76" width="11.7109375" style="3" customWidth="1"/>
    <col min="77" max="77" width="11.7109375" style="3" hidden="1" customWidth="1"/>
    <col min="78" max="78" width="12.140625" style="3" hidden="1" customWidth="1"/>
    <col min="79" max="104" width="12.140625" style="4" hidden="1" customWidth="1"/>
    <col min="105" max="105" width="12.140625" style="2" hidden="1" customWidth="1"/>
    <col min="106" max="16384" width="11.42578125" style="2"/>
  </cols>
  <sheetData>
    <row r="1" spans="1:93" s="2" customFormat="1" x14ac:dyDescent="0.25">
      <c r="A1" s="1" t="s">
        <v>0</v>
      </c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3" s="2" customFormat="1" x14ac:dyDescent="0.25">
      <c r="A2" s="1" t="str">
        <f>CONCATENATE("COMUNA: ",[9]NOMBRE!B2," - ","( ",[9]NOMBRE!C2,[9]NOMBRE!D2,[9]NOMBRE!E2,[9]NOMBRE!F2,[9]NOMBRE!G2," )")</f>
        <v>COMUNA: LINARES - ( 07401 )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x14ac:dyDescent="0.25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s="2" customFormat="1" x14ac:dyDescent="0.25">
      <c r="A4" s="1" t="str">
        <f>CONCATENATE("MES: ",[9]NOMBRE!B6," - ","( ",[9]NOMBRE!C6,[9]NOMBRE!D6," )")</f>
        <v>MES: AGOSTO - ( 08 )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s="2" customFormat="1" x14ac:dyDescent="0.25">
      <c r="A5" s="1" t="str">
        <f>CONCATENATE("AÑO: ",[9]NOMBRE!B7)</f>
        <v>AÑO: 2023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2" customFormat="1" ht="15" customHeight="1" x14ac:dyDescent="0.25">
      <c r="A6" s="766" t="s">
        <v>1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s="2" customFormat="1" x14ac:dyDescent="0.25">
      <c r="A7" s="506"/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BX7" s="3"/>
      <c r="BY7" s="3"/>
      <c r="BZ7" s="3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s="2" customFormat="1" ht="15.75" x14ac:dyDescent="0.25">
      <c r="A8" s="767" t="s">
        <v>2</v>
      </c>
      <c r="B8" s="767"/>
      <c r="C8" s="6"/>
      <c r="D8" s="6"/>
      <c r="E8" s="6"/>
      <c r="F8" s="6"/>
      <c r="G8" s="6"/>
      <c r="H8" s="6"/>
      <c r="I8" s="6"/>
      <c r="J8" s="6"/>
      <c r="K8" s="6"/>
      <c r="L8" s="6"/>
      <c r="BX8" s="3"/>
      <c r="BY8" s="3"/>
      <c r="BZ8" s="3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s="2" customFormat="1" x14ac:dyDescent="0.25">
      <c r="A9" s="7" t="s">
        <v>3</v>
      </c>
      <c r="B9" s="8"/>
      <c r="C9" s="8"/>
      <c r="D9" s="8"/>
      <c r="E9" s="8"/>
      <c r="F9" s="9"/>
      <c r="G9" s="9"/>
      <c r="H9" s="9"/>
      <c r="I9" s="9"/>
      <c r="J9" s="9"/>
      <c r="K9" s="9"/>
      <c r="L9" s="9"/>
      <c r="BX9" s="3"/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s="2" customFormat="1" ht="15" customHeight="1" x14ac:dyDescent="0.25">
      <c r="A10" s="768" t="s">
        <v>4</v>
      </c>
      <c r="B10" s="769" t="s">
        <v>5</v>
      </c>
      <c r="C10" s="772" t="s">
        <v>6</v>
      </c>
      <c r="D10" s="773"/>
      <c r="E10" s="774"/>
      <c r="F10" s="781" t="s">
        <v>7</v>
      </c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3"/>
      <c r="AN10" s="795" t="s">
        <v>8</v>
      </c>
      <c r="AO10" s="773" t="s">
        <v>9</v>
      </c>
      <c r="AP10" s="774"/>
      <c r="AQ10" s="791" t="s">
        <v>10</v>
      </c>
      <c r="AR10" s="791" t="s">
        <v>11</v>
      </c>
      <c r="AS10" s="791" t="s">
        <v>12</v>
      </c>
      <c r="AT10" s="791" t="s">
        <v>13</v>
      </c>
      <c r="AU10" s="791" t="s">
        <v>14</v>
      </c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s="2" customFormat="1" x14ac:dyDescent="0.25">
      <c r="A11" s="768"/>
      <c r="B11" s="770"/>
      <c r="C11" s="775"/>
      <c r="D11" s="776"/>
      <c r="E11" s="777"/>
      <c r="F11" s="784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6"/>
      <c r="AN11" s="796"/>
      <c r="AO11" s="776"/>
      <c r="AP11" s="777"/>
      <c r="AQ11" s="792"/>
      <c r="AR11" s="792"/>
      <c r="AS11" s="792"/>
      <c r="AT11" s="792"/>
      <c r="AU11" s="792"/>
      <c r="BY11" s="3"/>
      <c r="BZ11" s="3"/>
      <c r="CA11" s="4"/>
      <c r="CB11" s="4"/>
      <c r="CC11" s="4"/>
      <c r="CD11" s="4"/>
      <c r="CE11" s="4"/>
      <c r="CF11" s="4"/>
      <c r="CG11" s="10"/>
      <c r="CH11" s="10"/>
      <c r="CI11" s="10"/>
      <c r="CJ11" s="10"/>
      <c r="CK11" s="10"/>
      <c r="CL11" s="10"/>
      <c r="CM11" s="10"/>
      <c r="CN11" s="10"/>
      <c r="CO11" s="10"/>
    </row>
    <row r="12" spans="1:93" s="2" customFormat="1" x14ac:dyDescent="0.25">
      <c r="A12" s="768"/>
      <c r="B12" s="770"/>
      <c r="C12" s="778"/>
      <c r="D12" s="779"/>
      <c r="E12" s="780"/>
      <c r="F12" s="853" t="s">
        <v>15</v>
      </c>
      <c r="G12" s="853"/>
      <c r="H12" s="849" t="s">
        <v>16</v>
      </c>
      <c r="I12" s="850"/>
      <c r="J12" s="849" t="s">
        <v>17</v>
      </c>
      <c r="K12" s="850"/>
      <c r="L12" s="849" t="s">
        <v>18</v>
      </c>
      <c r="M12" s="850"/>
      <c r="N12" s="849" t="s">
        <v>19</v>
      </c>
      <c r="O12" s="850"/>
      <c r="P12" s="849" t="s">
        <v>20</v>
      </c>
      <c r="Q12" s="850"/>
      <c r="R12" s="849" t="s">
        <v>21</v>
      </c>
      <c r="S12" s="850"/>
      <c r="T12" s="849" t="s">
        <v>22</v>
      </c>
      <c r="U12" s="850"/>
      <c r="V12" s="849" t="s">
        <v>23</v>
      </c>
      <c r="W12" s="850"/>
      <c r="X12" s="849" t="s">
        <v>24</v>
      </c>
      <c r="Y12" s="850"/>
      <c r="Z12" s="849" t="s">
        <v>25</v>
      </c>
      <c r="AA12" s="850"/>
      <c r="AB12" s="849" t="s">
        <v>26</v>
      </c>
      <c r="AC12" s="850"/>
      <c r="AD12" s="849" t="s">
        <v>27</v>
      </c>
      <c r="AE12" s="850"/>
      <c r="AF12" s="849" t="s">
        <v>28</v>
      </c>
      <c r="AG12" s="850"/>
      <c r="AH12" s="849" t="s">
        <v>29</v>
      </c>
      <c r="AI12" s="850"/>
      <c r="AJ12" s="849" t="s">
        <v>30</v>
      </c>
      <c r="AK12" s="850"/>
      <c r="AL12" s="851" t="s">
        <v>31</v>
      </c>
      <c r="AM12" s="852"/>
      <c r="AN12" s="796"/>
      <c r="AO12" s="779"/>
      <c r="AP12" s="780"/>
      <c r="AQ12" s="792"/>
      <c r="AR12" s="792"/>
      <c r="AS12" s="792"/>
      <c r="AT12" s="792"/>
      <c r="AU12" s="792"/>
      <c r="BY12" s="3"/>
      <c r="BZ12" s="3"/>
      <c r="CA12" s="4"/>
      <c r="CB12" s="4"/>
      <c r="CC12" s="4"/>
      <c r="CD12" s="4"/>
      <c r="CE12" s="4"/>
      <c r="CF12" s="4"/>
      <c r="CG12" s="10"/>
      <c r="CH12" s="10"/>
      <c r="CI12" s="10"/>
      <c r="CJ12" s="10"/>
      <c r="CK12" s="10"/>
      <c r="CL12" s="10"/>
      <c r="CM12" s="10"/>
      <c r="CN12" s="10"/>
      <c r="CO12" s="10"/>
    </row>
    <row r="13" spans="1:93" s="2" customFormat="1" x14ac:dyDescent="0.25">
      <c r="A13" s="768"/>
      <c r="B13" s="771"/>
      <c r="C13" s="11" t="s">
        <v>32</v>
      </c>
      <c r="D13" s="520" t="s">
        <v>33</v>
      </c>
      <c r="E13" s="501" t="s">
        <v>34</v>
      </c>
      <c r="F13" s="11" t="s">
        <v>33</v>
      </c>
      <c r="G13" s="500" t="s">
        <v>34</v>
      </c>
      <c r="H13" s="11" t="s">
        <v>33</v>
      </c>
      <c r="I13" s="500" t="s">
        <v>34</v>
      </c>
      <c r="J13" s="11" t="s">
        <v>33</v>
      </c>
      <c r="K13" s="500" t="s">
        <v>34</v>
      </c>
      <c r="L13" s="11" t="s">
        <v>33</v>
      </c>
      <c r="M13" s="500" t="s">
        <v>34</v>
      </c>
      <c r="N13" s="11" t="s">
        <v>33</v>
      </c>
      <c r="O13" s="500" t="s">
        <v>34</v>
      </c>
      <c r="P13" s="11" t="s">
        <v>33</v>
      </c>
      <c r="Q13" s="500" t="s">
        <v>34</v>
      </c>
      <c r="R13" s="11" t="s">
        <v>33</v>
      </c>
      <c r="S13" s="500" t="s">
        <v>34</v>
      </c>
      <c r="T13" s="11" t="s">
        <v>33</v>
      </c>
      <c r="U13" s="500" t="s">
        <v>34</v>
      </c>
      <c r="V13" s="11" t="s">
        <v>33</v>
      </c>
      <c r="W13" s="500" t="s">
        <v>34</v>
      </c>
      <c r="X13" s="11" t="s">
        <v>33</v>
      </c>
      <c r="Y13" s="500" t="s">
        <v>34</v>
      </c>
      <c r="Z13" s="11" t="s">
        <v>33</v>
      </c>
      <c r="AA13" s="500" t="s">
        <v>34</v>
      </c>
      <c r="AB13" s="11" t="s">
        <v>33</v>
      </c>
      <c r="AC13" s="500" t="s">
        <v>34</v>
      </c>
      <c r="AD13" s="11" t="s">
        <v>33</v>
      </c>
      <c r="AE13" s="500" t="s">
        <v>34</v>
      </c>
      <c r="AF13" s="11" t="s">
        <v>33</v>
      </c>
      <c r="AG13" s="500" t="s">
        <v>34</v>
      </c>
      <c r="AH13" s="11" t="s">
        <v>33</v>
      </c>
      <c r="AI13" s="500" t="s">
        <v>34</v>
      </c>
      <c r="AJ13" s="11" t="s">
        <v>33</v>
      </c>
      <c r="AK13" s="500" t="s">
        <v>34</v>
      </c>
      <c r="AL13" s="11" t="s">
        <v>33</v>
      </c>
      <c r="AM13" s="15" t="s">
        <v>34</v>
      </c>
      <c r="AN13" s="797"/>
      <c r="AO13" s="16" t="s">
        <v>35</v>
      </c>
      <c r="AP13" s="500" t="s">
        <v>36</v>
      </c>
      <c r="AQ13" s="793"/>
      <c r="AR13" s="793"/>
      <c r="AS13" s="793"/>
      <c r="AT13" s="793"/>
      <c r="AU13" s="793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3"/>
      <c r="BZ13" s="3"/>
      <c r="CA13" s="4"/>
      <c r="CB13" s="4"/>
      <c r="CC13" s="4"/>
      <c r="CD13" s="4"/>
      <c r="CE13" s="4"/>
      <c r="CF13" s="4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 x14ac:dyDescent="0.25">
      <c r="A14" s="791" t="s">
        <v>37</v>
      </c>
      <c r="B14" s="521" t="s">
        <v>38</v>
      </c>
      <c r="C14" s="19">
        <f t="shared" ref="C14:C65" si="0">SUM(D14+E14)</f>
        <v>15</v>
      </c>
      <c r="D14" s="20">
        <f>+F14+H14+J14+L14+N14+P14+R14+T14+V14+X14+Z14+AB14+AD14+AF14+AH14+AJ14+AL14</f>
        <v>12</v>
      </c>
      <c r="E14" s="522">
        <f>+G14+I14+K14+M14+O14+Q14+S14+U14+W14+Y14+AA14+AC14+AE14+AG14+AI14+AK14+AM14</f>
        <v>3</v>
      </c>
      <c r="F14" s="22"/>
      <c r="G14" s="23"/>
      <c r="H14" s="22"/>
      <c r="I14" s="23"/>
      <c r="J14" s="22"/>
      <c r="K14" s="523"/>
      <c r="L14" s="22"/>
      <c r="M14" s="523"/>
      <c r="N14" s="22"/>
      <c r="O14" s="523"/>
      <c r="P14" s="22">
        <v>1</v>
      </c>
      <c r="Q14" s="523"/>
      <c r="R14" s="22">
        <v>2</v>
      </c>
      <c r="S14" s="523">
        <v>1</v>
      </c>
      <c r="T14" s="22">
        <v>2</v>
      </c>
      <c r="U14" s="523">
        <v>1</v>
      </c>
      <c r="V14" s="22">
        <v>1</v>
      </c>
      <c r="W14" s="523"/>
      <c r="X14" s="22">
        <v>1</v>
      </c>
      <c r="Y14" s="523">
        <v>1</v>
      </c>
      <c r="Z14" s="22">
        <v>1</v>
      </c>
      <c r="AA14" s="523"/>
      <c r="AB14" s="22">
        <v>2</v>
      </c>
      <c r="AC14" s="523"/>
      <c r="AD14" s="22">
        <v>2</v>
      </c>
      <c r="AE14" s="523"/>
      <c r="AF14" s="22"/>
      <c r="AG14" s="523"/>
      <c r="AH14" s="22"/>
      <c r="AI14" s="523"/>
      <c r="AJ14" s="22"/>
      <c r="AK14" s="523"/>
      <c r="AL14" s="24"/>
      <c r="AM14" s="524"/>
      <c r="AN14" s="25"/>
      <c r="AO14" s="26"/>
      <c r="AP14" s="525"/>
      <c r="AQ14" s="526"/>
      <c r="AR14" s="526"/>
      <c r="AS14" s="527"/>
      <c r="AT14" s="27"/>
      <c r="AU14" s="2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17"/>
      <c r="BG14" s="17"/>
      <c r="BY14" s="3"/>
      <c r="BZ14" s="3"/>
      <c r="CA14" s="29" t="str">
        <f t="shared" ref="CA14:CA65" si="1">IF(CG14=1,"* No olvide digitar la columna Trans y/o Pueblos Originarios y/o Migrantes y/o Población SENAME (Digite Cero si no tiene). ","")</f>
        <v xml:space="preserve">* No olvide digitar la columna Trans y/o Pueblos Originarios y/o Migrantes y/o Población SENAME (Digite Cero si no tiene). </v>
      </c>
      <c r="CB14" s="29" t="str">
        <f t="shared" ref="CB14:CB65" si="2">IF(CH14=1,"* El número de Trans y/o Pueblos Originarios y/o Migrantes y/o Población SENAME NO DEBE ser mayor que el Total. ","")</f>
        <v/>
      </c>
      <c r="CC14" s="29" t="str">
        <f t="shared" ref="CC14:CC65" si="3">IF(CI14=1,"* Las consejerías realizadas en Espacios amigables NO DEBEN ser mayor al Total. ","")</f>
        <v/>
      </c>
      <c r="CD14" s="29" t="str">
        <f t="shared" ref="CD14:CD65" si="4">IF(CJ14=1,"* La columna 14-18 AÑOS no puede ser mayor al total por grupo edad de 10 a 19 años. ","")</f>
        <v/>
      </c>
      <c r="CE14" s="29"/>
      <c r="CF14" s="29"/>
      <c r="CG14" s="30">
        <f t="shared" ref="CG14:CG69" si="5">IF(AND(C14&lt;&gt;0,OR(AO14="",AP14="",AQ14="",AR14="",AT14="")),1,0)</f>
        <v>1</v>
      </c>
      <c r="CH14" s="30">
        <f t="shared" ref="CH14:CH69" si="6">IF(OR(C14&lt;(AO14+AP14),C14&lt;AQ14,C14&lt;AR14,C14&lt;AT14),1,0)</f>
        <v>0</v>
      </c>
      <c r="CI14" s="30">
        <f t="shared" ref="CI14:CI69" si="7">IF(C14&lt;AN14,1,0)</f>
        <v>0</v>
      </c>
      <c r="CJ14" s="30">
        <f t="shared" ref="CJ14:CJ69" si="8">IF((J14+K14+L14+M14)&lt;AS14,1,0)</f>
        <v>0</v>
      </c>
      <c r="CK14" s="10"/>
      <c r="CL14" s="10"/>
      <c r="CM14" s="10"/>
      <c r="CN14" s="10"/>
      <c r="CO14" s="10"/>
    </row>
    <row r="15" spans="1:93" s="2" customFormat="1" x14ac:dyDescent="0.25">
      <c r="A15" s="792"/>
      <c r="B15" s="31" t="s">
        <v>39</v>
      </c>
      <c r="C15" s="32">
        <f t="shared" si="0"/>
        <v>0</v>
      </c>
      <c r="D15" s="33">
        <f t="shared" ref="D15:E24" si="9">+F15+H15+J15+L15+N15+P15+R15+T15+V15+X15+Z15+AB15+AD15+AF15+AH15+AJ15+AL15</f>
        <v>0</v>
      </c>
      <c r="E15" s="34">
        <f>+G15+I15+K15+M15+O15+Q15+S15+U15+W15+Y15+AA15+AC15+AE15+AG15+AI15+AK15+AM15</f>
        <v>0</v>
      </c>
      <c r="F15" s="35"/>
      <c r="G15" s="36"/>
      <c r="H15" s="35"/>
      <c r="I15" s="36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35"/>
      <c r="AI15" s="37"/>
      <c r="AJ15" s="35"/>
      <c r="AK15" s="37"/>
      <c r="AL15" s="38"/>
      <c r="AM15" s="39"/>
      <c r="AN15" s="40"/>
      <c r="AO15" s="41"/>
      <c r="AP15" s="36"/>
      <c r="AQ15" s="27"/>
      <c r="AR15" s="27"/>
      <c r="AS15" s="42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7"/>
      <c r="BG15" s="17"/>
      <c r="BY15" s="3"/>
      <c r="BZ15" s="3"/>
      <c r="CA15" s="29" t="str">
        <f t="shared" si="1"/>
        <v/>
      </c>
      <c r="CB15" s="29" t="str">
        <f t="shared" si="2"/>
        <v/>
      </c>
      <c r="CC15" s="29" t="str">
        <f t="shared" si="3"/>
        <v/>
      </c>
      <c r="CD15" s="29" t="str">
        <f t="shared" si="4"/>
        <v/>
      </c>
      <c r="CE15" s="29"/>
      <c r="CF15" s="29"/>
      <c r="CG15" s="30">
        <f t="shared" si="5"/>
        <v>0</v>
      </c>
      <c r="CH15" s="30">
        <f t="shared" si="6"/>
        <v>0</v>
      </c>
      <c r="CI15" s="30">
        <f t="shared" si="7"/>
        <v>0</v>
      </c>
      <c r="CJ15" s="30">
        <f t="shared" si="8"/>
        <v>0</v>
      </c>
      <c r="CK15" s="10"/>
      <c r="CL15" s="10"/>
      <c r="CM15" s="10"/>
      <c r="CN15" s="10"/>
      <c r="CO15" s="10"/>
    </row>
    <row r="16" spans="1:93" s="2" customFormat="1" x14ac:dyDescent="0.25">
      <c r="A16" s="792"/>
      <c r="B16" s="31" t="s">
        <v>40</v>
      </c>
      <c r="C16" s="32">
        <f t="shared" si="0"/>
        <v>215</v>
      </c>
      <c r="D16" s="33">
        <f t="shared" si="9"/>
        <v>163</v>
      </c>
      <c r="E16" s="34">
        <f t="shared" si="9"/>
        <v>52</v>
      </c>
      <c r="F16" s="35"/>
      <c r="G16" s="36">
        <v>2</v>
      </c>
      <c r="H16" s="35"/>
      <c r="I16" s="36"/>
      <c r="J16" s="35"/>
      <c r="K16" s="37"/>
      <c r="L16" s="35">
        <v>1</v>
      </c>
      <c r="M16" s="37"/>
      <c r="N16" s="35">
        <v>8</v>
      </c>
      <c r="O16" s="37"/>
      <c r="P16" s="35">
        <v>13</v>
      </c>
      <c r="Q16" s="37">
        <v>4</v>
      </c>
      <c r="R16" s="35">
        <v>33</v>
      </c>
      <c r="S16" s="37">
        <v>5</v>
      </c>
      <c r="T16" s="35">
        <v>31</v>
      </c>
      <c r="U16" s="37">
        <v>11</v>
      </c>
      <c r="V16" s="35">
        <v>18</v>
      </c>
      <c r="W16" s="37">
        <v>12</v>
      </c>
      <c r="X16" s="35">
        <v>19</v>
      </c>
      <c r="Y16" s="37">
        <v>9</v>
      </c>
      <c r="Z16" s="35">
        <v>15</v>
      </c>
      <c r="AA16" s="37">
        <v>3</v>
      </c>
      <c r="AB16" s="35">
        <v>11</v>
      </c>
      <c r="AC16" s="37">
        <v>5</v>
      </c>
      <c r="AD16" s="35">
        <v>5</v>
      </c>
      <c r="AE16" s="37"/>
      <c r="AF16" s="35">
        <v>4</v>
      </c>
      <c r="AG16" s="37">
        <v>1</v>
      </c>
      <c r="AH16" s="35">
        <v>3</v>
      </c>
      <c r="AI16" s="37"/>
      <c r="AJ16" s="35">
        <v>1</v>
      </c>
      <c r="AK16" s="37"/>
      <c r="AL16" s="38">
        <v>1</v>
      </c>
      <c r="AM16" s="39"/>
      <c r="AN16" s="40"/>
      <c r="AO16" s="41"/>
      <c r="AP16" s="36">
        <v>1</v>
      </c>
      <c r="AQ16" s="27">
        <v>1</v>
      </c>
      <c r="AR16" s="27">
        <v>15</v>
      </c>
      <c r="AS16" s="42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17"/>
      <c r="BG16" s="17"/>
      <c r="BY16" s="3"/>
      <c r="BZ16" s="3"/>
      <c r="CA16" s="29" t="str">
        <f t="shared" si="1"/>
        <v xml:space="preserve">* No olvide digitar la columna Trans y/o Pueblos Originarios y/o Migrantes y/o Población SENAME (Digite Cero si no tiene). </v>
      </c>
      <c r="CB16" s="29" t="str">
        <f t="shared" si="2"/>
        <v/>
      </c>
      <c r="CC16" s="29" t="str">
        <f t="shared" si="3"/>
        <v/>
      </c>
      <c r="CD16" s="29" t="str">
        <f t="shared" si="4"/>
        <v/>
      </c>
      <c r="CE16" s="29"/>
      <c r="CF16" s="29"/>
      <c r="CG16" s="30">
        <f t="shared" si="5"/>
        <v>1</v>
      </c>
      <c r="CH16" s="30">
        <f t="shared" si="6"/>
        <v>0</v>
      </c>
      <c r="CI16" s="30">
        <f t="shared" si="7"/>
        <v>0</v>
      </c>
      <c r="CJ16" s="30">
        <f t="shared" si="8"/>
        <v>0</v>
      </c>
      <c r="CK16" s="10"/>
      <c r="CL16" s="10"/>
      <c r="CM16" s="10"/>
      <c r="CN16" s="10"/>
      <c r="CO16" s="10"/>
    </row>
    <row r="17" spans="1:93" s="2" customFormat="1" x14ac:dyDescent="0.25">
      <c r="A17" s="792"/>
      <c r="B17" s="31" t="s">
        <v>41</v>
      </c>
      <c r="C17" s="32">
        <f t="shared" si="0"/>
        <v>0</v>
      </c>
      <c r="D17" s="33">
        <f t="shared" si="9"/>
        <v>0</v>
      </c>
      <c r="E17" s="34">
        <f t="shared" si="9"/>
        <v>0</v>
      </c>
      <c r="F17" s="35"/>
      <c r="G17" s="36"/>
      <c r="H17" s="35"/>
      <c r="I17" s="36"/>
      <c r="J17" s="35"/>
      <c r="K17" s="37"/>
      <c r="L17" s="35"/>
      <c r="M17" s="37"/>
      <c r="N17" s="35"/>
      <c r="O17" s="37"/>
      <c r="P17" s="35"/>
      <c r="Q17" s="37"/>
      <c r="R17" s="35"/>
      <c r="S17" s="37"/>
      <c r="T17" s="35"/>
      <c r="U17" s="37"/>
      <c r="V17" s="35"/>
      <c r="W17" s="37"/>
      <c r="X17" s="35"/>
      <c r="Y17" s="37"/>
      <c r="Z17" s="35"/>
      <c r="AA17" s="37"/>
      <c r="AB17" s="35"/>
      <c r="AC17" s="37"/>
      <c r="AD17" s="35"/>
      <c r="AE17" s="37"/>
      <c r="AF17" s="35"/>
      <c r="AG17" s="37"/>
      <c r="AH17" s="35"/>
      <c r="AI17" s="37"/>
      <c r="AJ17" s="35"/>
      <c r="AK17" s="37"/>
      <c r="AL17" s="38"/>
      <c r="AM17" s="39"/>
      <c r="AN17" s="40"/>
      <c r="AO17" s="41"/>
      <c r="AP17" s="36"/>
      <c r="AQ17" s="27"/>
      <c r="AR17" s="27"/>
      <c r="AS17" s="42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17"/>
      <c r="BG17" s="17"/>
      <c r="BY17" s="3"/>
      <c r="BZ17" s="3"/>
      <c r="CA17" s="29" t="str">
        <f t="shared" si="1"/>
        <v/>
      </c>
      <c r="CB17" s="29" t="str">
        <f t="shared" si="2"/>
        <v/>
      </c>
      <c r="CC17" s="29" t="str">
        <f t="shared" si="3"/>
        <v/>
      </c>
      <c r="CD17" s="29" t="str">
        <f t="shared" si="4"/>
        <v/>
      </c>
      <c r="CE17" s="29"/>
      <c r="CF17" s="29"/>
      <c r="CG17" s="30">
        <f t="shared" si="5"/>
        <v>0</v>
      </c>
      <c r="CH17" s="30">
        <f t="shared" si="6"/>
        <v>0</v>
      </c>
      <c r="CI17" s="30">
        <f t="shared" si="7"/>
        <v>0</v>
      </c>
      <c r="CJ17" s="30">
        <f t="shared" si="8"/>
        <v>0</v>
      </c>
      <c r="CK17" s="10"/>
      <c r="CL17" s="10"/>
      <c r="CM17" s="10"/>
      <c r="CN17" s="10"/>
      <c r="CO17" s="10"/>
    </row>
    <row r="18" spans="1:93" s="2" customFormat="1" x14ac:dyDescent="0.25">
      <c r="A18" s="792"/>
      <c r="B18" s="31" t="s">
        <v>42</v>
      </c>
      <c r="C18" s="32">
        <f t="shared" si="0"/>
        <v>0</v>
      </c>
      <c r="D18" s="33">
        <f t="shared" si="9"/>
        <v>0</v>
      </c>
      <c r="E18" s="34">
        <f t="shared" si="9"/>
        <v>0</v>
      </c>
      <c r="F18" s="35"/>
      <c r="G18" s="36"/>
      <c r="H18" s="35"/>
      <c r="I18" s="36"/>
      <c r="J18" s="35"/>
      <c r="K18" s="37"/>
      <c r="L18" s="35"/>
      <c r="M18" s="37"/>
      <c r="N18" s="35"/>
      <c r="O18" s="37"/>
      <c r="P18" s="35"/>
      <c r="Q18" s="37"/>
      <c r="R18" s="35"/>
      <c r="S18" s="37"/>
      <c r="T18" s="35"/>
      <c r="U18" s="37"/>
      <c r="V18" s="35"/>
      <c r="W18" s="37"/>
      <c r="X18" s="35"/>
      <c r="Y18" s="37"/>
      <c r="Z18" s="35"/>
      <c r="AA18" s="37"/>
      <c r="AB18" s="35"/>
      <c r="AC18" s="37"/>
      <c r="AD18" s="35"/>
      <c r="AE18" s="37"/>
      <c r="AF18" s="35"/>
      <c r="AG18" s="37"/>
      <c r="AH18" s="35"/>
      <c r="AI18" s="37"/>
      <c r="AJ18" s="35"/>
      <c r="AK18" s="37"/>
      <c r="AL18" s="38"/>
      <c r="AM18" s="39"/>
      <c r="AN18" s="40"/>
      <c r="AO18" s="41"/>
      <c r="AP18" s="36"/>
      <c r="AQ18" s="27"/>
      <c r="AR18" s="27"/>
      <c r="AS18" s="42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17"/>
      <c r="BG18" s="17"/>
      <c r="BY18" s="3"/>
      <c r="BZ18" s="3"/>
      <c r="CA18" s="29" t="str">
        <f t="shared" si="1"/>
        <v/>
      </c>
      <c r="CB18" s="29" t="str">
        <f t="shared" si="2"/>
        <v/>
      </c>
      <c r="CC18" s="29" t="str">
        <f t="shared" si="3"/>
        <v/>
      </c>
      <c r="CD18" s="29" t="str">
        <f t="shared" si="4"/>
        <v/>
      </c>
      <c r="CE18" s="29"/>
      <c r="CF18" s="29"/>
      <c r="CG18" s="30">
        <f t="shared" si="5"/>
        <v>0</v>
      </c>
      <c r="CH18" s="30">
        <f t="shared" si="6"/>
        <v>0</v>
      </c>
      <c r="CI18" s="30">
        <f t="shared" si="7"/>
        <v>0</v>
      </c>
      <c r="CJ18" s="30">
        <f t="shared" si="8"/>
        <v>0</v>
      </c>
      <c r="CK18" s="10"/>
      <c r="CL18" s="10"/>
      <c r="CM18" s="10"/>
      <c r="CN18" s="10"/>
      <c r="CO18" s="10"/>
    </row>
    <row r="19" spans="1:93" s="2" customFormat="1" x14ac:dyDescent="0.25">
      <c r="A19" s="792"/>
      <c r="B19" s="31" t="s">
        <v>43</v>
      </c>
      <c r="C19" s="32">
        <f t="shared" si="0"/>
        <v>0</v>
      </c>
      <c r="D19" s="33">
        <f t="shared" si="9"/>
        <v>0</v>
      </c>
      <c r="E19" s="34">
        <f t="shared" si="9"/>
        <v>0</v>
      </c>
      <c r="F19" s="35"/>
      <c r="G19" s="36"/>
      <c r="H19" s="35"/>
      <c r="I19" s="36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35"/>
      <c r="AI19" s="37"/>
      <c r="AJ19" s="35"/>
      <c r="AK19" s="37"/>
      <c r="AL19" s="38"/>
      <c r="AM19" s="39"/>
      <c r="AN19" s="40"/>
      <c r="AO19" s="41"/>
      <c r="AP19" s="36"/>
      <c r="AQ19" s="27"/>
      <c r="AR19" s="27"/>
      <c r="AS19" s="42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7"/>
      <c r="BG19" s="17"/>
      <c r="BY19" s="3"/>
      <c r="BZ19" s="3"/>
      <c r="CA19" s="29" t="str">
        <f t="shared" si="1"/>
        <v/>
      </c>
      <c r="CB19" s="29" t="str">
        <f t="shared" si="2"/>
        <v/>
      </c>
      <c r="CC19" s="29" t="str">
        <f t="shared" si="3"/>
        <v/>
      </c>
      <c r="CD19" s="29" t="str">
        <f t="shared" si="4"/>
        <v/>
      </c>
      <c r="CE19" s="29"/>
      <c r="CF19" s="29"/>
      <c r="CG19" s="30">
        <f t="shared" si="5"/>
        <v>0</v>
      </c>
      <c r="CH19" s="30">
        <f t="shared" si="6"/>
        <v>0</v>
      </c>
      <c r="CI19" s="30">
        <f t="shared" si="7"/>
        <v>0</v>
      </c>
      <c r="CJ19" s="30">
        <f t="shared" si="8"/>
        <v>0</v>
      </c>
      <c r="CK19" s="10"/>
      <c r="CL19" s="10"/>
      <c r="CM19" s="10"/>
      <c r="CN19" s="10"/>
      <c r="CO19" s="10"/>
    </row>
    <row r="20" spans="1:93" s="2" customFormat="1" x14ac:dyDescent="0.25">
      <c r="A20" s="792"/>
      <c r="B20" s="31" t="s">
        <v>44</v>
      </c>
      <c r="C20" s="32">
        <f t="shared" si="0"/>
        <v>0</v>
      </c>
      <c r="D20" s="33">
        <f t="shared" si="9"/>
        <v>0</v>
      </c>
      <c r="E20" s="34">
        <f t="shared" si="9"/>
        <v>0</v>
      </c>
      <c r="F20" s="35"/>
      <c r="G20" s="36"/>
      <c r="H20" s="35"/>
      <c r="I20" s="36"/>
      <c r="J20" s="35"/>
      <c r="K20" s="37"/>
      <c r="L20" s="35"/>
      <c r="M20" s="37"/>
      <c r="N20" s="35"/>
      <c r="O20" s="37"/>
      <c r="P20" s="35"/>
      <c r="Q20" s="37"/>
      <c r="R20" s="35"/>
      <c r="S20" s="37"/>
      <c r="T20" s="35"/>
      <c r="U20" s="37"/>
      <c r="V20" s="35"/>
      <c r="W20" s="37"/>
      <c r="X20" s="35"/>
      <c r="Y20" s="37"/>
      <c r="Z20" s="35"/>
      <c r="AA20" s="37"/>
      <c r="AB20" s="35"/>
      <c r="AC20" s="37"/>
      <c r="AD20" s="35"/>
      <c r="AE20" s="37"/>
      <c r="AF20" s="35"/>
      <c r="AG20" s="37"/>
      <c r="AH20" s="35"/>
      <c r="AI20" s="37"/>
      <c r="AJ20" s="35"/>
      <c r="AK20" s="37"/>
      <c r="AL20" s="38"/>
      <c r="AM20" s="39"/>
      <c r="AN20" s="40"/>
      <c r="AO20" s="41"/>
      <c r="AP20" s="36"/>
      <c r="AQ20" s="27"/>
      <c r="AR20" s="27"/>
      <c r="AS20" s="42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17"/>
      <c r="BG20" s="17"/>
      <c r="BY20" s="3"/>
      <c r="BZ20" s="3"/>
      <c r="CA20" s="29" t="str">
        <f t="shared" si="1"/>
        <v/>
      </c>
      <c r="CB20" s="29" t="str">
        <f t="shared" si="2"/>
        <v/>
      </c>
      <c r="CC20" s="29" t="str">
        <f t="shared" si="3"/>
        <v/>
      </c>
      <c r="CD20" s="29" t="str">
        <f t="shared" si="4"/>
        <v/>
      </c>
      <c r="CE20" s="29"/>
      <c r="CF20" s="29"/>
      <c r="CG20" s="30">
        <f t="shared" si="5"/>
        <v>0</v>
      </c>
      <c r="CH20" s="30">
        <f t="shared" si="6"/>
        <v>0</v>
      </c>
      <c r="CI20" s="30">
        <f t="shared" si="7"/>
        <v>0</v>
      </c>
      <c r="CJ20" s="30">
        <f t="shared" si="8"/>
        <v>0</v>
      </c>
      <c r="CK20" s="10"/>
      <c r="CL20" s="10"/>
      <c r="CM20" s="10"/>
      <c r="CN20" s="10"/>
      <c r="CO20" s="10"/>
    </row>
    <row r="21" spans="1:93" s="2" customFormat="1" x14ac:dyDescent="0.25">
      <c r="A21" s="792"/>
      <c r="B21" s="43" t="s">
        <v>45</v>
      </c>
      <c r="C21" s="44">
        <f t="shared" si="0"/>
        <v>0</v>
      </c>
      <c r="D21" s="45">
        <f t="shared" si="9"/>
        <v>0</v>
      </c>
      <c r="E21" s="46">
        <f t="shared" si="9"/>
        <v>0</v>
      </c>
      <c r="F21" s="47"/>
      <c r="G21" s="48"/>
      <c r="H21" s="47"/>
      <c r="I21" s="48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49"/>
      <c r="AJ21" s="47"/>
      <c r="AK21" s="49"/>
      <c r="AL21" s="50"/>
      <c r="AM21" s="51"/>
      <c r="AN21" s="40"/>
      <c r="AO21" s="52"/>
      <c r="AP21" s="36"/>
      <c r="AQ21" s="27"/>
      <c r="AR21" s="27"/>
      <c r="AS21" s="42"/>
      <c r="AT21" s="27"/>
      <c r="AU21" s="2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17"/>
      <c r="BG21" s="17"/>
      <c r="BY21" s="3"/>
      <c r="BZ21" s="3"/>
      <c r="CA21" s="29" t="str">
        <f t="shared" si="1"/>
        <v/>
      </c>
      <c r="CB21" s="29" t="str">
        <f t="shared" si="2"/>
        <v/>
      </c>
      <c r="CC21" s="29" t="str">
        <f t="shared" si="3"/>
        <v/>
      </c>
      <c r="CD21" s="29" t="str">
        <f t="shared" si="4"/>
        <v/>
      </c>
      <c r="CE21" s="29"/>
      <c r="CF21" s="29"/>
      <c r="CG21" s="30">
        <f t="shared" si="5"/>
        <v>0</v>
      </c>
      <c r="CH21" s="30">
        <f t="shared" si="6"/>
        <v>0</v>
      </c>
      <c r="CI21" s="30">
        <f t="shared" si="7"/>
        <v>0</v>
      </c>
      <c r="CJ21" s="30">
        <f t="shared" si="8"/>
        <v>0</v>
      </c>
      <c r="CK21" s="10"/>
      <c r="CL21" s="10"/>
      <c r="CM21" s="10"/>
      <c r="CN21" s="10"/>
      <c r="CO21" s="10"/>
    </row>
    <row r="22" spans="1:93" s="2" customFormat="1" x14ac:dyDescent="0.25">
      <c r="A22" s="792"/>
      <c r="B22" s="31" t="s">
        <v>46</v>
      </c>
      <c r="C22" s="32">
        <f t="shared" si="0"/>
        <v>0</v>
      </c>
      <c r="D22" s="33">
        <f t="shared" si="9"/>
        <v>0</v>
      </c>
      <c r="E22" s="34">
        <f t="shared" si="9"/>
        <v>0</v>
      </c>
      <c r="F22" s="35"/>
      <c r="G22" s="36"/>
      <c r="H22" s="35"/>
      <c r="I22" s="36"/>
      <c r="J22" s="35"/>
      <c r="K22" s="37"/>
      <c r="L22" s="35"/>
      <c r="M22" s="37"/>
      <c r="N22" s="35"/>
      <c r="O22" s="37"/>
      <c r="P22" s="35"/>
      <c r="Q22" s="37"/>
      <c r="R22" s="35"/>
      <c r="S22" s="37"/>
      <c r="T22" s="35"/>
      <c r="U22" s="37"/>
      <c r="V22" s="35"/>
      <c r="W22" s="37"/>
      <c r="X22" s="35"/>
      <c r="Y22" s="37"/>
      <c r="Z22" s="35"/>
      <c r="AA22" s="37"/>
      <c r="AB22" s="35"/>
      <c r="AC22" s="37"/>
      <c r="AD22" s="35"/>
      <c r="AE22" s="37"/>
      <c r="AF22" s="35"/>
      <c r="AG22" s="37"/>
      <c r="AH22" s="35"/>
      <c r="AI22" s="37"/>
      <c r="AJ22" s="35"/>
      <c r="AK22" s="37"/>
      <c r="AL22" s="38"/>
      <c r="AM22" s="39"/>
      <c r="AN22" s="40"/>
      <c r="AO22" s="41"/>
      <c r="AP22" s="36"/>
      <c r="AQ22" s="27"/>
      <c r="AR22" s="27"/>
      <c r="AS22" s="42"/>
      <c r="AT22" s="27"/>
      <c r="AU22" s="2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17"/>
      <c r="BG22" s="17"/>
      <c r="BY22" s="3"/>
      <c r="BZ22" s="3"/>
      <c r="CA22" s="29" t="str">
        <f t="shared" si="1"/>
        <v/>
      </c>
      <c r="CB22" s="29" t="str">
        <f t="shared" si="2"/>
        <v/>
      </c>
      <c r="CC22" s="29" t="str">
        <f t="shared" si="3"/>
        <v/>
      </c>
      <c r="CD22" s="29" t="str">
        <f t="shared" si="4"/>
        <v/>
      </c>
      <c r="CE22" s="29"/>
      <c r="CF22" s="29"/>
      <c r="CG22" s="30">
        <f t="shared" si="5"/>
        <v>0</v>
      </c>
      <c r="CH22" s="30">
        <f t="shared" si="6"/>
        <v>0</v>
      </c>
      <c r="CI22" s="30">
        <f t="shared" si="7"/>
        <v>0</v>
      </c>
      <c r="CJ22" s="30">
        <f t="shared" si="8"/>
        <v>0</v>
      </c>
      <c r="CK22" s="10"/>
      <c r="CL22" s="10"/>
      <c r="CM22" s="10"/>
      <c r="CN22" s="10"/>
      <c r="CO22" s="10"/>
    </row>
    <row r="23" spans="1:93" s="2" customFormat="1" x14ac:dyDescent="0.25">
      <c r="A23" s="792"/>
      <c r="B23" s="53" t="s">
        <v>47</v>
      </c>
      <c r="C23" s="32">
        <f t="shared" si="0"/>
        <v>0</v>
      </c>
      <c r="D23" s="54">
        <f t="shared" si="9"/>
        <v>0</v>
      </c>
      <c r="E23" s="55">
        <f t="shared" si="9"/>
        <v>0</v>
      </c>
      <c r="F23" s="35"/>
      <c r="G23" s="36"/>
      <c r="H23" s="35"/>
      <c r="I23" s="36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35"/>
      <c r="AI23" s="37"/>
      <c r="AJ23" s="35"/>
      <c r="AK23" s="37"/>
      <c r="AL23" s="56"/>
      <c r="AM23" s="39"/>
      <c r="AN23" s="40"/>
      <c r="AO23" s="41"/>
      <c r="AP23" s="36"/>
      <c r="AQ23" s="27"/>
      <c r="AR23" s="27"/>
      <c r="AS23" s="42"/>
      <c r="AT23" s="27"/>
      <c r="AU23" s="2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17"/>
      <c r="BG23" s="17"/>
      <c r="BY23" s="3"/>
      <c r="BZ23" s="3"/>
      <c r="CA23" s="29" t="str">
        <f t="shared" si="1"/>
        <v/>
      </c>
      <c r="CB23" s="29" t="str">
        <f t="shared" si="2"/>
        <v/>
      </c>
      <c r="CC23" s="29" t="str">
        <f t="shared" si="3"/>
        <v/>
      </c>
      <c r="CD23" s="29" t="str">
        <f t="shared" si="4"/>
        <v/>
      </c>
      <c r="CE23" s="29"/>
      <c r="CF23" s="29"/>
      <c r="CG23" s="30">
        <f t="shared" si="5"/>
        <v>0</v>
      </c>
      <c r="CH23" s="30">
        <f t="shared" si="6"/>
        <v>0</v>
      </c>
      <c r="CI23" s="30">
        <f t="shared" si="7"/>
        <v>0</v>
      </c>
      <c r="CJ23" s="30">
        <f t="shared" si="8"/>
        <v>0</v>
      </c>
      <c r="CK23" s="10"/>
      <c r="CL23" s="10"/>
      <c r="CM23" s="10"/>
      <c r="CN23" s="10"/>
      <c r="CO23" s="10"/>
    </row>
    <row r="24" spans="1:93" s="2" customFormat="1" x14ac:dyDescent="0.25">
      <c r="A24" s="793"/>
      <c r="B24" s="57" t="s">
        <v>48</v>
      </c>
      <c r="C24" s="58">
        <f t="shared" si="0"/>
        <v>0</v>
      </c>
      <c r="D24" s="59">
        <f t="shared" si="9"/>
        <v>0</v>
      </c>
      <c r="E24" s="60">
        <f t="shared" si="9"/>
        <v>0</v>
      </c>
      <c r="F24" s="61"/>
      <c r="G24" s="62"/>
      <c r="H24" s="61"/>
      <c r="I24" s="62"/>
      <c r="J24" s="61"/>
      <c r="K24" s="63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1"/>
      <c r="AC24" s="63"/>
      <c r="AD24" s="61"/>
      <c r="AE24" s="63"/>
      <c r="AF24" s="61"/>
      <c r="AG24" s="63"/>
      <c r="AH24" s="61"/>
      <c r="AI24" s="63"/>
      <c r="AJ24" s="61"/>
      <c r="AK24" s="63"/>
      <c r="AL24" s="64"/>
      <c r="AM24" s="65"/>
      <c r="AN24" s="66"/>
      <c r="AO24" s="67"/>
      <c r="AP24" s="68"/>
      <c r="AQ24" s="69"/>
      <c r="AR24" s="69"/>
      <c r="AS24" s="70"/>
      <c r="AT24" s="69"/>
      <c r="AU24" s="69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17"/>
      <c r="BG24" s="17"/>
      <c r="BY24" s="3"/>
      <c r="BZ24" s="3"/>
      <c r="CA24" s="29" t="str">
        <f t="shared" si="1"/>
        <v/>
      </c>
      <c r="CB24" s="29" t="str">
        <f t="shared" si="2"/>
        <v/>
      </c>
      <c r="CC24" s="29" t="str">
        <f t="shared" si="3"/>
        <v/>
      </c>
      <c r="CD24" s="29" t="str">
        <f t="shared" si="4"/>
        <v/>
      </c>
      <c r="CE24" s="29"/>
      <c r="CF24" s="29"/>
      <c r="CG24" s="30">
        <f t="shared" si="5"/>
        <v>0</v>
      </c>
      <c r="CH24" s="30">
        <f t="shared" si="6"/>
        <v>0</v>
      </c>
      <c r="CI24" s="30">
        <f t="shared" si="7"/>
        <v>0</v>
      </c>
      <c r="CJ24" s="30">
        <f t="shared" si="8"/>
        <v>0</v>
      </c>
      <c r="CK24" s="10"/>
      <c r="CL24" s="10"/>
      <c r="CM24" s="10"/>
      <c r="CN24" s="10"/>
      <c r="CO24" s="10"/>
    </row>
    <row r="25" spans="1:93" s="2" customFormat="1" x14ac:dyDescent="0.25">
      <c r="A25" s="791" t="s">
        <v>49</v>
      </c>
      <c r="B25" s="521" t="s">
        <v>38</v>
      </c>
      <c r="C25" s="19">
        <f t="shared" si="0"/>
        <v>15</v>
      </c>
      <c r="D25" s="20">
        <f>SUM(H25+J25+L25+N25+P25+R25+T25+V25+X25+Z25+AB25+AD25+AF25+AH25+AJ25+AL25)</f>
        <v>12</v>
      </c>
      <c r="E25" s="522">
        <f>SUM(I25+K25+M25+O25+Q25+S25+U25+W25+Y25+AA25+AC25+AE25+AG25+AI25+AK25+AM25)</f>
        <v>3</v>
      </c>
      <c r="F25" s="71"/>
      <c r="G25" s="72"/>
      <c r="H25" s="22"/>
      <c r="I25" s="23"/>
      <c r="J25" s="22"/>
      <c r="K25" s="523"/>
      <c r="L25" s="22"/>
      <c r="M25" s="523"/>
      <c r="N25" s="22"/>
      <c r="O25" s="523"/>
      <c r="P25" s="22">
        <v>1</v>
      </c>
      <c r="Q25" s="523"/>
      <c r="R25" s="22">
        <v>2</v>
      </c>
      <c r="S25" s="523">
        <v>1</v>
      </c>
      <c r="T25" s="22">
        <v>2</v>
      </c>
      <c r="U25" s="523">
        <v>1</v>
      </c>
      <c r="V25" s="22">
        <v>1</v>
      </c>
      <c r="W25" s="523"/>
      <c r="X25" s="22">
        <v>1</v>
      </c>
      <c r="Y25" s="523">
        <v>1</v>
      </c>
      <c r="Z25" s="22">
        <v>1</v>
      </c>
      <c r="AA25" s="523"/>
      <c r="AB25" s="22">
        <v>2</v>
      </c>
      <c r="AC25" s="523"/>
      <c r="AD25" s="22">
        <v>2</v>
      </c>
      <c r="AE25" s="523"/>
      <c r="AF25" s="22"/>
      <c r="AG25" s="523"/>
      <c r="AH25" s="22"/>
      <c r="AI25" s="523"/>
      <c r="AJ25" s="22"/>
      <c r="AK25" s="523"/>
      <c r="AL25" s="24"/>
      <c r="AM25" s="524"/>
      <c r="AN25" s="73"/>
      <c r="AO25" s="26"/>
      <c r="AP25" s="525"/>
      <c r="AQ25" s="526"/>
      <c r="AR25" s="526"/>
      <c r="AS25" s="527"/>
      <c r="AT25" s="74"/>
      <c r="AU25" s="74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17"/>
      <c r="BG25" s="17"/>
      <c r="BY25" s="3"/>
      <c r="BZ25" s="3"/>
      <c r="CA25" s="29" t="str">
        <f t="shared" si="1"/>
        <v xml:space="preserve">* No olvide digitar la columna Trans y/o Pueblos Originarios y/o Migrantes y/o Población SENAME (Digite Cero si no tiene). </v>
      </c>
      <c r="CB25" s="29" t="str">
        <f t="shared" si="2"/>
        <v/>
      </c>
      <c r="CC25" s="29" t="str">
        <f t="shared" si="3"/>
        <v/>
      </c>
      <c r="CD25" s="29" t="str">
        <f t="shared" si="4"/>
        <v/>
      </c>
      <c r="CE25" s="29"/>
      <c r="CF25" s="29"/>
      <c r="CG25" s="30">
        <f t="shared" si="5"/>
        <v>1</v>
      </c>
      <c r="CH25" s="30">
        <f t="shared" si="6"/>
        <v>0</v>
      </c>
      <c r="CI25" s="30">
        <f t="shared" si="7"/>
        <v>0</v>
      </c>
      <c r="CJ25" s="30">
        <f t="shared" si="8"/>
        <v>0</v>
      </c>
      <c r="CK25" s="10"/>
      <c r="CL25" s="10"/>
      <c r="CM25" s="10"/>
      <c r="CN25" s="10"/>
      <c r="CO25" s="10"/>
    </row>
    <row r="26" spans="1:93" s="2" customFormat="1" x14ac:dyDescent="0.25">
      <c r="A26" s="792"/>
      <c r="B26" s="31" t="s">
        <v>39</v>
      </c>
      <c r="C26" s="32">
        <f t="shared" si="0"/>
        <v>0</v>
      </c>
      <c r="D26" s="33">
        <f t="shared" ref="D26:E41" si="10">SUM(H26+J26+L26+N26+P26+R26+T26+V26+X26+Z26+AB26+AD26+AF26+AH26+AJ26+AL26)</f>
        <v>0</v>
      </c>
      <c r="E26" s="34">
        <f t="shared" si="10"/>
        <v>0</v>
      </c>
      <c r="F26" s="75"/>
      <c r="G26" s="76"/>
      <c r="H26" s="35"/>
      <c r="I26" s="36"/>
      <c r="J26" s="35"/>
      <c r="K26" s="37"/>
      <c r="L26" s="35"/>
      <c r="M26" s="37"/>
      <c r="N26" s="35"/>
      <c r="O26" s="37"/>
      <c r="P26" s="35"/>
      <c r="Q26" s="37"/>
      <c r="R26" s="35"/>
      <c r="S26" s="37"/>
      <c r="T26" s="35"/>
      <c r="U26" s="37"/>
      <c r="V26" s="35"/>
      <c r="W26" s="37"/>
      <c r="X26" s="35"/>
      <c r="Y26" s="37"/>
      <c r="Z26" s="35"/>
      <c r="AA26" s="37"/>
      <c r="AB26" s="35"/>
      <c r="AC26" s="37"/>
      <c r="AD26" s="35"/>
      <c r="AE26" s="37"/>
      <c r="AF26" s="35"/>
      <c r="AG26" s="37"/>
      <c r="AH26" s="35"/>
      <c r="AI26" s="37"/>
      <c r="AJ26" s="35"/>
      <c r="AK26" s="37"/>
      <c r="AL26" s="38"/>
      <c r="AM26" s="39"/>
      <c r="AN26" s="40"/>
      <c r="AO26" s="41"/>
      <c r="AP26" s="36"/>
      <c r="AQ26" s="27"/>
      <c r="AR26" s="27"/>
      <c r="AS26" s="42"/>
      <c r="AT26" s="27"/>
      <c r="AU26" s="2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17"/>
      <c r="BG26" s="17"/>
      <c r="BY26" s="3"/>
      <c r="BZ26" s="3"/>
      <c r="CA26" s="29" t="str">
        <f t="shared" si="1"/>
        <v/>
      </c>
      <c r="CB26" s="29" t="str">
        <f t="shared" si="2"/>
        <v/>
      </c>
      <c r="CC26" s="29" t="str">
        <f t="shared" si="3"/>
        <v/>
      </c>
      <c r="CD26" s="29" t="str">
        <f t="shared" si="4"/>
        <v/>
      </c>
      <c r="CE26" s="29"/>
      <c r="CF26" s="29"/>
      <c r="CG26" s="30">
        <f t="shared" si="5"/>
        <v>0</v>
      </c>
      <c r="CH26" s="30">
        <f t="shared" si="6"/>
        <v>0</v>
      </c>
      <c r="CI26" s="30">
        <f t="shared" si="7"/>
        <v>0</v>
      </c>
      <c r="CJ26" s="30">
        <f t="shared" si="8"/>
        <v>0</v>
      </c>
      <c r="CK26" s="10"/>
      <c r="CL26" s="10"/>
      <c r="CM26" s="10"/>
      <c r="CN26" s="10"/>
      <c r="CO26" s="10"/>
    </row>
    <row r="27" spans="1:93" s="2" customFormat="1" x14ac:dyDescent="0.25">
      <c r="A27" s="792"/>
      <c r="B27" s="31" t="s">
        <v>40</v>
      </c>
      <c r="C27" s="32">
        <f t="shared" si="0"/>
        <v>213</v>
      </c>
      <c r="D27" s="33">
        <f t="shared" si="10"/>
        <v>163</v>
      </c>
      <c r="E27" s="34">
        <f t="shared" si="10"/>
        <v>50</v>
      </c>
      <c r="F27" s="75"/>
      <c r="G27" s="76"/>
      <c r="H27" s="35"/>
      <c r="I27" s="36"/>
      <c r="J27" s="35"/>
      <c r="K27" s="37"/>
      <c r="L27" s="35">
        <v>1</v>
      </c>
      <c r="M27" s="37"/>
      <c r="N27" s="35">
        <v>8</v>
      </c>
      <c r="O27" s="37"/>
      <c r="P27" s="35">
        <v>13</v>
      </c>
      <c r="Q27" s="37">
        <v>4</v>
      </c>
      <c r="R27" s="35">
        <v>33</v>
      </c>
      <c r="S27" s="37">
        <v>5</v>
      </c>
      <c r="T27" s="35">
        <v>31</v>
      </c>
      <c r="U27" s="37">
        <v>11</v>
      </c>
      <c r="V27" s="35">
        <v>18</v>
      </c>
      <c r="W27" s="37">
        <v>12</v>
      </c>
      <c r="X27" s="35">
        <v>19</v>
      </c>
      <c r="Y27" s="37">
        <v>9</v>
      </c>
      <c r="Z27" s="35">
        <v>15</v>
      </c>
      <c r="AA27" s="37">
        <v>3</v>
      </c>
      <c r="AB27" s="35">
        <v>11</v>
      </c>
      <c r="AC27" s="37">
        <v>5</v>
      </c>
      <c r="AD27" s="35">
        <v>5</v>
      </c>
      <c r="AE27" s="37"/>
      <c r="AF27" s="35">
        <v>4</v>
      </c>
      <c r="AG27" s="37">
        <v>1</v>
      </c>
      <c r="AH27" s="35">
        <v>3</v>
      </c>
      <c r="AI27" s="37"/>
      <c r="AJ27" s="35">
        <v>1</v>
      </c>
      <c r="AK27" s="37"/>
      <c r="AL27" s="38">
        <v>1</v>
      </c>
      <c r="AM27" s="39"/>
      <c r="AN27" s="40"/>
      <c r="AO27" s="41"/>
      <c r="AP27" s="36">
        <v>1</v>
      </c>
      <c r="AQ27" s="27">
        <v>1</v>
      </c>
      <c r="AR27" s="27">
        <v>15</v>
      </c>
      <c r="AS27" s="42"/>
      <c r="AT27" s="27"/>
      <c r="AU27" s="2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17"/>
      <c r="BG27" s="17"/>
      <c r="BY27" s="3"/>
      <c r="BZ27" s="3"/>
      <c r="CA27" s="29" t="str">
        <f t="shared" si="1"/>
        <v xml:space="preserve">* No olvide digitar la columna Trans y/o Pueblos Originarios y/o Migrantes y/o Población SENAME (Digite Cero si no tiene). </v>
      </c>
      <c r="CB27" s="29" t="str">
        <f t="shared" si="2"/>
        <v/>
      </c>
      <c r="CC27" s="29" t="str">
        <f t="shared" si="3"/>
        <v/>
      </c>
      <c r="CD27" s="29" t="str">
        <f t="shared" si="4"/>
        <v/>
      </c>
      <c r="CE27" s="29"/>
      <c r="CF27" s="29"/>
      <c r="CG27" s="30">
        <f t="shared" si="5"/>
        <v>1</v>
      </c>
      <c r="CH27" s="30">
        <f t="shared" si="6"/>
        <v>0</v>
      </c>
      <c r="CI27" s="30">
        <f t="shared" si="7"/>
        <v>0</v>
      </c>
      <c r="CJ27" s="30">
        <f t="shared" si="8"/>
        <v>0</v>
      </c>
      <c r="CK27" s="10"/>
      <c r="CL27" s="10"/>
      <c r="CM27" s="10"/>
      <c r="CN27" s="10"/>
      <c r="CO27" s="10"/>
    </row>
    <row r="28" spans="1:93" s="2" customFormat="1" x14ac:dyDescent="0.25">
      <c r="A28" s="792"/>
      <c r="B28" s="31" t="s">
        <v>41</v>
      </c>
      <c r="C28" s="32">
        <f t="shared" si="0"/>
        <v>0</v>
      </c>
      <c r="D28" s="33">
        <f t="shared" si="10"/>
        <v>0</v>
      </c>
      <c r="E28" s="34">
        <f t="shared" si="10"/>
        <v>0</v>
      </c>
      <c r="F28" s="75"/>
      <c r="G28" s="76"/>
      <c r="H28" s="35"/>
      <c r="I28" s="36"/>
      <c r="J28" s="35"/>
      <c r="K28" s="37"/>
      <c r="L28" s="35"/>
      <c r="M28" s="37"/>
      <c r="N28" s="35"/>
      <c r="O28" s="37"/>
      <c r="P28" s="35"/>
      <c r="Q28" s="37"/>
      <c r="R28" s="35"/>
      <c r="S28" s="37"/>
      <c r="T28" s="35"/>
      <c r="U28" s="37"/>
      <c r="V28" s="35"/>
      <c r="W28" s="37"/>
      <c r="X28" s="35"/>
      <c r="Y28" s="37"/>
      <c r="Z28" s="35"/>
      <c r="AA28" s="37"/>
      <c r="AB28" s="35"/>
      <c r="AC28" s="37"/>
      <c r="AD28" s="35"/>
      <c r="AE28" s="37"/>
      <c r="AF28" s="35"/>
      <c r="AG28" s="37"/>
      <c r="AH28" s="35"/>
      <c r="AI28" s="37"/>
      <c r="AJ28" s="35"/>
      <c r="AK28" s="37"/>
      <c r="AL28" s="38"/>
      <c r="AM28" s="39"/>
      <c r="AN28" s="40"/>
      <c r="AO28" s="41"/>
      <c r="AP28" s="36"/>
      <c r="AQ28" s="27"/>
      <c r="AR28" s="27"/>
      <c r="AS28" s="42"/>
      <c r="AT28" s="27"/>
      <c r="AU28" s="2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17"/>
      <c r="BG28" s="17"/>
      <c r="BY28" s="3"/>
      <c r="BZ28" s="3"/>
      <c r="CA28" s="29" t="str">
        <f t="shared" si="1"/>
        <v/>
      </c>
      <c r="CB28" s="29" t="str">
        <f t="shared" si="2"/>
        <v/>
      </c>
      <c r="CC28" s="29" t="str">
        <f t="shared" si="3"/>
        <v/>
      </c>
      <c r="CD28" s="29" t="str">
        <f t="shared" si="4"/>
        <v/>
      </c>
      <c r="CE28" s="29"/>
      <c r="CF28" s="29"/>
      <c r="CG28" s="30">
        <f t="shared" si="5"/>
        <v>0</v>
      </c>
      <c r="CH28" s="30">
        <f t="shared" si="6"/>
        <v>0</v>
      </c>
      <c r="CI28" s="30">
        <f t="shared" si="7"/>
        <v>0</v>
      </c>
      <c r="CJ28" s="30">
        <f t="shared" si="8"/>
        <v>0</v>
      </c>
      <c r="CK28" s="10"/>
      <c r="CL28" s="10"/>
      <c r="CM28" s="10"/>
      <c r="CN28" s="10"/>
      <c r="CO28" s="10"/>
    </row>
    <row r="29" spans="1:93" s="2" customFormat="1" x14ac:dyDescent="0.25">
      <c r="A29" s="792"/>
      <c r="B29" s="31" t="s">
        <v>42</v>
      </c>
      <c r="C29" s="32">
        <f t="shared" si="0"/>
        <v>0</v>
      </c>
      <c r="D29" s="33">
        <f t="shared" si="10"/>
        <v>0</v>
      </c>
      <c r="E29" s="34">
        <f t="shared" si="10"/>
        <v>0</v>
      </c>
      <c r="F29" s="75"/>
      <c r="G29" s="76"/>
      <c r="H29" s="35"/>
      <c r="I29" s="36"/>
      <c r="J29" s="35"/>
      <c r="K29" s="37"/>
      <c r="L29" s="35"/>
      <c r="M29" s="37"/>
      <c r="N29" s="35"/>
      <c r="O29" s="37"/>
      <c r="P29" s="35"/>
      <c r="Q29" s="37"/>
      <c r="R29" s="35"/>
      <c r="S29" s="37"/>
      <c r="T29" s="35"/>
      <c r="U29" s="37"/>
      <c r="V29" s="35"/>
      <c r="W29" s="37"/>
      <c r="X29" s="35"/>
      <c r="Y29" s="37"/>
      <c r="Z29" s="35"/>
      <c r="AA29" s="37"/>
      <c r="AB29" s="35"/>
      <c r="AC29" s="37"/>
      <c r="AD29" s="35"/>
      <c r="AE29" s="37"/>
      <c r="AF29" s="35"/>
      <c r="AG29" s="37"/>
      <c r="AH29" s="35"/>
      <c r="AI29" s="37"/>
      <c r="AJ29" s="35"/>
      <c r="AK29" s="37"/>
      <c r="AL29" s="38"/>
      <c r="AM29" s="39"/>
      <c r="AN29" s="40"/>
      <c r="AO29" s="41"/>
      <c r="AP29" s="36"/>
      <c r="AQ29" s="27"/>
      <c r="AR29" s="27"/>
      <c r="AS29" s="42"/>
      <c r="AT29" s="27"/>
      <c r="AU29" s="2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17"/>
      <c r="BG29" s="17"/>
      <c r="BY29" s="3"/>
      <c r="BZ29" s="3"/>
      <c r="CA29" s="29" t="str">
        <f t="shared" si="1"/>
        <v/>
      </c>
      <c r="CB29" s="29" t="str">
        <f t="shared" si="2"/>
        <v/>
      </c>
      <c r="CC29" s="29" t="str">
        <f t="shared" si="3"/>
        <v/>
      </c>
      <c r="CD29" s="29" t="str">
        <f t="shared" si="4"/>
        <v/>
      </c>
      <c r="CE29" s="29"/>
      <c r="CF29" s="29"/>
      <c r="CG29" s="30">
        <f t="shared" si="5"/>
        <v>0</v>
      </c>
      <c r="CH29" s="30">
        <f t="shared" si="6"/>
        <v>0</v>
      </c>
      <c r="CI29" s="30">
        <f t="shared" si="7"/>
        <v>0</v>
      </c>
      <c r="CJ29" s="30">
        <f t="shared" si="8"/>
        <v>0</v>
      </c>
      <c r="CK29" s="10"/>
      <c r="CL29" s="10"/>
      <c r="CM29" s="10"/>
      <c r="CN29" s="10"/>
      <c r="CO29" s="10"/>
    </row>
    <row r="30" spans="1:93" s="2" customFormat="1" x14ac:dyDescent="0.25">
      <c r="A30" s="792"/>
      <c r="B30" s="31" t="s">
        <v>43</v>
      </c>
      <c r="C30" s="32">
        <f t="shared" si="0"/>
        <v>0</v>
      </c>
      <c r="D30" s="33">
        <f t="shared" si="10"/>
        <v>0</v>
      </c>
      <c r="E30" s="34">
        <f t="shared" si="10"/>
        <v>0</v>
      </c>
      <c r="F30" s="75"/>
      <c r="G30" s="76"/>
      <c r="H30" s="35"/>
      <c r="I30" s="36"/>
      <c r="J30" s="35"/>
      <c r="K30" s="37"/>
      <c r="L30" s="35"/>
      <c r="M30" s="37"/>
      <c r="N30" s="35"/>
      <c r="O30" s="37"/>
      <c r="P30" s="35"/>
      <c r="Q30" s="37"/>
      <c r="R30" s="35"/>
      <c r="S30" s="37"/>
      <c r="T30" s="35"/>
      <c r="U30" s="37"/>
      <c r="V30" s="35"/>
      <c r="W30" s="37"/>
      <c r="X30" s="35"/>
      <c r="Y30" s="37"/>
      <c r="Z30" s="35"/>
      <c r="AA30" s="37"/>
      <c r="AB30" s="35"/>
      <c r="AC30" s="37"/>
      <c r="AD30" s="35"/>
      <c r="AE30" s="37"/>
      <c r="AF30" s="35"/>
      <c r="AG30" s="37"/>
      <c r="AH30" s="35"/>
      <c r="AI30" s="37"/>
      <c r="AJ30" s="35"/>
      <c r="AK30" s="37"/>
      <c r="AL30" s="38"/>
      <c r="AM30" s="39"/>
      <c r="AN30" s="40"/>
      <c r="AO30" s="41"/>
      <c r="AP30" s="36"/>
      <c r="AQ30" s="27"/>
      <c r="AR30" s="27"/>
      <c r="AS30" s="42"/>
      <c r="AT30" s="27"/>
      <c r="AU30" s="2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17"/>
      <c r="BG30" s="17"/>
      <c r="BY30" s="3"/>
      <c r="BZ30" s="3"/>
      <c r="CA30" s="29" t="str">
        <f t="shared" si="1"/>
        <v/>
      </c>
      <c r="CB30" s="29" t="str">
        <f t="shared" si="2"/>
        <v/>
      </c>
      <c r="CC30" s="29" t="str">
        <f t="shared" si="3"/>
        <v/>
      </c>
      <c r="CD30" s="29" t="str">
        <f t="shared" si="4"/>
        <v/>
      </c>
      <c r="CE30" s="29"/>
      <c r="CF30" s="29"/>
      <c r="CG30" s="30">
        <f t="shared" si="5"/>
        <v>0</v>
      </c>
      <c r="CH30" s="30">
        <f t="shared" si="6"/>
        <v>0</v>
      </c>
      <c r="CI30" s="30">
        <f t="shared" si="7"/>
        <v>0</v>
      </c>
      <c r="CJ30" s="30">
        <f t="shared" si="8"/>
        <v>0</v>
      </c>
      <c r="CK30" s="10"/>
      <c r="CL30" s="10"/>
      <c r="CM30" s="10"/>
      <c r="CN30" s="10"/>
      <c r="CO30" s="10"/>
    </row>
    <row r="31" spans="1:93" s="2" customFormat="1" x14ac:dyDescent="0.25">
      <c r="A31" s="792"/>
      <c r="B31" s="31" t="s">
        <v>44</v>
      </c>
      <c r="C31" s="32">
        <f t="shared" si="0"/>
        <v>0</v>
      </c>
      <c r="D31" s="33">
        <f t="shared" si="10"/>
        <v>0</v>
      </c>
      <c r="E31" s="34">
        <f t="shared" si="10"/>
        <v>0</v>
      </c>
      <c r="F31" s="75"/>
      <c r="G31" s="76"/>
      <c r="H31" s="35"/>
      <c r="I31" s="36"/>
      <c r="J31" s="35"/>
      <c r="K31" s="37"/>
      <c r="L31" s="35"/>
      <c r="M31" s="37"/>
      <c r="N31" s="35"/>
      <c r="O31" s="37"/>
      <c r="P31" s="35"/>
      <c r="Q31" s="37"/>
      <c r="R31" s="35"/>
      <c r="S31" s="37"/>
      <c r="T31" s="35"/>
      <c r="U31" s="37"/>
      <c r="V31" s="35"/>
      <c r="W31" s="37"/>
      <c r="X31" s="35"/>
      <c r="Y31" s="37"/>
      <c r="Z31" s="35"/>
      <c r="AA31" s="37"/>
      <c r="AB31" s="35"/>
      <c r="AC31" s="37"/>
      <c r="AD31" s="35"/>
      <c r="AE31" s="37"/>
      <c r="AF31" s="35"/>
      <c r="AG31" s="37"/>
      <c r="AH31" s="35"/>
      <c r="AI31" s="37"/>
      <c r="AJ31" s="35"/>
      <c r="AK31" s="37"/>
      <c r="AL31" s="38"/>
      <c r="AM31" s="39"/>
      <c r="AN31" s="40"/>
      <c r="AO31" s="41"/>
      <c r="AP31" s="36"/>
      <c r="AQ31" s="27"/>
      <c r="AR31" s="27"/>
      <c r="AS31" s="42"/>
      <c r="AT31" s="27"/>
      <c r="AU31" s="2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17"/>
      <c r="BG31" s="17"/>
      <c r="BY31" s="3"/>
      <c r="BZ31" s="3"/>
      <c r="CA31" s="29" t="str">
        <f t="shared" si="1"/>
        <v/>
      </c>
      <c r="CB31" s="29" t="str">
        <f t="shared" si="2"/>
        <v/>
      </c>
      <c r="CC31" s="29" t="str">
        <f t="shared" si="3"/>
        <v/>
      </c>
      <c r="CD31" s="29" t="str">
        <f t="shared" si="4"/>
        <v/>
      </c>
      <c r="CE31" s="29"/>
      <c r="CF31" s="29"/>
      <c r="CG31" s="30">
        <f t="shared" si="5"/>
        <v>0</v>
      </c>
      <c r="CH31" s="30">
        <f t="shared" si="6"/>
        <v>0</v>
      </c>
      <c r="CI31" s="30">
        <f t="shared" si="7"/>
        <v>0</v>
      </c>
      <c r="CJ31" s="30">
        <f t="shared" si="8"/>
        <v>0</v>
      </c>
      <c r="CK31" s="10"/>
      <c r="CL31" s="10"/>
      <c r="CM31" s="10"/>
      <c r="CN31" s="10"/>
      <c r="CO31" s="10"/>
    </row>
    <row r="32" spans="1:93" s="2" customFormat="1" x14ac:dyDescent="0.25">
      <c r="A32" s="792"/>
      <c r="B32" s="43" t="s">
        <v>45</v>
      </c>
      <c r="C32" s="44">
        <f t="shared" si="0"/>
        <v>0</v>
      </c>
      <c r="D32" s="45">
        <f t="shared" si="10"/>
        <v>0</v>
      </c>
      <c r="E32" s="46">
        <f t="shared" si="10"/>
        <v>0</v>
      </c>
      <c r="F32" s="75"/>
      <c r="G32" s="76"/>
      <c r="H32" s="47"/>
      <c r="I32" s="48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49"/>
      <c r="AJ32" s="47"/>
      <c r="AK32" s="49"/>
      <c r="AL32" s="50"/>
      <c r="AM32" s="51"/>
      <c r="AN32" s="40"/>
      <c r="AO32" s="52"/>
      <c r="AP32" s="36"/>
      <c r="AQ32" s="27"/>
      <c r="AR32" s="27"/>
      <c r="AS32" s="42"/>
      <c r="AT32" s="27"/>
      <c r="AU32" s="2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17"/>
      <c r="BG32" s="17"/>
      <c r="BY32" s="3"/>
      <c r="BZ32" s="3"/>
      <c r="CA32" s="29" t="str">
        <f t="shared" si="1"/>
        <v/>
      </c>
      <c r="CB32" s="29" t="str">
        <f t="shared" si="2"/>
        <v/>
      </c>
      <c r="CC32" s="29" t="str">
        <f t="shared" si="3"/>
        <v/>
      </c>
      <c r="CD32" s="29" t="str">
        <f t="shared" si="4"/>
        <v/>
      </c>
      <c r="CE32" s="29"/>
      <c r="CF32" s="29"/>
      <c r="CG32" s="30">
        <f t="shared" si="5"/>
        <v>0</v>
      </c>
      <c r="CH32" s="30">
        <f t="shared" si="6"/>
        <v>0</v>
      </c>
      <c r="CI32" s="30">
        <f t="shared" si="7"/>
        <v>0</v>
      </c>
      <c r="CJ32" s="30">
        <f t="shared" si="8"/>
        <v>0</v>
      </c>
      <c r="CK32" s="10"/>
      <c r="CL32" s="10"/>
      <c r="CM32" s="10"/>
      <c r="CN32" s="10"/>
      <c r="CO32" s="10"/>
    </row>
    <row r="33" spans="1:93" s="2" customFormat="1" x14ac:dyDescent="0.25">
      <c r="A33" s="792"/>
      <c r="B33" s="31" t="s">
        <v>46</v>
      </c>
      <c r="C33" s="32">
        <f t="shared" si="0"/>
        <v>0</v>
      </c>
      <c r="D33" s="33">
        <f t="shared" si="10"/>
        <v>0</v>
      </c>
      <c r="E33" s="34">
        <f t="shared" si="10"/>
        <v>0</v>
      </c>
      <c r="F33" s="75"/>
      <c r="G33" s="77"/>
      <c r="H33" s="35"/>
      <c r="I33" s="36"/>
      <c r="J33" s="35"/>
      <c r="K33" s="37"/>
      <c r="L33" s="35"/>
      <c r="M33" s="37"/>
      <c r="N33" s="35"/>
      <c r="O33" s="37"/>
      <c r="P33" s="35"/>
      <c r="Q33" s="37"/>
      <c r="R33" s="35"/>
      <c r="S33" s="37"/>
      <c r="T33" s="35"/>
      <c r="U33" s="37"/>
      <c r="V33" s="35"/>
      <c r="W33" s="37"/>
      <c r="X33" s="35"/>
      <c r="Y33" s="37"/>
      <c r="Z33" s="35"/>
      <c r="AA33" s="37"/>
      <c r="AB33" s="35"/>
      <c r="AC33" s="37"/>
      <c r="AD33" s="35"/>
      <c r="AE33" s="37"/>
      <c r="AF33" s="35"/>
      <c r="AG33" s="37"/>
      <c r="AH33" s="35"/>
      <c r="AI33" s="37"/>
      <c r="AJ33" s="35"/>
      <c r="AK33" s="37"/>
      <c r="AL33" s="38"/>
      <c r="AM33" s="39"/>
      <c r="AN33" s="40"/>
      <c r="AO33" s="41"/>
      <c r="AP33" s="36"/>
      <c r="AQ33" s="27"/>
      <c r="AR33" s="27"/>
      <c r="AS33" s="42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17"/>
      <c r="BG33" s="17"/>
      <c r="BY33" s="3"/>
      <c r="BZ33" s="3"/>
      <c r="CA33" s="29" t="str">
        <f t="shared" si="1"/>
        <v/>
      </c>
      <c r="CB33" s="29" t="str">
        <f t="shared" si="2"/>
        <v/>
      </c>
      <c r="CC33" s="29" t="str">
        <f t="shared" si="3"/>
        <v/>
      </c>
      <c r="CD33" s="29" t="str">
        <f t="shared" si="4"/>
        <v/>
      </c>
      <c r="CE33" s="29"/>
      <c r="CF33" s="29"/>
      <c r="CG33" s="30">
        <f t="shared" si="5"/>
        <v>0</v>
      </c>
      <c r="CH33" s="30">
        <f t="shared" si="6"/>
        <v>0</v>
      </c>
      <c r="CI33" s="30">
        <f t="shared" si="7"/>
        <v>0</v>
      </c>
      <c r="CJ33" s="30">
        <f t="shared" si="8"/>
        <v>0</v>
      </c>
      <c r="CK33" s="10"/>
      <c r="CL33" s="10"/>
      <c r="CM33" s="10"/>
      <c r="CN33" s="10"/>
      <c r="CO33" s="10"/>
    </row>
    <row r="34" spans="1:93" s="2" customFormat="1" x14ac:dyDescent="0.25">
      <c r="A34" s="792"/>
      <c r="B34" s="53" t="s">
        <v>47</v>
      </c>
      <c r="C34" s="32">
        <f t="shared" si="0"/>
        <v>0</v>
      </c>
      <c r="D34" s="33">
        <f t="shared" si="10"/>
        <v>0</v>
      </c>
      <c r="E34" s="55">
        <f t="shared" si="10"/>
        <v>0</v>
      </c>
      <c r="F34" s="75"/>
      <c r="G34" s="78"/>
      <c r="H34" s="79"/>
      <c r="I34" s="80"/>
      <c r="J34" s="79"/>
      <c r="K34" s="81"/>
      <c r="L34" s="79"/>
      <c r="M34" s="81"/>
      <c r="N34" s="79"/>
      <c r="O34" s="81"/>
      <c r="P34" s="79"/>
      <c r="Q34" s="81"/>
      <c r="R34" s="35"/>
      <c r="S34" s="37"/>
      <c r="T34" s="35"/>
      <c r="U34" s="37"/>
      <c r="V34" s="35"/>
      <c r="W34" s="37"/>
      <c r="X34" s="35"/>
      <c r="Y34" s="37"/>
      <c r="Z34" s="35"/>
      <c r="AA34" s="37"/>
      <c r="AB34" s="35"/>
      <c r="AC34" s="37"/>
      <c r="AD34" s="35"/>
      <c r="AE34" s="37"/>
      <c r="AF34" s="35"/>
      <c r="AG34" s="37"/>
      <c r="AH34" s="35"/>
      <c r="AI34" s="37"/>
      <c r="AJ34" s="35"/>
      <c r="AK34" s="37"/>
      <c r="AL34" s="38"/>
      <c r="AM34" s="39"/>
      <c r="AN34" s="40"/>
      <c r="AO34" s="41"/>
      <c r="AP34" s="36"/>
      <c r="AQ34" s="27"/>
      <c r="AR34" s="27"/>
      <c r="AS34" s="42"/>
      <c r="AT34" s="27"/>
      <c r="AU34" s="2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17"/>
      <c r="BG34" s="17"/>
      <c r="BY34" s="3"/>
      <c r="BZ34" s="3"/>
      <c r="CA34" s="29" t="str">
        <f t="shared" si="1"/>
        <v/>
      </c>
      <c r="CB34" s="29" t="str">
        <f t="shared" si="2"/>
        <v/>
      </c>
      <c r="CC34" s="29" t="str">
        <f t="shared" si="3"/>
        <v/>
      </c>
      <c r="CD34" s="29" t="str">
        <f t="shared" si="4"/>
        <v/>
      </c>
      <c r="CE34" s="29"/>
      <c r="CF34" s="29"/>
      <c r="CG34" s="30">
        <f t="shared" si="5"/>
        <v>0</v>
      </c>
      <c r="CH34" s="30">
        <f t="shared" si="6"/>
        <v>0</v>
      </c>
      <c r="CI34" s="30">
        <f t="shared" si="7"/>
        <v>0</v>
      </c>
      <c r="CJ34" s="30">
        <f t="shared" si="8"/>
        <v>0</v>
      </c>
      <c r="CK34" s="10"/>
      <c r="CL34" s="10"/>
      <c r="CM34" s="10"/>
      <c r="CN34" s="10"/>
      <c r="CO34" s="10"/>
    </row>
    <row r="35" spans="1:93" s="2" customFormat="1" x14ac:dyDescent="0.25">
      <c r="A35" s="793"/>
      <c r="B35" s="57" t="s">
        <v>48</v>
      </c>
      <c r="C35" s="58">
        <f t="shared" si="0"/>
        <v>0</v>
      </c>
      <c r="D35" s="59">
        <f t="shared" si="10"/>
        <v>0</v>
      </c>
      <c r="E35" s="60">
        <f t="shared" si="10"/>
        <v>0</v>
      </c>
      <c r="F35" s="82"/>
      <c r="G35" s="83"/>
      <c r="H35" s="61"/>
      <c r="I35" s="62"/>
      <c r="J35" s="61"/>
      <c r="K35" s="63"/>
      <c r="L35" s="61"/>
      <c r="M35" s="63"/>
      <c r="N35" s="61"/>
      <c r="O35" s="63"/>
      <c r="P35" s="61"/>
      <c r="Q35" s="63"/>
      <c r="R35" s="61"/>
      <c r="S35" s="63"/>
      <c r="T35" s="61"/>
      <c r="U35" s="63"/>
      <c r="V35" s="61"/>
      <c r="W35" s="63"/>
      <c r="X35" s="61"/>
      <c r="Y35" s="63"/>
      <c r="Z35" s="61"/>
      <c r="AA35" s="63"/>
      <c r="AB35" s="61"/>
      <c r="AC35" s="63"/>
      <c r="AD35" s="61"/>
      <c r="AE35" s="63"/>
      <c r="AF35" s="61"/>
      <c r="AG35" s="63"/>
      <c r="AH35" s="61"/>
      <c r="AI35" s="63"/>
      <c r="AJ35" s="61"/>
      <c r="AK35" s="63"/>
      <c r="AL35" s="84"/>
      <c r="AM35" s="65"/>
      <c r="AN35" s="66"/>
      <c r="AO35" s="67"/>
      <c r="AP35" s="68"/>
      <c r="AQ35" s="69"/>
      <c r="AR35" s="69"/>
      <c r="AS35" s="70"/>
      <c r="AT35" s="69"/>
      <c r="AU35" s="69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17"/>
      <c r="BG35" s="17"/>
      <c r="BY35" s="3"/>
      <c r="BZ35" s="3"/>
      <c r="CA35" s="29" t="str">
        <f t="shared" si="1"/>
        <v/>
      </c>
      <c r="CB35" s="29" t="str">
        <f t="shared" si="2"/>
        <v/>
      </c>
      <c r="CC35" s="29" t="str">
        <f t="shared" si="3"/>
        <v/>
      </c>
      <c r="CD35" s="29" t="str">
        <f t="shared" si="4"/>
        <v/>
      </c>
      <c r="CE35" s="29"/>
      <c r="CF35" s="29"/>
      <c r="CG35" s="30">
        <f t="shared" si="5"/>
        <v>0</v>
      </c>
      <c r="CH35" s="30">
        <f t="shared" si="6"/>
        <v>0</v>
      </c>
      <c r="CI35" s="30">
        <f t="shared" si="7"/>
        <v>0</v>
      </c>
      <c r="CJ35" s="30">
        <f t="shared" si="8"/>
        <v>0</v>
      </c>
      <c r="CK35" s="10"/>
      <c r="CL35" s="10"/>
      <c r="CM35" s="10"/>
      <c r="CN35" s="10"/>
      <c r="CO35" s="10"/>
    </row>
    <row r="36" spans="1:93" s="2" customFormat="1" x14ac:dyDescent="0.25">
      <c r="A36" s="791" t="s">
        <v>50</v>
      </c>
      <c r="B36" s="521" t="s">
        <v>38</v>
      </c>
      <c r="C36" s="19">
        <f t="shared" si="0"/>
        <v>15</v>
      </c>
      <c r="D36" s="20">
        <f t="shared" si="10"/>
        <v>12</v>
      </c>
      <c r="E36" s="522">
        <f t="shared" si="10"/>
        <v>3</v>
      </c>
      <c r="F36" s="71"/>
      <c r="G36" s="72"/>
      <c r="H36" s="22"/>
      <c r="I36" s="23"/>
      <c r="J36" s="22"/>
      <c r="K36" s="523"/>
      <c r="L36" s="22"/>
      <c r="M36" s="523"/>
      <c r="N36" s="22"/>
      <c r="O36" s="523"/>
      <c r="P36" s="22">
        <v>1</v>
      </c>
      <c r="Q36" s="523"/>
      <c r="R36" s="22">
        <v>2</v>
      </c>
      <c r="S36" s="523">
        <v>1</v>
      </c>
      <c r="T36" s="22">
        <v>2</v>
      </c>
      <c r="U36" s="523">
        <v>1</v>
      </c>
      <c r="V36" s="22">
        <v>1</v>
      </c>
      <c r="W36" s="523"/>
      <c r="X36" s="22">
        <v>1</v>
      </c>
      <c r="Y36" s="523">
        <v>1</v>
      </c>
      <c r="Z36" s="22">
        <v>1</v>
      </c>
      <c r="AA36" s="523"/>
      <c r="AB36" s="22">
        <v>2</v>
      </c>
      <c r="AC36" s="523"/>
      <c r="AD36" s="22">
        <v>2</v>
      </c>
      <c r="AE36" s="523"/>
      <c r="AF36" s="22"/>
      <c r="AG36" s="523"/>
      <c r="AH36" s="22"/>
      <c r="AI36" s="523"/>
      <c r="AJ36" s="22"/>
      <c r="AK36" s="523"/>
      <c r="AL36" s="24"/>
      <c r="AM36" s="524"/>
      <c r="AN36" s="73"/>
      <c r="AO36" s="26"/>
      <c r="AP36" s="525"/>
      <c r="AQ36" s="74"/>
      <c r="AR36" s="74"/>
      <c r="AS36" s="85"/>
      <c r="AT36" s="74"/>
      <c r="AU36" s="74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17"/>
      <c r="BG36" s="17"/>
      <c r="BY36" s="3"/>
      <c r="BZ36" s="3"/>
      <c r="CA36" s="29" t="str">
        <f t="shared" si="1"/>
        <v xml:space="preserve">* No olvide digitar la columna Trans y/o Pueblos Originarios y/o Migrantes y/o Población SENAME (Digite Cero si no tiene). </v>
      </c>
      <c r="CB36" s="29" t="str">
        <f t="shared" si="2"/>
        <v/>
      </c>
      <c r="CC36" s="29" t="str">
        <f t="shared" si="3"/>
        <v/>
      </c>
      <c r="CD36" s="29" t="str">
        <f t="shared" si="4"/>
        <v/>
      </c>
      <c r="CE36" s="29"/>
      <c r="CF36" s="29"/>
      <c r="CG36" s="30">
        <f t="shared" si="5"/>
        <v>1</v>
      </c>
      <c r="CH36" s="30">
        <f t="shared" si="6"/>
        <v>0</v>
      </c>
      <c r="CI36" s="30">
        <f t="shared" si="7"/>
        <v>0</v>
      </c>
      <c r="CJ36" s="30">
        <f t="shared" si="8"/>
        <v>0</v>
      </c>
      <c r="CK36" s="10"/>
      <c r="CL36" s="10"/>
      <c r="CM36" s="10"/>
      <c r="CN36" s="10"/>
      <c r="CO36" s="10"/>
    </row>
    <row r="37" spans="1:93" s="2" customFormat="1" x14ac:dyDescent="0.25">
      <c r="A37" s="792"/>
      <c r="B37" s="31" t="s">
        <v>39</v>
      </c>
      <c r="C37" s="32">
        <f t="shared" si="0"/>
        <v>0</v>
      </c>
      <c r="D37" s="33">
        <f>SUM(H37+J37+L37+N37+P37+R37+T37+V37+X37+Z37+AB37+AD37+AF37+AH37+AJ37+AL37)</f>
        <v>0</v>
      </c>
      <c r="E37" s="34">
        <f t="shared" si="10"/>
        <v>0</v>
      </c>
      <c r="F37" s="75"/>
      <c r="G37" s="76"/>
      <c r="H37" s="35"/>
      <c r="I37" s="36"/>
      <c r="J37" s="35"/>
      <c r="K37" s="37"/>
      <c r="L37" s="35"/>
      <c r="M37" s="37"/>
      <c r="N37" s="35"/>
      <c r="O37" s="37"/>
      <c r="P37" s="35"/>
      <c r="Q37" s="37"/>
      <c r="R37" s="35"/>
      <c r="S37" s="37"/>
      <c r="T37" s="35"/>
      <c r="U37" s="37"/>
      <c r="V37" s="35"/>
      <c r="W37" s="37"/>
      <c r="X37" s="35"/>
      <c r="Y37" s="37"/>
      <c r="Z37" s="35"/>
      <c r="AA37" s="37"/>
      <c r="AB37" s="35"/>
      <c r="AC37" s="37"/>
      <c r="AD37" s="35"/>
      <c r="AE37" s="37"/>
      <c r="AF37" s="35"/>
      <c r="AG37" s="37"/>
      <c r="AH37" s="35"/>
      <c r="AI37" s="37"/>
      <c r="AJ37" s="35"/>
      <c r="AK37" s="37"/>
      <c r="AL37" s="38"/>
      <c r="AM37" s="39"/>
      <c r="AN37" s="40"/>
      <c r="AO37" s="41"/>
      <c r="AP37" s="36"/>
      <c r="AQ37" s="27"/>
      <c r="AR37" s="27"/>
      <c r="AS37" s="42"/>
      <c r="AT37" s="27"/>
      <c r="AU37" s="2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17"/>
      <c r="BG37" s="17"/>
      <c r="BY37" s="3"/>
      <c r="BZ37" s="3"/>
      <c r="CA37" s="29" t="str">
        <f t="shared" si="1"/>
        <v/>
      </c>
      <c r="CB37" s="29" t="str">
        <f t="shared" si="2"/>
        <v/>
      </c>
      <c r="CC37" s="29" t="str">
        <f t="shared" si="3"/>
        <v/>
      </c>
      <c r="CD37" s="29" t="str">
        <f t="shared" si="4"/>
        <v/>
      </c>
      <c r="CE37" s="29"/>
      <c r="CF37" s="29"/>
      <c r="CG37" s="30">
        <f t="shared" si="5"/>
        <v>0</v>
      </c>
      <c r="CH37" s="30">
        <f t="shared" si="6"/>
        <v>0</v>
      </c>
      <c r="CI37" s="30">
        <f t="shared" si="7"/>
        <v>0</v>
      </c>
      <c r="CJ37" s="30">
        <f t="shared" si="8"/>
        <v>0</v>
      </c>
      <c r="CK37" s="10"/>
      <c r="CL37" s="10"/>
      <c r="CM37" s="10"/>
      <c r="CN37" s="10"/>
      <c r="CO37" s="10"/>
    </row>
    <row r="38" spans="1:93" s="2" customFormat="1" x14ac:dyDescent="0.25">
      <c r="A38" s="792"/>
      <c r="B38" s="31" t="s">
        <v>40</v>
      </c>
      <c r="C38" s="32">
        <f t="shared" si="0"/>
        <v>213</v>
      </c>
      <c r="D38" s="33">
        <f t="shared" si="10"/>
        <v>163</v>
      </c>
      <c r="E38" s="34">
        <f t="shared" si="10"/>
        <v>50</v>
      </c>
      <c r="F38" s="75"/>
      <c r="G38" s="76"/>
      <c r="H38" s="35"/>
      <c r="I38" s="36"/>
      <c r="J38" s="35"/>
      <c r="K38" s="37"/>
      <c r="L38" s="35">
        <v>1</v>
      </c>
      <c r="M38" s="37"/>
      <c r="N38" s="35">
        <v>8</v>
      </c>
      <c r="O38" s="37"/>
      <c r="P38" s="35">
        <v>13</v>
      </c>
      <c r="Q38" s="37">
        <v>4</v>
      </c>
      <c r="R38" s="35">
        <v>33</v>
      </c>
      <c r="S38" s="37">
        <v>5</v>
      </c>
      <c r="T38" s="35">
        <v>31</v>
      </c>
      <c r="U38" s="37">
        <v>11</v>
      </c>
      <c r="V38" s="35">
        <v>18</v>
      </c>
      <c r="W38" s="37">
        <v>12</v>
      </c>
      <c r="X38" s="35">
        <v>19</v>
      </c>
      <c r="Y38" s="37">
        <v>9</v>
      </c>
      <c r="Z38" s="35">
        <v>15</v>
      </c>
      <c r="AA38" s="37">
        <v>3</v>
      </c>
      <c r="AB38" s="35">
        <v>11</v>
      </c>
      <c r="AC38" s="37">
        <v>5</v>
      </c>
      <c r="AD38" s="35">
        <v>5</v>
      </c>
      <c r="AE38" s="37"/>
      <c r="AF38" s="35">
        <v>4</v>
      </c>
      <c r="AG38" s="37">
        <v>1</v>
      </c>
      <c r="AH38" s="35">
        <v>3</v>
      </c>
      <c r="AI38" s="37"/>
      <c r="AJ38" s="35">
        <v>1</v>
      </c>
      <c r="AK38" s="37"/>
      <c r="AL38" s="38">
        <v>1</v>
      </c>
      <c r="AM38" s="39"/>
      <c r="AN38" s="40"/>
      <c r="AO38" s="41"/>
      <c r="AP38" s="36">
        <v>1</v>
      </c>
      <c r="AQ38" s="27">
        <v>1</v>
      </c>
      <c r="AR38" s="27">
        <v>15</v>
      </c>
      <c r="AS38" s="42"/>
      <c r="AT38" s="27"/>
      <c r="AU38" s="2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17"/>
      <c r="BG38" s="17"/>
      <c r="BY38" s="3"/>
      <c r="BZ38" s="3"/>
      <c r="CA38" s="29" t="str">
        <f t="shared" si="1"/>
        <v xml:space="preserve">* No olvide digitar la columna Trans y/o Pueblos Originarios y/o Migrantes y/o Población SENAME (Digite Cero si no tiene). </v>
      </c>
      <c r="CB38" s="29" t="str">
        <f t="shared" si="2"/>
        <v/>
      </c>
      <c r="CC38" s="29" t="str">
        <f t="shared" si="3"/>
        <v/>
      </c>
      <c r="CD38" s="29" t="str">
        <f t="shared" si="4"/>
        <v/>
      </c>
      <c r="CE38" s="29"/>
      <c r="CF38" s="29"/>
      <c r="CG38" s="30">
        <f t="shared" si="5"/>
        <v>1</v>
      </c>
      <c r="CH38" s="30">
        <f t="shared" si="6"/>
        <v>0</v>
      </c>
      <c r="CI38" s="30">
        <f t="shared" si="7"/>
        <v>0</v>
      </c>
      <c r="CJ38" s="30">
        <f t="shared" si="8"/>
        <v>0</v>
      </c>
      <c r="CK38" s="10"/>
      <c r="CL38" s="10"/>
      <c r="CM38" s="10"/>
      <c r="CN38" s="10"/>
      <c r="CO38" s="10"/>
    </row>
    <row r="39" spans="1:93" s="2" customFormat="1" x14ac:dyDescent="0.25">
      <c r="A39" s="792"/>
      <c r="B39" s="31" t="s">
        <v>41</v>
      </c>
      <c r="C39" s="32">
        <f t="shared" si="0"/>
        <v>0</v>
      </c>
      <c r="D39" s="33">
        <f t="shared" si="10"/>
        <v>0</v>
      </c>
      <c r="E39" s="34">
        <f t="shared" si="10"/>
        <v>0</v>
      </c>
      <c r="F39" s="75"/>
      <c r="G39" s="76"/>
      <c r="H39" s="35"/>
      <c r="I39" s="36"/>
      <c r="J39" s="35"/>
      <c r="K39" s="37"/>
      <c r="L39" s="35"/>
      <c r="M39" s="37"/>
      <c r="N39" s="35"/>
      <c r="O39" s="37"/>
      <c r="P39" s="35"/>
      <c r="Q39" s="37"/>
      <c r="R39" s="35"/>
      <c r="S39" s="37"/>
      <c r="T39" s="35"/>
      <c r="U39" s="37"/>
      <c r="V39" s="35"/>
      <c r="W39" s="37"/>
      <c r="X39" s="35"/>
      <c r="Y39" s="37"/>
      <c r="Z39" s="35"/>
      <c r="AA39" s="37"/>
      <c r="AB39" s="35"/>
      <c r="AC39" s="37"/>
      <c r="AD39" s="35"/>
      <c r="AE39" s="37"/>
      <c r="AF39" s="35"/>
      <c r="AG39" s="37"/>
      <c r="AH39" s="35"/>
      <c r="AI39" s="37"/>
      <c r="AJ39" s="35"/>
      <c r="AK39" s="37"/>
      <c r="AL39" s="38"/>
      <c r="AM39" s="39"/>
      <c r="AN39" s="40"/>
      <c r="AO39" s="41"/>
      <c r="AP39" s="36"/>
      <c r="AQ39" s="27"/>
      <c r="AR39" s="27"/>
      <c r="AS39" s="42"/>
      <c r="AT39" s="27"/>
      <c r="AU39" s="2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17"/>
      <c r="BG39" s="17"/>
      <c r="BY39" s="3"/>
      <c r="BZ39" s="3"/>
      <c r="CA39" s="29" t="str">
        <f t="shared" si="1"/>
        <v/>
      </c>
      <c r="CB39" s="29" t="str">
        <f t="shared" si="2"/>
        <v/>
      </c>
      <c r="CC39" s="29" t="str">
        <f t="shared" si="3"/>
        <v/>
      </c>
      <c r="CD39" s="29" t="str">
        <f t="shared" si="4"/>
        <v/>
      </c>
      <c r="CE39" s="29"/>
      <c r="CF39" s="29"/>
      <c r="CG39" s="30">
        <f t="shared" si="5"/>
        <v>0</v>
      </c>
      <c r="CH39" s="30">
        <f t="shared" si="6"/>
        <v>0</v>
      </c>
      <c r="CI39" s="30">
        <f t="shared" si="7"/>
        <v>0</v>
      </c>
      <c r="CJ39" s="30">
        <f t="shared" si="8"/>
        <v>0</v>
      </c>
      <c r="CK39" s="10"/>
      <c r="CL39" s="10"/>
      <c r="CM39" s="10"/>
      <c r="CN39" s="10"/>
      <c r="CO39" s="10"/>
    </row>
    <row r="40" spans="1:93" s="2" customFormat="1" x14ac:dyDescent="0.25">
      <c r="A40" s="792"/>
      <c r="B40" s="31" t="s">
        <v>42</v>
      </c>
      <c r="C40" s="32">
        <f t="shared" si="0"/>
        <v>0</v>
      </c>
      <c r="D40" s="33">
        <f>SUM(H40+J40+L40+N40+P40+R40+T40+V40+X40+Z40+AB40+AD40+AF40+AH40+AJ40+AL40)</f>
        <v>0</v>
      </c>
      <c r="E40" s="34">
        <f t="shared" si="10"/>
        <v>0</v>
      </c>
      <c r="F40" s="75"/>
      <c r="G40" s="76"/>
      <c r="H40" s="35"/>
      <c r="I40" s="36"/>
      <c r="J40" s="35"/>
      <c r="K40" s="37"/>
      <c r="L40" s="35"/>
      <c r="M40" s="37"/>
      <c r="N40" s="35"/>
      <c r="O40" s="37"/>
      <c r="P40" s="35"/>
      <c r="Q40" s="37"/>
      <c r="R40" s="35"/>
      <c r="S40" s="37"/>
      <c r="T40" s="35"/>
      <c r="U40" s="37"/>
      <c r="V40" s="35"/>
      <c r="W40" s="37"/>
      <c r="X40" s="35"/>
      <c r="Y40" s="37"/>
      <c r="Z40" s="35"/>
      <c r="AA40" s="37"/>
      <c r="AB40" s="35"/>
      <c r="AC40" s="37"/>
      <c r="AD40" s="35"/>
      <c r="AE40" s="37"/>
      <c r="AF40" s="35"/>
      <c r="AG40" s="37"/>
      <c r="AH40" s="35"/>
      <c r="AI40" s="37"/>
      <c r="AJ40" s="35"/>
      <c r="AK40" s="37"/>
      <c r="AL40" s="38"/>
      <c r="AM40" s="39"/>
      <c r="AN40" s="40"/>
      <c r="AO40" s="41"/>
      <c r="AP40" s="36"/>
      <c r="AQ40" s="27"/>
      <c r="AR40" s="27"/>
      <c r="AS40" s="42"/>
      <c r="AT40" s="27"/>
      <c r="AU40" s="2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17"/>
      <c r="BG40" s="17"/>
      <c r="BY40" s="3"/>
      <c r="BZ40" s="3"/>
      <c r="CA40" s="29" t="str">
        <f t="shared" si="1"/>
        <v/>
      </c>
      <c r="CB40" s="29" t="str">
        <f t="shared" si="2"/>
        <v/>
      </c>
      <c r="CC40" s="29" t="str">
        <f t="shared" si="3"/>
        <v/>
      </c>
      <c r="CD40" s="29" t="str">
        <f t="shared" si="4"/>
        <v/>
      </c>
      <c r="CE40" s="29"/>
      <c r="CF40" s="29"/>
      <c r="CG40" s="30">
        <f t="shared" si="5"/>
        <v>0</v>
      </c>
      <c r="CH40" s="30">
        <f t="shared" si="6"/>
        <v>0</v>
      </c>
      <c r="CI40" s="30">
        <f t="shared" si="7"/>
        <v>0</v>
      </c>
      <c r="CJ40" s="30">
        <f t="shared" si="8"/>
        <v>0</v>
      </c>
      <c r="CK40" s="10"/>
      <c r="CL40" s="10"/>
      <c r="CM40" s="10"/>
      <c r="CN40" s="10"/>
      <c r="CO40" s="10"/>
    </row>
    <row r="41" spans="1:93" s="2" customFormat="1" x14ac:dyDescent="0.25">
      <c r="A41" s="792"/>
      <c r="B41" s="31" t="s">
        <v>43</v>
      </c>
      <c r="C41" s="32">
        <f t="shared" si="0"/>
        <v>0</v>
      </c>
      <c r="D41" s="33">
        <f t="shared" si="10"/>
        <v>0</v>
      </c>
      <c r="E41" s="34">
        <f t="shared" si="10"/>
        <v>0</v>
      </c>
      <c r="F41" s="75"/>
      <c r="G41" s="76"/>
      <c r="H41" s="35"/>
      <c r="I41" s="36"/>
      <c r="J41" s="35"/>
      <c r="K41" s="37"/>
      <c r="L41" s="35"/>
      <c r="M41" s="37"/>
      <c r="N41" s="35"/>
      <c r="O41" s="37"/>
      <c r="P41" s="35"/>
      <c r="Q41" s="37"/>
      <c r="R41" s="35"/>
      <c r="S41" s="37"/>
      <c r="T41" s="35"/>
      <c r="U41" s="37"/>
      <c r="V41" s="35"/>
      <c r="W41" s="37"/>
      <c r="X41" s="35"/>
      <c r="Y41" s="37"/>
      <c r="Z41" s="35"/>
      <c r="AA41" s="37"/>
      <c r="AB41" s="35"/>
      <c r="AC41" s="37"/>
      <c r="AD41" s="35"/>
      <c r="AE41" s="37"/>
      <c r="AF41" s="35"/>
      <c r="AG41" s="37"/>
      <c r="AH41" s="35"/>
      <c r="AI41" s="37"/>
      <c r="AJ41" s="35"/>
      <c r="AK41" s="37"/>
      <c r="AL41" s="38"/>
      <c r="AM41" s="39"/>
      <c r="AN41" s="40"/>
      <c r="AO41" s="41"/>
      <c r="AP41" s="36"/>
      <c r="AQ41" s="27"/>
      <c r="AR41" s="27"/>
      <c r="AS41" s="42"/>
      <c r="AT41" s="27"/>
      <c r="AU41" s="2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7"/>
      <c r="BG41" s="17"/>
      <c r="BY41" s="3"/>
      <c r="BZ41" s="3"/>
      <c r="CA41" s="29" t="str">
        <f t="shared" si="1"/>
        <v/>
      </c>
      <c r="CB41" s="29" t="str">
        <f t="shared" si="2"/>
        <v/>
      </c>
      <c r="CC41" s="29" t="str">
        <f t="shared" si="3"/>
        <v/>
      </c>
      <c r="CD41" s="29" t="str">
        <f t="shared" si="4"/>
        <v/>
      </c>
      <c r="CE41" s="29"/>
      <c r="CF41" s="29"/>
      <c r="CG41" s="30">
        <f t="shared" si="5"/>
        <v>0</v>
      </c>
      <c r="CH41" s="30">
        <f t="shared" si="6"/>
        <v>0</v>
      </c>
      <c r="CI41" s="30">
        <f t="shared" si="7"/>
        <v>0</v>
      </c>
      <c r="CJ41" s="30">
        <f t="shared" si="8"/>
        <v>0</v>
      </c>
      <c r="CK41" s="10"/>
      <c r="CL41" s="10"/>
      <c r="CM41" s="10"/>
      <c r="CN41" s="10"/>
      <c r="CO41" s="10"/>
    </row>
    <row r="42" spans="1:93" s="2" customFormat="1" x14ac:dyDescent="0.25">
      <c r="A42" s="792"/>
      <c r="B42" s="31" t="s">
        <v>44</v>
      </c>
      <c r="C42" s="32">
        <f t="shared" si="0"/>
        <v>0</v>
      </c>
      <c r="D42" s="33">
        <f t="shared" ref="D42:E46" si="11">SUM(H42+J42+L42+N42+P42+R42+T42+V42+X42+Z42+AB42+AD42+AF42+AH42+AJ42+AL42)</f>
        <v>0</v>
      </c>
      <c r="E42" s="34">
        <f t="shared" si="11"/>
        <v>0</v>
      </c>
      <c r="F42" s="75"/>
      <c r="G42" s="76"/>
      <c r="H42" s="35"/>
      <c r="I42" s="36"/>
      <c r="J42" s="35"/>
      <c r="K42" s="37"/>
      <c r="L42" s="35"/>
      <c r="M42" s="37"/>
      <c r="N42" s="35"/>
      <c r="O42" s="37"/>
      <c r="P42" s="35"/>
      <c r="Q42" s="37"/>
      <c r="R42" s="35"/>
      <c r="S42" s="37"/>
      <c r="T42" s="35"/>
      <c r="U42" s="37"/>
      <c r="V42" s="35"/>
      <c r="W42" s="37"/>
      <c r="X42" s="35"/>
      <c r="Y42" s="37"/>
      <c r="Z42" s="35"/>
      <c r="AA42" s="37"/>
      <c r="AB42" s="35"/>
      <c r="AC42" s="37"/>
      <c r="AD42" s="35"/>
      <c r="AE42" s="37"/>
      <c r="AF42" s="35"/>
      <c r="AG42" s="37"/>
      <c r="AH42" s="35"/>
      <c r="AI42" s="37"/>
      <c r="AJ42" s="35"/>
      <c r="AK42" s="37"/>
      <c r="AL42" s="38"/>
      <c r="AM42" s="39"/>
      <c r="AN42" s="40"/>
      <c r="AO42" s="41"/>
      <c r="AP42" s="36"/>
      <c r="AQ42" s="27"/>
      <c r="AR42" s="27"/>
      <c r="AS42" s="42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7"/>
      <c r="BG42" s="17"/>
      <c r="BY42" s="3"/>
      <c r="BZ42" s="3"/>
      <c r="CA42" s="29" t="str">
        <f t="shared" si="1"/>
        <v/>
      </c>
      <c r="CB42" s="29" t="str">
        <f t="shared" si="2"/>
        <v/>
      </c>
      <c r="CC42" s="29" t="str">
        <f t="shared" si="3"/>
        <v/>
      </c>
      <c r="CD42" s="29" t="str">
        <f t="shared" si="4"/>
        <v/>
      </c>
      <c r="CE42" s="29"/>
      <c r="CF42" s="29"/>
      <c r="CG42" s="30">
        <f t="shared" si="5"/>
        <v>0</v>
      </c>
      <c r="CH42" s="30">
        <f t="shared" si="6"/>
        <v>0</v>
      </c>
      <c r="CI42" s="30">
        <f t="shared" si="7"/>
        <v>0</v>
      </c>
      <c r="CJ42" s="30">
        <f t="shared" si="8"/>
        <v>0</v>
      </c>
      <c r="CK42" s="10"/>
      <c r="CL42" s="10"/>
      <c r="CM42" s="10"/>
      <c r="CN42" s="10"/>
      <c r="CO42" s="10"/>
    </row>
    <row r="43" spans="1:93" s="2" customFormat="1" x14ac:dyDescent="0.25">
      <c r="A43" s="792"/>
      <c r="B43" s="43" t="s">
        <v>45</v>
      </c>
      <c r="C43" s="44">
        <f t="shared" si="0"/>
        <v>0</v>
      </c>
      <c r="D43" s="45">
        <f t="shared" si="11"/>
        <v>0</v>
      </c>
      <c r="E43" s="46">
        <f t="shared" si="11"/>
        <v>0</v>
      </c>
      <c r="F43" s="75"/>
      <c r="G43" s="76"/>
      <c r="H43" s="47"/>
      <c r="I43" s="48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49"/>
      <c r="AJ43" s="47"/>
      <c r="AK43" s="49"/>
      <c r="AL43" s="50"/>
      <c r="AM43" s="51"/>
      <c r="AN43" s="40"/>
      <c r="AO43" s="52"/>
      <c r="AP43" s="36"/>
      <c r="AQ43" s="27"/>
      <c r="AR43" s="27"/>
      <c r="AS43" s="42"/>
      <c r="AT43" s="27"/>
      <c r="AU43" s="2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7"/>
      <c r="BG43" s="17"/>
      <c r="BY43" s="3"/>
      <c r="BZ43" s="3"/>
      <c r="CA43" s="29" t="str">
        <f t="shared" si="1"/>
        <v/>
      </c>
      <c r="CB43" s="29" t="str">
        <f t="shared" si="2"/>
        <v/>
      </c>
      <c r="CC43" s="29" t="str">
        <f t="shared" si="3"/>
        <v/>
      </c>
      <c r="CD43" s="29" t="str">
        <f t="shared" si="4"/>
        <v/>
      </c>
      <c r="CE43" s="29"/>
      <c r="CF43" s="29"/>
      <c r="CG43" s="30">
        <f t="shared" si="5"/>
        <v>0</v>
      </c>
      <c r="CH43" s="30">
        <f t="shared" si="6"/>
        <v>0</v>
      </c>
      <c r="CI43" s="30">
        <f t="shared" si="7"/>
        <v>0</v>
      </c>
      <c r="CJ43" s="30">
        <f t="shared" si="8"/>
        <v>0</v>
      </c>
      <c r="CK43" s="10"/>
      <c r="CL43" s="10"/>
      <c r="CM43" s="10"/>
      <c r="CN43" s="10"/>
      <c r="CO43" s="10"/>
    </row>
    <row r="44" spans="1:93" s="2" customFormat="1" x14ac:dyDescent="0.25">
      <c r="A44" s="792"/>
      <c r="B44" s="31" t="s">
        <v>46</v>
      </c>
      <c r="C44" s="32">
        <f t="shared" si="0"/>
        <v>0</v>
      </c>
      <c r="D44" s="33">
        <f t="shared" si="11"/>
        <v>0</v>
      </c>
      <c r="E44" s="34">
        <f t="shared" si="11"/>
        <v>0</v>
      </c>
      <c r="F44" s="75"/>
      <c r="G44" s="77"/>
      <c r="H44" s="35"/>
      <c r="I44" s="36"/>
      <c r="J44" s="35"/>
      <c r="K44" s="37"/>
      <c r="L44" s="35"/>
      <c r="M44" s="37"/>
      <c r="N44" s="35"/>
      <c r="O44" s="37"/>
      <c r="P44" s="35"/>
      <c r="Q44" s="37"/>
      <c r="R44" s="35"/>
      <c r="S44" s="37"/>
      <c r="T44" s="35"/>
      <c r="U44" s="37"/>
      <c r="V44" s="35"/>
      <c r="W44" s="37"/>
      <c r="X44" s="35"/>
      <c r="Y44" s="37"/>
      <c r="Z44" s="35"/>
      <c r="AA44" s="37"/>
      <c r="AB44" s="35"/>
      <c r="AC44" s="37"/>
      <c r="AD44" s="35"/>
      <c r="AE44" s="37"/>
      <c r="AF44" s="35"/>
      <c r="AG44" s="37"/>
      <c r="AH44" s="35"/>
      <c r="AI44" s="37"/>
      <c r="AJ44" s="35"/>
      <c r="AK44" s="37"/>
      <c r="AL44" s="38"/>
      <c r="AM44" s="39"/>
      <c r="AN44" s="40"/>
      <c r="AO44" s="41"/>
      <c r="AP44" s="36"/>
      <c r="AQ44" s="27"/>
      <c r="AR44" s="27"/>
      <c r="AS44" s="42"/>
      <c r="AT44" s="27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7"/>
      <c r="BG44" s="17"/>
      <c r="BY44" s="3"/>
      <c r="BZ44" s="3"/>
      <c r="CA44" s="29" t="str">
        <f t="shared" si="1"/>
        <v/>
      </c>
      <c r="CB44" s="29" t="str">
        <f t="shared" si="2"/>
        <v/>
      </c>
      <c r="CC44" s="29" t="str">
        <f t="shared" si="3"/>
        <v/>
      </c>
      <c r="CD44" s="29" t="str">
        <f t="shared" si="4"/>
        <v/>
      </c>
      <c r="CE44" s="29"/>
      <c r="CF44" s="29"/>
      <c r="CG44" s="30">
        <f t="shared" si="5"/>
        <v>0</v>
      </c>
      <c r="CH44" s="30">
        <f t="shared" si="6"/>
        <v>0</v>
      </c>
      <c r="CI44" s="30">
        <f t="shared" si="7"/>
        <v>0</v>
      </c>
      <c r="CJ44" s="30">
        <f t="shared" si="8"/>
        <v>0</v>
      </c>
      <c r="CK44" s="10"/>
      <c r="CL44" s="10"/>
      <c r="CM44" s="10"/>
      <c r="CN44" s="10"/>
      <c r="CO44" s="10"/>
    </row>
    <row r="45" spans="1:93" s="2" customFormat="1" x14ac:dyDescent="0.25">
      <c r="A45" s="792"/>
      <c r="B45" s="53" t="s">
        <v>47</v>
      </c>
      <c r="C45" s="32">
        <f t="shared" si="0"/>
        <v>0</v>
      </c>
      <c r="D45" s="33">
        <f t="shared" si="11"/>
        <v>0</v>
      </c>
      <c r="E45" s="55">
        <f t="shared" si="11"/>
        <v>0</v>
      </c>
      <c r="F45" s="75"/>
      <c r="G45" s="78"/>
      <c r="H45" s="35"/>
      <c r="I45" s="36"/>
      <c r="J45" s="35"/>
      <c r="K45" s="37"/>
      <c r="L45" s="35"/>
      <c r="M45" s="37"/>
      <c r="N45" s="35"/>
      <c r="O45" s="37"/>
      <c r="P45" s="35"/>
      <c r="Q45" s="37"/>
      <c r="R45" s="35"/>
      <c r="S45" s="37"/>
      <c r="T45" s="35"/>
      <c r="U45" s="37"/>
      <c r="V45" s="35"/>
      <c r="W45" s="37"/>
      <c r="X45" s="35"/>
      <c r="Y45" s="37"/>
      <c r="Z45" s="35"/>
      <c r="AA45" s="37"/>
      <c r="AB45" s="35"/>
      <c r="AC45" s="37"/>
      <c r="AD45" s="35"/>
      <c r="AE45" s="37"/>
      <c r="AF45" s="35"/>
      <c r="AG45" s="86"/>
      <c r="AH45" s="35"/>
      <c r="AI45" s="37"/>
      <c r="AJ45" s="35"/>
      <c r="AK45" s="37"/>
      <c r="AL45" s="38"/>
      <c r="AM45" s="39"/>
      <c r="AN45" s="40"/>
      <c r="AO45" s="41"/>
      <c r="AP45" s="36"/>
      <c r="AQ45" s="27"/>
      <c r="AR45" s="27"/>
      <c r="AS45" s="42"/>
      <c r="AT45" s="27"/>
      <c r="AU45" s="2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7"/>
      <c r="BG45" s="17"/>
      <c r="BY45" s="3"/>
      <c r="BZ45" s="3"/>
      <c r="CA45" s="29" t="str">
        <f t="shared" si="1"/>
        <v/>
      </c>
      <c r="CB45" s="29" t="str">
        <f t="shared" si="2"/>
        <v/>
      </c>
      <c r="CC45" s="29" t="str">
        <f t="shared" si="3"/>
        <v/>
      </c>
      <c r="CD45" s="29" t="str">
        <f t="shared" si="4"/>
        <v/>
      </c>
      <c r="CE45" s="29"/>
      <c r="CF45" s="29"/>
      <c r="CG45" s="30">
        <f t="shared" si="5"/>
        <v>0</v>
      </c>
      <c r="CH45" s="30">
        <f t="shared" si="6"/>
        <v>0</v>
      </c>
      <c r="CI45" s="30">
        <f t="shared" si="7"/>
        <v>0</v>
      </c>
      <c r="CJ45" s="30">
        <f t="shared" si="8"/>
        <v>0</v>
      </c>
      <c r="CK45" s="10"/>
      <c r="CL45" s="10"/>
      <c r="CM45" s="10"/>
      <c r="CN45" s="10"/>
      <c r="CO45" s="10"/>
    </row>
    <row r="46" spans="1:93" s="2" customFormat="1" x14ac:dyDescent="0.25">
      <c r="A46" s="793"/>
      <c r="B46" s="57" t="s">
        <v>48</v>
      </c>
      <c r="C46" s="58">
        <f t="shared" si="0"/>
        <v>0</v>
      </c>
      <c r="D46" s="59">
        <f t="shared" si="11"/>
        <v>0</v>
      </c>
      <c r="E46" s="60">
        <f t="shared" si="11"/>
        <v>0</v>
      </c>
      <c r="F46" s="82"/>
      <c r="G46" s="83"/>
      <c r="H46" s="61"/>
      <c r="I46" s="62"/>
      <c r="J46" s="61"/>
      <c r="K46" s="63"/>
      <c r="L46" s="61"/>
      <c r="M46" s="63"/>
      <c r="N46" s="61"/>
      <c r="O46" s="63"/>
      <c r="P46" s="61"/>
      <c r="Q46" s="63"/>
      <c r="R46" s="61"/>
      <c r="S46" s="63"/>
      <c r="T46" s="61"/>
      <c r="U46" s="63"/>
      <c r="V46" s="61"/>
      <c r="W46" s="63"/>
      <c r="X46" s="61"/>
      <c r="Y46" s="63"/>
      <c r="Z46" s="61"/>
      <c r="AA46" s="63"/>
      <c r="AB46" s="61"/>
      <c r="AC46" s="63"/>
      <c r="AD46" s="61"/>
      <c r="AE46" s="63"/>
      <c r="AF46" s="61"/>
      <c r="AG46" s="63"/>
      <c r="AH46" s="61"/>
      <c r="AI46" s="63"/>
      <c r="AJ46" s="61"/>
      <c r="AK46" s="63"/>
      <c r="AL46" s="84"/>
      <c r="AM46" s="65"/>
      <c r="AN46" s="66"/>
      <c r="AO46" s="67"/>
      <c r="AP46" s="68"/>
      <c r="AQ46" s="69"/>
      <c r="AR46" s="69"/>
      <c r="AS46" s="42"/>
      <c r="AT46" s="27"/>
      <c r="AU46" s="2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7"/>
      <c r="BG46" s="17"/>
      <c r="BY46" s="3"/>
      <c r="BZ46" s="3"/>
      <c r="CA46" s="29" t="str">
        <f t="shared" si="1"/>
        <v/>
      </c>
      <c r="CB46" s="29" t="str">
        <f t="shared" si="2"/>
        <v/>
      </c>
      <c r="CC46" s="29" t="str">
        <f t="shared" si="3"/>
        <v/>
      </c>
      <c r="CD46" s="29" t="str">
        <f t="shared" si="4"/>
        <v/>
      </c>
      <c r="CE46" s="29"/>
      <c r="CF46" s="29"/>
      <c r="CG46" s="30">
        <f t="shared" si="5"/>
        <v>0</v>
      </c>
      <c r="CH46" s="30">
        <f t="shared" si="6"/>
        <v>0</v>
      </c>
      <c r="CI46" s="30">
        <f t="shared" si="7"/>
        <v>0</v>
      </c>
      <c r="CJ46" s="30">
        <f t="shared" si="8"/>
        <v>0</v>
      </c>
      <c r="CK46" s="10"/>
      <c r="CL46" s="10"/>
      <c r="CM46" s="10"/>
      <c r="CN46" s="10"/>
      <c r="CO46" s="10"/>
    </row>
    <row r="47" spans="1:93" s="2" customFormat="1" ht="15" customHeight="1" x14ac:dyDescent="0.25">
      <c r="A47" s="791" t="s">
        <v>51</v>
      </c>
      <c r="B47" s="521" t="s">
        <v>38</v>
      </c>
      <c r="C47" s="19">
        <f t="shared" si="0"/>
        <v>15</v>
      </c>
      <c r="D47" s="20">
        <f>SUM(J47+L47+N47+P47+R47+T47+V47+X47+Z47+AB47+AD47+AF47+AH47+AJ47+AL47)</f>
        <v>12</v>
      </c>
      <c r="E47" s="522">
        <f>SUM(K47+M47+O47+Q47+S47+U47+W47+Y47+AA47+AC47+AE47+AG47+AI47+AK47+AM47)</f>
        <v>3</v>
      </c>
      <c r="F47" s="71"/>
      <c r="G47" s="72"/>
      <c r="H47" s="71"/>
      <c r="I47" s="72"/>
      <c r="J47" s="22"/>
      <c r="K47" s="523"/>
      <c r="L47" s="22"/>
      <c r="M47" s="523"/>
      <c r="N47" s="22"/>
      <c r="O47" s="523"/>
      <c r="P47" s="22">
        <v>1</v>
      </c>
      <c r="Q47" s="523"/>
      <c r="R47" s="22">
        <v>2</v>
      </c>
      <c r="S47" s="523">
        <v>1</v>
      </c>
      <c r="T47" s="22">
        <v>2</v>
      </c>
      <c r="U47" s="523">
        <v>1</v>
      </c>
      <c r="V47" s="22">
        <v>1</v>
      </c>
      <c r="W47" s="523"/>
      <c r="X47" s="22">
        <v>1</v>
      </c>
      <c r="Y47" s="523">
        <v>1</v>
      </c>
      <c r="Z47" s="22">
        <v>1</v>
      </c>
      <c r="AA47" s="523"/>
      <c r="AB47" s="22">
        <v>2</v>
      </c>
      <c r="AC47" s="523"/>
      <c r="AD47" s="22">
        <v>2</v>
      </c>
      <c r="AE47" s="523"/>
      <c r="AF47" s="22"/>
      <c r="AG47" s="523"/>
      <c r="AH47" s="22"/>
      <c r="AI47" s="523"/>
      <c r="AJ47" s="22"/>
      <c r="AK47" s="523"/>
      <c r="AL47" s="24"/>
      <c r="AM47" s="524"/>
      <c r="AN47" s="73"/>
      <c r="AO47" s="26"/>
      <c r="AP47" s="23"/>
      <c r="AQ47" s="87"/>
      <c r="AR47" s="87"/>
      <c r="AS47" s="87"/>
      <c r="AT47" s="87"/>
      <c r="AU47" s="8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7"/>
      <c r="BG47" s="17"/>
      <c r="BY47" s="3"/>
      <c r="BZ47" s="3"/>
      <c r="CA47" s="29" t="str">
        <f t="shared" si="1"/>
        <v xml:space="preserve">* No olvide digitar la columna Trans y/o Pueblos Originarios y/o Migrantes y/o Población SENAME (Digite Cero si no tiene). </v>
      </c>
      <c r="CB47" s="29" t="str">
        <f t="shared" si="2"/>
        <v/>
      </c>
      <c r="CC47" s="29" t="str">
        <f t="shared" si="3"/>
        <v/>
      </c>
      <c r="CD47" s="29" t="str">
        <f t="shared" si="4"/>
        <v/>
      </c>
      <c r="CE47" s="29"/>
      <c r="CF47" s="29"/>
      <c r="CG47" s="30">
        <f t="shared" si="5"/>
        <v>1</v>
      </c>
      <c r="CH47" s="30">
        <f t="shared" si="6"/>
        <v>0</v>
      </c>
      <c r="CI47" s="30">
        <f t="shared" si="7"/>
        <v>0</v>
      </c>
      <c r="CJ47" s="30">
        <f t="shared" si="8"/>
        <v>0</v>
      </c>
      <c r="CK47" s="10"/>
      <c r="CL47" s="10"/>
      <c r="CM47" s="10"/>
      <c r="CN47" s="10"/>
      <c r="CO47" s="10"/>
    </row>
    <row r="48" spans="1:93" s="2" customFormat="1" x14ac:dyDescent="0.25">
      <c r="A48" s="792"/>
      <c r="B48" s="31" t="s">
        <v>39</v>
      </c>
      <c r="C48" s="32">
        <f t="shared" si="0"/>
        <v>0</v>
      </c>
      <c r="D48" s="33">
        <f t="shared" ref="D48:E52" si="12">SUM(J48+L48+N48+P48+R48+T48+V48+X48+Z48+AB48+AD48+AF48+AH48+AJ48+AL48)</f>
        <v>0</v>
      </c>
      <c r="E48" s="34">
        <f>SUM(K48+M48+O48+Q48+S48+U48+W48+Y48+AA48+AC48+AE48+AG48+AI48+AK48+AM48)</f>
        <v>0</v>
      </c>
      <c r="F48" s="75"/>
      <c r="G48" s="76"/>
      <c r="H48" s="75"/>
      <c r="I48" s="76"/>
      <c r="J48" s="35"/>
      <c r="K48" s="37"/>
      <c r="L48" s="35"/>
      <c r="M48" s="37"/>
      <c r="N48" s="35"/>
      <c r="O48" s="37"/>
      <c r="P48" s="35"/>
      <c r="Q48" s="37"/>
      <c r="R48" s="35"/>
      <c r="S48" s="37"/>
      <c r="T48" s="35"/>
      <c r="U48" s="37"/>
      <c r="V48" s="35"/>
      <c r="W48" s="37"/>
      <c r="X48" s="35"/>
      <c r="Y48" s="37"/>
      <c r="Z48" s="35"/>
      <c r="AA48" s="37"/>
      <c r="AB48" s="35"/>
      <c r="AC48" s="37"/>
      <c r="AD48" s="35"/>
      <c r="AE48" s="37"/>
      <c r="AF48" s="35"/>
      <c r="AG48" s="37"/>
      <c r="AH48" s="35"/>
      <c r="AI48" s="37"/>
      <c r="AJ48" s="35"/>
      <c r="AK48" s="37"/>
      <c r="AL48" s="38"/>
      <c r="AM48" s="39"/>
      <c r="AN48" s="40"/>
      <c r="AO48" s="41"/>
      <c r="AP48" s="36"/>
      <c r="AQ48" s="27"/>
      <c r="AR48" s="27"/>
      <c r="AS48" s="27"/>
      <c r="AT48" s="27"/>
      <c r="AU48" s="2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7"/>
      <c r="BG48" s="17"/>
      <c r="BY48" s="3"/>
      <c r="BZ48" s="3"/>
      <c r="CA48" s="29" t="str">
        <f t="shared" si="1"/>
        <v/>
      </c>
      <c r="CB48" s="29" t="str">
        <f t="shared" si="2"/>
        <v/>
      </c>
      <c r="CC48" s="29" t="str">
        <f t="shared" si="3"/>
        <v/>
      </c>
      <c r="CD48" s="29" t="str">
        <f t="shared" si="4"/>
        <v/>
      </c>
      <c r="CE48" s="29"/>
      <c r="CF48" s="29"/>
      <c r="CG48" s="30">
        <f t="shared" si="5"/>
        <v>0</v>
      </c>
      <c r="CH48" s="30">
        <f t="shared" si="6"/>
        <v>0</v>
      </c>
      <c r="CI48" s="30">
        <f t="shared" si="7"/>
        <v>0</v>
      </c>
      <c r="CJ48" s="30">
        <f t="shared" si="8"/>
        <v>0</v>
      </c>
      <c r="CK48" s="10"/>
      <c r="CL48" s="10"/>
      <c r="CM48" s="10"/>
      <c r="CN48" s="10"/>
      <c r="CO48" s="10"/>
    </row>
    <row r="49" spans="1:93" s="2" customFormat="1" x14ac:dyDescent="0.25">
      <c r="A49" s="792"/>
      <c r="B49" s="31" t="s">
        <v>40</v>
      </c>
      <c r="C49" s="32">
        <f t="shared" si="0"/>
        <v>213</v>
      </c>
      <c r="D49" s="33">
        <f>SUM(J49+L49+N49+P49+R49+T49+V49+X49+Z49+AB49+AD49+AF49+AH49+AJ49+AL49)</f>
        <v>163</v>
      </c>
      <c r="E49" s="34">
        <f>SUM(K49+M49+O49+Q49+S49+U49+W49+Y49+AA49+AC49+AE49+AG49+AI49+AK49+AM49)</f>
        <v>50</v>
      </c>
      <c r="F49" s="75"/>
      <c r="G49" s="76"/>
      <c r="H49" s="75"/>
      <c r="I49" s="76"/>
      <c r="J49" s="35"/>
      <c r="K49" s="37"/>
      <c r="L49" s="35">
        <v>1</v>
      </c>
      <c r="M49" s="37"/>
      <c r="N49" s="35">
        <v>8</v>
      </c>
      <c r="O49" s="37"/>
      <c r="P49" s="35">
        <v>13</v>
      </c>
      <c r="Q49" s="37">
        <v>4</v>
      </c>
      <c r="R49" s="35">
        <v>33</v>
      </c>
      <c r="S49" s="37">
        <v>5</v>
      </c>
      <c r="T49" s="35">
        <v>31</v>
      </c>
      <c r="U49" s="37">
        <v>11</v>
      </c>
      <c r="V49" s="35">
        <v>18</v>
      </c>
      <c r="W49" s="37">
        <v>12</v>
      </c>
      <c r="X49" s="35">
        <v>19</v>
      </c>
      <c r="Y49" s="37">
        <v>9</v>
      </c>
      <c r="Z49" s="35">
        <v>15</v>
      </c>
      <c r="AA49" s="37">
        <v>3</v>
      </c>
      <c r="AB49" s="35">
        <v>11</v>
      </c>
      <c r="AC49" s="37">
        <v>5</v>
      </c>
      <c r="AD49" s="35">
        <v>5</v>
      </c>
      <c r="AE49" s="37"/>
      <c r="AF49" s="35">
        <v>4</v>
      </c>
      <c r="AG49" s="37">
        <v>1</v>
      </c>
      <c r="AH49" s="35">
        <v>3</v>
      </c>
      <c r="AI49" s="37"/>
      <c r="AJ49" s="35">
        <v>1</v>
      </c>
      <c r="AK49" s="37"/>
      <c r="AL49" s="38">
        <v>1</v>
      </c>
      <c r="AM49" s="39"/>
      <c r="AN49" s="40"/>
      <c r="AO49" s="41"/>
      <c r="AP49" s="36">
        <v>1</v>
      </c>
      <c r="AQ49" s="27">
        <v>1</v>
      </c>
      <c r="AR49" s="27">
        <v>15</v>
      </c>
      <c r="AS49" s="27"/>
      <c r="AT49" s="27"/>
      <c r="AU49" s="27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7"/>
      <c r="BG49" s="17"/>
      <c r="BY49" s="3"/>
      <c r="BZ49" s="3"/>
      <c r="CA49" s="29" t="str">
        <f t="shared" si="1"/>
        <v xml:space="preserve">* No olvide digitar la columna Trans y/o Pueblos Originarios y/o Migrantes y/o Población SENAME (Digite Cero si no tiene). </v>
      </c>
      <c r="CB49" s="29" t="str">
        <f t="shared" si="2"/>
        <v/>
      </c>
      <c r="CC49" s="29" t="str">
        <f t="shared" si="3"/>
        <v/>
      </c>
      <c r="CD49" s="29" t="str">
        <f t="shared" si="4"/>
        <v/>
      </c>
      <c r="CE49" s="29"/>
      <c r="CF49" s="29"/>
      <c r="CG49" s="30">
        <f t="shared" si="5"/>
        <v>1</v>
      </c>
      <c r="CH49" s="30">
        <f t="shared" si="6"/>
        <v>0</v>
      </c>
      <c r="CI49" s="30">
        <f t="shared" si="7"/>
        <v>0</v>
      </c>
      <c r="CJ49" s="30">
        <f t="shared" si="8"/>
        <v>0</v>
      </c>
      <c r="CK49" s="10"/>
      <c r="CL49" s="10"/>
      <c r="CM49" s="10"/>
      <c r="CN49" s="10"/>
      <c r="CO49" s="10"/>
    </row>
    <row r="50" spans="1:93" s="2" customFormat="1" x14ac:dyDescent="0.25">
      <c r="A50" s="792"/>
      <c r="B50" s="31" t="s">
        <v>43</v>
      </c>
      <c r="C50" s="32">
        <f t="shared" si="0"/>
        <v>0</v>
      </c>
      <c r="D50" s="33">
        <f t="shared" si="12"/>
        <v>0</v>
      </c>
      <c r="E50" s="34">
        <f t="shared" si="12"/>
        <v>0</v>
      </c>
      <c r="F50" s="75"/>
      <c r="G50" s="76"/>
      <c r="H50" s="75"/>
      <c r="I50" s="76"/>
      <c r="J50" s="35"/>
      <c r="K50" s="37"/>
      <c r="L50" s="35"/>
      <c r="M50" s="37"/>
      <c r="N50" s="35"/>
      <c r="O50" s="37"/>
      <c r="P50" s="35"/>
      <c r="Q50" s="37"/>
      <c r="R50" s="35"/>
      <c r="S50" s="37"/>
      <c r="T50" s="35"/>
      <c r="U50" s="37"/>
      <c r="V50" s="35"/>
      <c r="W50" s="37"/>
      <c r="X50" s="35"/>
      <c r="Y50" s="37"/>
      <c r="Z50" s="35"/>
      <c r="AA50" s="37"/>
      <c r="AB50" s="35"/>
      <c r="AC50" s="37"/>
      <c r="AD50" s="35"/>
      <c r="AE50" s="37"/>
      <c r="AF50" s="35"/>
      <c r="AG50" s="37"/>
      <c r="AH50" s="35"/>
      <c r="AI50" s="37"/>
      <c r="AJ50" s="35"/>
      <c r="AK50" s="37"/>
      <c r="AL50" s="38"/>
      <c r="AM50" s="39"/>
      <c r="AN50" s="40"/>
      <c r="AO50" s="41"/>
      <c r="AP50" s="36"/>
      <c r="AQ50" s="27"/>
      <c r="AR50" s="27"/>
      <c r="AS50" s="27"/>
      <c r="AT50" s="27"/>
      <c r="AU50" s="2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7"/>
      <c r="BG50" s="17"/>
      <c r="BY50" s="3"/>
      <c r="BZ50" s="3"/>
      <c r="CA50" s="29" t="str">
        <f t="shared" si="1"/>
        <v/>
      </c>
      <c r="CB50" s="29" t="str">
        <f t="shared" si="2"/>
        <v/>
      </c>
      <c r="CC50" s="29" t="str">
        <f t="shared" si="3"/>
        <v/>
      </c>
      <c r="CD50" s="29" t="str">
        <f t="shared" si="4"/>
        <v/>
      </c>
      <c r="CE50" s="29"/>
      <c r="CF50" s="29"/>
      <c r="CG50" s="30">
        <f t="shared" si="5"/>
        <v>0</v>
      </c>
      <c r="CH50" s="30">
        <f t="shared" si="6"/>
        <v>0</v>
      </c>
      <c r="CI50" s="30">
        <f t="shared" si="7"/>
        <v>0</v>
      </c>
      <c r="CJ50" s="30">
        <f t="shared" si="8"/>
        <v>0</v>
      </c>
      <c r="CK50" s="10"/>
      <c r="CL50" s="10"/>
      <c r="CM50" s="10"/>
      <c r="CN50" s="10"/>
      <c r="CO50" s="10"/>
    </row>
    <row r="51" spans="1:93" s="2" customFormat="1" x14ac:dyDescent="0.25">
      <c r="A51" s="792"/>
      <c r="B51" s="88" t="s">
        <v>47</v>
      </c>
      <c r="C51" s="89">
        <f t="shared" si="0"/>
        <v>0</v>
      </c>
      <c r="D51" s="33">
        <f>SUM(J51+L51+N51+P51+R51+T51+V51+X51+Z51+AB51+AD51+AF51+AH51+AJ51+AL51)</f>
        <v>0</v>
      </c>
      <c r="E51" s="55">
        <f>SUM(K51+M51+O51+Q51+S51+U51+W51+Y51+AA51+AC51+AE51+AG51+AI51+AK51+AM51)</f>
        <v>0</v>
      </c>
      <c r="F51" s="75"/>
      <c r="G51" s="76"/>
      <c r="H51" s="75"/>
      <c r="I51" s="76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49"/>
      <c r="AJ51" s="47"/>
      <c r="AK51" s="49"/>
      <c r="AL51" s="50"/>
      <c r="AM51" s="51"/>
      <c r="AN51" s="40"/>
      <c r="AO51" s="52"/>
      <c r="AP51" s="48"/>
      <c r="AQ51" s="90"/>
      <c r="AR51" s="90"/>
      <c r="AS51" s="90"/>
      <c r="AT51" s="90"/>
      <c r="AU51" s="90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17"/>
      <c r="BG51" s="17"/>
      <c r="BY51" s="3"/>
      <c r="BZ51" s="3"/>
      <c r="CA51" s="29" t="str">
        <f t="shared" si="1"/>
        <v/>
      </c>
      <c r="CB51" s="29" t="str">
        <f t="shared" si="2"/>
        <v/>
      </c>
      <c r="CC51" s="29" t="str">
        <f t="shared" si="3"/>
        <v/>
      </c>
      <c r="CD51" s="29" t="str">
        <f t="shared" si="4"/>
        <v/>
      </c>
      <c r="CE51" s="29"/>
      <c r="CF51" s="29"/>
      <c r="CG51" s="30">
        <f t="shared" si="5"/>
        <v>0</v>
      </c>
      <c r="CH51" s="30">
        <f t="shared" si="6"/>
        <v>0</v>
      </c>
      <c r="CI51" s="30">
        <f t="shared" si="7"/>
        <v>0</v>
      </c>
      <c r="CJ51" s="30">
        <f t="shared" si="8"/>
        <v>0</v>
      </c>
      <c r="CK51" s="10"/>
      <c r="CL51" s="10"/>
      <c r="CM51" s="10"/>
      <c r="CN51" s="10"/>
      <c r="CO51" s="10"/>
    </row>
    <row r="52" spans="1:93" s="2" customFormat="1" x14ac:dyDescent="0.25">
      <c r="A52" s="792"/>
      <c r="B52" s="57" t="s">
        <v>46</v>
      </c>
      <c r="C52" s="58">
        <f t="shared" si="0"/>
        <v>0</v>
      </c>
      <c r="D52" s="59">
        <f t="shared" si="12"/>
        <v>0</v>
      </c>
      <c r="E52" s="60">
        <f t="shared" si="12"/>
        <v>0</v>
      </c>
      <c r="F52" s="82"/>
      <c r="G52" s="91"/>
      <c r="H52" s="82"/>
      <c r="I52" s="91"/>
      <c r="J52" s="64"/>
      <c r="K52" s="92"/>
      <c r="L52" s="64"/>
      <c r="M52" s="92"/>
      <c r="N52" s="64"/>
      <c r="O52" s="92"/>
      <c r="P52" s="64"/>
      <c r="Q52" s="92"/>
      <c r="R52" s="64"/>
      <c r="S52" s="92"/>
      <c r="T52" s="64"/>
      <c r="U52" s="92"/>
      <c r="V52" s="64"/>
      <c r="W52" s="92"/>
      <c r="X52" s="64"/>
      <c r="Y52" s="92"/>
      <c r="Z52" s="64"/>
      <c r="AA52" s="92"/>
      <c r="AB52" s="64"/>
      <c r="AC52" s="92"/>
      <c r="AD52" s="64"/>
      <c r="AE52" s="92"/>
      <c r="AF52" s="64"/>
      <c r="AG52" s="92"/>
      <c r="AH52" s="64"/>
      <c r="AI52" s="92"/>
      <c r="AJ52" s="64"/>
      <c r="AK52" s="92"/>
      <c r="AL52" s="93"/>
      <c r="AM52" s="94"/>
      <c r="AN52" s="66"/>
      <c r="AO52" s="95"/>
      <c r="AP52" s="68"/>
      <c r="AQ52" s="69"/>
      <c r="AR52" s="69"/>
      <c r="AS52" s="69"/>
      <c r="AT52" s="69"/>
      <c r="AU52" s="69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7"/>
      <c r="BG52" s="17"/>
      <c r="BY52" s="3"/>
      <c r="BZ52" s="3"/>
      <c r="CA52" s="29" t="str">
        <f t="shared" si="1"/>
        <v/>
      </c>
      <c r="CB52" s="29" t="str">
        <f t="shared" si="2"/>
        <v/>
      </c>
      <c r="CC52" s="29" t="str">
        <f t="shared" si="3"/>
        <v/>
      </c>
      <c r="CD52" s="29" t="str">
        <f t="shared" si="4"/>
        <v/>
      </c>
      <c r="CE52" s="29"/>
      <c r="CF52" s="29"/>
      <c r="CG52" s="30">
        <f t="shared" si="5"/>
        <v>0</v>
      </c>
      <c r="CH52" s="30">
        <f t="shared" si="6"/>
        <v>0</v>
      </c>
      <c r="CI52" s="30">
        <f t="shared" si="7"/>
        <v>0</v>
      </c>
      <c r="CJ52" s="30">
        <f t="shared" si="8"/>
        <v>0</v>
      </c>
      <c r="CK52" s="10"/>
      <c r="CL52" s="10"/>
      <c r="CM52" s="10"/>
      <c r="CN52" s="10"/>
      <c r="CO52" s="10"/>
    </row>
    <row r="53" spans="1:93" s="2" customFormat="1" ht="15" customHeight="1" x14ac:dyDescent="0.25">
      <c r="A53" s="791" t="s">
        <v>52</v>
      </c>
      <c r="B53" s="521" t="s">
        <v>38</v>
      </c>
      <c r="C53" s="19">
        <f t="shared" si="0"/>
        <v>13</v>
      </c>
      <c r="D53" s="20">
        <f t="shared" ref="D53:E56" si="13">SUM(J53+L53+N53+P53+R53+T53+V53+X53+Z53+AB53)</f>
        <v>10</v>
      </c>
      <c r="E53" s="522">
        <f t="shared" si="13"/>
        <v>3</v>
      </c>
      <c r="F53" s="71"/>
      <c r="G53" s="72"/>
      <c r="H53" s="71"/>
      <c r="I53" s="72"/>
      <c r="J53" s="22"/>
      <c r="K53" s="523"/>
      <c r="L53" s="22"/>
      <c r="M53" s="523"/>
      <c r="N53" s="22"/>
      <c r="O53" s="523"/>
      <c r="P53" s="22">
        <v>1</v>
      </c>
      <c r="Q53" s="523"/>
      <c r="R53" s="22">
        <v>2</v>
      </c>
      <c r="S53" s="523">
        <v>1</v>
      </c>
      <c r="T53" s="22">
        <v>2</v>
      </c>
      <c r="U53" s="523">
        <v>1</v>
      </c>
      <c r="V53" s="22">
        <v>1</v>
      </c>
      <c r="W53" s="523"/>
      <c r="X53" s="22">
        <v>1</v>
      </c>
      <c r="Y53" s="523">
        <v>1</v>
      </c>
      <c r="Z53" s="22">
        <v>1</v>
      </c>
      <c r="AA53" s="523"/>
      <c r="AB53" s="35">
        <v>2</v>
      </c>
      <c r="AC53" s="37"/>
      <c r="AD53" s="96"/>
      <c r="AE53" s="97"/>
      <c r="AF53" s="419"/>
      <c r="AG53" s="98"/>
      <c r="AH53" s="419"/>
      <c r="AI53" s="98"/>
      <c r="AJ53" s="419"/>
      <c r="AK53" s="98"/>
      <c r="AL53" s="528"/>
      <c r="AM53" s="99"/>
      <c r="AN53" s="73"/>
      <c r="AO53" s="529"/>
      <c r="AP53" s="525"/>
      <c r="AQ53" s="526"/>
      <c r="AR53" s="526"/>
      <c r="AS53" s="526"/>
      <c r="AT53" s="526"/>
      <c r="AU53" s="526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7"/>
      <c r="BG53" s="17"/>
      <c r="BY53" s="3"/>
      <c r="BZ53" s="3"/>
      <c r="CA53" s="29" t="str">
        <f t="shared" si="1"/>
        <v xml:space="preserve">* No olvide digitar la columna Trans y/o Pueblos Originarios y/o Migrantes y/o Población SENAME (Digite Cero si no tiene). </v>
      </c>
      <c r="CB53" s="29" t="str">
        <f t="shared" si="2"/>
        <v/>
      </c>
      <c r="CC53" s="29" t="str">
        <f t="shared" si="3"/>
        <v/>
      </c>
      <c r="CD53" s="29" t="str">
        <f t="shared" si="4"/>
        <v/>
      </c>
      <c r="CE53" s="29"/>
      <c r="CF53" s="29"/>
      <c r="CG53" s="30">
        <f t="shared" si="5"/>
        <v>1</v>
      </c>
      <c r="CH53" s="30">
        <f t="shared" si="6"/>
        <v>0</v>
      </c>
      <c r="CI53" s="30">
        <f t="shared" si="7"/>
        <v>0</v>
      </c>
      <c r="CJ53" s="30">
        <f t="shared" si="8"/>
        <v>0</v>
      </c>
      <c r="CK53" s="10"/>
      <c r="CL53" s="10"/>
      <c r="CM53" s="10"/>
      <c r="CN53" s="10"/>
      <c r="CO53" s="10"/>
    </row>
    <row r="54" spans="1:93" s="2" customFormat="1" x14ac:dyDescent="0.25">
      <c r="A54" s="792"/>
      <c r="B54" s="31" t="s">
        <v>40</v>
      </c>
      <c r="C54" s="32">
        <f t="shared" si="0"/>
        <v>198</v>
      </c>
      <c r="D54" s="33">
        <f t="shared" si="13"/>
        <v>149</v>
      </c>
      <c r="E54" s="34">
        <f t="shared" si="13"/>
        <v>49</v>
      </c>
      <c r="F54" s="75"/>
      <c r="G54" s="76"/>
      <c r="H54" s="75"/>
      <c r="I54" s="76"/>
      <c r="J54" s="35"/>
      <c r="K54" s="37"/>
      <c r="L54" s="35">
        <v>1</v>
      </c>
      <c r="M54" s="37"/>
      <c r="N54" s="35">
        <v>8</v>
      </c>
      <c r="O54" s="37"/>
      <c r="P54" s="35">
        <v>13</v>
      </c>
      <c r="Q54" s="37">
        <v>4</v>
      </c>
      <c r="R54" s="35">
        <v>33</v>
      </c>
      <c r="S54" s="37">
        <v>5</v>
      </c>
      <c r="T54" s="35">
        <v>31</v>
      </c>
      <c r="U54" s="37">
        <v>11</v>
      </c>
      <c r="V54" s="35">
        <v>18</v>
      </c>
      <c r="W54" s="37">
        <v>12</v>
      </c>
      <c r="X54" s="35">
        <v>19</v>
      </c>
      <c r="Y54" s="37">
        <v>9</v>
      </c>
      <c r="Z54" s="35">
        <v>15</v>
      </c>
      <c r="AA54" s="37">
        <v>3</v>
      </c>
      <c r="AB54" s="35">
        <v>11</v>
      </c>
      <c r="AC54" s="37">
        <v>5</v>
      </c>
      <c r="AD54" s="96"/>
      <c r="AE54" s="97"/>
      <c r="AF54" s="100"/>
      <c r="AG54" s="77"/>
      <c r="AH54" s="100"/>
      <c r="AI54" s="77"/>
      <c r="AJ54" s="100"/>
      <c r="AK54" s="77"/>
      <c r="AL54" s="101"/>
      <c r="AM54" s="102"/>
      <c r="AN54" s="40"/>
      <c r="AO54" s="41"/>
      <c r="AP54" s="36">
        <v>1</v>
      </c>
      <c r="AQ54" s="27">
        <v>1</v>
      </c>
      <c r="AR54" s="27">
        <v>15</v>
      </c>
      <c r="AS54" s="27"/>
      <c r="AT54" s="27"/>
      <c r="AU54" s="27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7"/>
      <c r="BG54" s="17"/>
      <c r="BY54" s="3"/>
      <c r="BZ54" s="3"/>
      <c r="CA54" s="29" t="str">
        <f t="shared" si="1"/>
        <v xml:space="preserve">* No olvide digitar la columna Trans y/o Pueblos Originarios y/o Migrantes y/o Población SENAME (Digite Cero si no tiene). </v>
      </c>
      <c r="CB54" s="29" t="str">
        <f t="shared" si="2"/>
        <v/>
      </c>
      <c r="CC54" s="29" t="str">
        <f t="shared" si="3"/>
        <v/>
      </c>
      <c r="CD54" s="29" t="str">
        <f t="shared" si="4"/>
        <v/>
      </c>
      <c r="CE54" s="29"/>
      <c r="CF54" s="29"/>
      <c r="CG54" s="30">
        <f t="shared" si="5"/>
        <v>1</v>
      </c>
      <c r="CH54" s="30">
        <f t="shared" si="6"/>
        <v>0</v>
      </c>
      <c r="CI54" s="30">
        <f t="shared" si="7"/>
        <v>0</v>
      </c>
      <c r="CJ54" s="30">
        <f t="shared" si="8"/>
        <v>0</v>
      </c>
      <c r="CK54" s="10"/>
      <c r="CL54" s="10"/>
      <c r="CM54" s="10"/>
      <c r="CN54" s="10"/>
      <c r="CO54" s="10"/>
    </row>
    <row r="55" spans="1:93" s="2" customFormat="1" x14ac:dyDescent="0.25">
      <c r="A55" s="792"/>
      <c r="B55" s="53" t="s">
        <v>47</v>
      </c>
      <c r="C55" s="32">
        <f t="shared" si="0"/>
        <v>0</v>
      </c>
      <c r="D55" s="33">
        <f t="shared" si="13"/>
        <v>0</v>
      </c>
      <c r="E55" s="55">
        <f t="shared" si="13"/>
        <v>0</v>
      </c>
      <c r="F55" s="75"/>
      <c r="G55" s="76"/>
      <c r="H55" s="75"/>
      <c r="I55" s="76"/>
      <c r="J55" s="47"/>
      <c r="K55" s="49"/>
      <c r="L55" s="47"/>
      <c r="M55" s="49"/>
      <c r="N55" s="47"/>
      <c r="O55" s="49"/>
      <c r="P55" s="47"/>
      <c r="Q55" s="49"/>
      <c r="R55" s="47"/>
      <c r="S55" s="49"/>
      <c r="T55" s="47"/>
      <c r="U55" s="49"/>
      <c r="V55" s="47"/>
      <c r="W55" s="49"/>
      <c r="X55" s="47"/>
      <c r="Y55" s="49"/>
      <c r="Z55" s="47"/>
      <c r="AA55" s="49"/>
      <c r="AB55" s="35"/>
      <c r="AC55" s="37"/>
      <c r="AD55" s="96"/>
      <c r="AE55" s="97"/>
      <c r="AF55" s="75"/>
      <c r="AG55" s="103"/>
      <c r="AH55" s="75"/>
      <c r="AI55" s="103"/>
      <c r="AJ55" s="75"/>
      <c r="AK55" s="103"/>
      <c r="AL55" s="104"/>
      <c r="AM55" s="105"/>
      <c r="AN55" s="40"/>
      <c r="AO55" s="52"/>
      <c r="AP55" s="48"/>
      <c r="AQ55" s="90"/>
      <c r="AR55" s="90"/>
      <c r="AS55" s="90"/>
      <c r="AT55" s="90"/>
      <c r="AU55" s="90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7"/>
      <c r="BG55" s="17"/>
      <c r="BY55" s="3"/>
      <c r="BZ55" s="3"/>
      <c r="CA55" s="29" t="str">
        <f t="shared" si="1"/>
        <v/>
      </c>
      <c r="CB55" s="29" t="str">
        <f t="shared" si="2"/>
        <v/>
      </c>
      <c r="CC55" s="29" t="str">
        <f t="shared" si="3"/>
        <v/>
      </c>
      <c r="CD55" s="29" t="str">
        <f t="shared" si="4"/>
        <v/>
      </c>
      <c r="CE55" s="29"/>
      <c r="CF55" s="29"/>
      <c r="CG55" s="30">
        <f t="shared" si="5"/>
        <v>0</v>
      </c>
      <c r="CH55" s="30">
        <f t="shared" si="6"/>
        <v>0</v>
      </c>
      <c r="CI55" s="30">
        <f t="shared" si="7"/>
        <v>0</v>
      </c>
      <c r="CJ55" s="30">
        <f t="shared" si="8"/>
        <v>0</v>
      </c>
      <c r="CK55" s="10"/>
      <c r="CL55" s="10"/>
      <c r="CM55" s="10"/>
      <c r="CN55" s="10"/>
      <c r="CO55" s="10"/>
    </row>
    <row r="56" spans="1:93" s="2" customFormat="1" x14ac:dyDescent="0.25">
      <c r="A56" s="793"/>
      <c r="B56" s="57" t="s">
        <v>46</v>
      </c>
      <c r="C56" s="58">
        <f t="shared" si="0"/>
        <v>0</v>
      </c>
      <c r="D56" s="59">
        <f t="shared" si="13"/>
        <v>0</v>
      </c>
      <c r="E56" s="60">
        <f t="shared" si="13"/>
        <v>0</v>
      </c>
      <c r="F56" s="82"/>
      <c r="G56" s="91"/>
      <c r="H56" s="82"/>
      <c r="I56" s="91"/>
      <c r="J56" s="64"/>
      <c r="K56" s="92"/>
      <c r="L56" s="64"/>
      <c r="M56" s="92"/>
      <c r="N56" s="64"/>
      <c r="O56" s="92"/>
      <c r="P56" s="64"/>
      <c r="Q56" s="92"/>
      <c r="R56" s="64"/>
      <c r="S56" s="92"/>
      <c r="T56" s="64"/>
      <c r="U56" s="92"/>
      <c r="V56" s="64"/>
      <c r="W56" s="92"/>
      <c r="X56" s="64"/>
      <c r="Y56" s="92"/>
      <c r="Z56" s="64"/>
      <c r="AA56" s="92"/>
      <c r="AB56" s="35"/>
      <c r="AC56" s="37"/>
      <c r="AD56" s="96"/>
      <c r="AE56" s="97"/>
      <c r="AF56" s="82"/>
      <c r="AG56" s="106"/>
      <c r="AH56" s="82"/>
      <c r="AI56" s="106"/>
      <c r="AJ56" s="82"/>
      <c r="AK56" s="106"/>
      <c r="AL56" s="107"/>
      <c r="AM56" s="108"/>
      <c r="AN56" s="66"/>
      <c r="AO56" s="95"/>
      <c r="AP56" s="68"/>
      <c r="AQ56" s="69"/>
      <c r="AR56" s="69"/>
      <c r="AS56" s="69"/>
      <c r="AT56" s="69"/>
      <c r="AU56" s="69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7"/>
      <c r="BG56" s="17"/>
      <c r="BY56" s="3"/>
      <c r="BZ56" s="3"/>
      <c r="CA56" s="29" t="str">
        <f t="shared" si="1"/>
        <v/>
      </c>
      <c r="CB56" s="29" t="str">
        <f t="shared" si="2"/>
        <v/>
      </c>
      <c r="CC56" s="29" t="str">
        <f t="shared" si="3"/>
        <v/>
      </c>
      <c r="CD56" s="29" t="str">
        <f t="shared" si="4"/>
        <v/>
      </c>
      <c r="CE56" s="29"/>
      <c r="CF56" s="29"/>
      <c r="CG56" s="30">
        <f t="shared" si="5"/>
        <v>0</v>
      </c>
      <c r="CH56" s="30">
        <f t="shared" si="6"/>
        <v>0</v>
      </c>
      <c r="CI56" s="30">
        <f t="shared" si="7"/>
        <v>0</v>
      </c>
      <c r="CJ56" s="30">
        <f t="shared" si="8"/>
        <v>0</v>
      </c>
      <c r="CK56" s="10"/>
      <c r="CL56" s="10"/>
      <c r="CM56" s="10"/>
      <c r="CN56" s="10"/>
      <c r="CO56" s="10"/>
    </row>
    <row r="57" spans="1:93" s="2" customFormat="1" ht="15" customHeight="1" x14ac:dyDescent="0.25">
      <c r="A57" s="791" t="s">
        <v>53</v>
      </c>
      <c r="B57" s="521" t="s">
        <v>38</v>
      </c>
      <c r="C57" s="19">
        <f t="shared" si="0"/>
        <v>15</v>
      </c>
      <c r="D57" s="20">
        <f>SUM(J57+L57+N57+P57+R57+T57+V57+X57+Z57+AB57+AD57+AF57+AH57+AJ57+AL57)</f>
        <v>12</v>
      </c>
      <c r="E57" s="522">
        <f>SUM(K57+M57+O57+Q57+S57+U57+W57+Y57+AA57+AC57+AE57+AG57+AI57+AK57+AM57)</f>
        <v>3</v>
      </c>
      <c r="F57" s="71"/>
      <c r="G57" s="72"/>
      <c r="H57" s="71"/>
      <c r="I57" s="72"/>
      <c r="J57" s="22"/>
      <c r="K57" s="523"/>
      <c r="L57" s="22"/>
      <c r="M57" s="523"/>
      <c r="N57" s="22"/>
      <c r="O57" s="523"/>
      <c r="P57" s="22">
        <v>1</v>
      </c>
      <c r="Q57" s="523"/>
      <c r="R57" s="22">
        <v>2</v>
      </c>
      <c r="S57" s="523">
        <v>1</v>
      </c>
      <c r="T57" s="22">
        <v>2</v>
      </c>
      <c r="U57" s="523">
        <v>1</v>
      </c>
      <c r="V57" s="22">
        <v>1</v>
      </c>
      <c r="W57" s="523"/>
      <c r="X57" s="22">
        <v>1</v>
      </c>
      <c r="Y57" s="523">
        <v>1</v>
      </c>
      <c r="Z57" s="22">
        <v>1</v>
      </c>
      <c r="AA57" s="523"/>
      <c r="AB57" s="22">
        <v>2</v>
      </c>
      <c r="AC57" s="523"/>
      <c r="AD57" s="22">
        <v>2</v>
      </c>
      <c r="AE57" s="523"/>
      <c r="AF57" s="22"/>
      <c r="AG57" s="523"/>
      <c r="AH57" s="22"/>
      <c r="AI57" s="523"/>
      <c r="AJ57" s="22"/>
      <c r="AK57" s="523"/>
      <c r="AL57" s="24"/>
      <c r="AM57" s="524"/>
      <c r="AN57" s="73"/>
      <c r="AO57" s="529"/>
      <c r="AP57" s="525"/>
      <c r="AQ57" s="526"/>
      <c r="AR57" s="526"/>
      <c r="AS57" s="526"/>
      <c r="AT57" s="526"/>
      <c r="AU57" s="526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7"/>
      <c r="BG57" s="17"/>
      <c r="BY57" s="3"/>
      <c r="BZ57" s="3"/>
      <c r="CA57" s="29" t="str">
        <f t="shared" si="1"/>
        <v xml:space="preserve">* No olvide digitar la columna Trans y/o Pueblos Originarios y/o Migrantes y/o Población SENAME (Digite Cero si no tiene). </v>
      </c>
      <c r="CB57" s="29" t="str">
        <f t="shared" si="2"/>
        <v/>
      </c>
      <c r="CC57" s="29" t="str">
        <f t="shared" si="3"/>
        <v/>
      </c>
      <c r="CD57" s="29" t="str">
        <f t="shared" si="4"/>
        <v/>
      </c>
      <c r="CE57" s="29"/>
      <c r="CF57" s="29"/>
      <c r="CG57" s="30">
        <f t="shared" si="5"/>
        <v>1</v>
      </c>
      <c r="CH57" s="30">
        <f t="shared" si="6"/>
        <v>0</v>
      </c>
      <c r="CI57" s="30">
        <f t="shared" si="7"/>
        <v>0</v>
      </c>
      <c r="CJ57" s="30">
        <f t="shared" si="8"/>
        <v>0</v>
      </c>
      <c r="CK57" s="10"/>
      <c r="CL57" s="10"/>
      <c r="CM57" s="10"/>
      <c r="CN57" s="10"/>
      <c r="CO57" s="10"/>
    </row>
    <row r="58" spans="1:93" s="2" customFormat="1" x14ac:dyDescent="0.25">
      <c r="A58" s="792"/>
      <c r="B58" s="31" t="s">
        <v>39</v>
      </c>
      <c r="C58" s="32">
        <f t="shared" si="0"/>
        <v>0</v>
      </c>
      <c r="D58" s="33">
        <f t="shared" ref="D58:E63" si="14">SUM(J58+L58+N58+P58+R58+T58+V58+X58+Z58+AB58+AD58+AF58+AH58+AJ58+AL58)</f>
        <v>0</v>
      </c>
      <c r="E58" s="34">
        <f t="shared" si="14"/>
        <v>0</v>
      </c>
      <c r="F58" s="75"/>
      <c r="G58" s="76"/>
      <c r="H58" s="75"/>
      <c r="I58" s="76"/>
      <c r="J58" s="35"/>
      <c r="K58" s="37"/>
      <c r="L58" s="35"/>
      <c r="M58" s="37"/>
      <c r="N58" s="35"/>
      <c r="O58" s="37"/>
      <c r="P58" s="35"/>
      <c r="Q58" s="37"/>
      <c r="R58" s="35"/>
      <c r="S58" s="37"/>
      <c r="T58" s="35"/>
      <c r="U58" s="37"/>
      <c r="V58" s="35"/>
      <c r="W58" s="37"/>
      <c r="X58" s="35"/>
      <c r="Y58" s="37"/>
      <c r="Z58" s="35"/>
      <c r="AA58" s="37"/>
      <c r="AB58" s="35"/>
      <c r="AC58" s="37"/>
      <c r="AD58" s="35"/>
      <c r="AE58" s="37"/>
      <c r="AF58" s="35"/>
      <c r="AG58" s="37"/>
      <c r="AH58" s="35"/>
      <c r="AI58" s="37"/>
      <c r="AJ58" s="35"/>
      <c r="AK58" s="37"/>
      <c r="AL58" s="38"/>
      <c r="AM58" s="39"/>
      <c r="AN58" s="40"/>
      <c r="AO58" s="109"/>
      <c r="AP58" s="110"/>
      <c r="AQ58" s="111"/>
      <c r="AR58" s="111"/>
      <c r="AS58" s="111"/>
      <c r="AT58" s="111"/>
      <c r="AU58" s="111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7"/>
      <c r="BG58" s="17"/>
      <c r="BY58" s="3"/>
      <c r="BZ58" s="3"/>
      <c r="CA58" s="29" t="str">
        <f t="shared" si="1"/>
        <v/>
      </c>
      <c r="CB58" s="29" t="str">
        <f t="shared" si="2"/>
        <v/>
      </c>
      <c r="CC58" s="29" t="str">
        <f t="shared" si="3"/>
        <v/>
      </c>
      <c r="CD58" s="29" t="str">
        <f t="shared" si="4"/>
        <v/>
      </c>
      <c r="CE58" s="29"/>
      <c r="CF58" s="29"/>
      <c r="CG58" s="30">
        <f t="shared" si="5"/>
        <v>0</v>
      </c>
      <c r="CH58" s="30">
        <f t="shared" si="6"/>
        <v>0</v>
      </c>
      <c r="CI58" s="30">
        <f t="shared" si="7"/>
        <v>0</v>
      </c>
      <c r="CJ58" s="30">
        <f t="shared" si="8"/>
        <v>0</v>
      </c>
      <c r="CK58" s="10"/>
      <c r="CL58" s="10"/>
      <c r="CM58" s="10"/>
      <c r="CN58" s="10"/>
      <c r="CO58" s="10"/>
    </row>
    <row r="59" spans="1:93" s="2" customFormat="1" x14ac:dyDescent="0.25">
      <c r="A59" s="792"/>
      <c r="B59" s="31" t="s">
        <v>40</v>
      </c>
      <c r="C59" s="32">
        <f t="shared" si="0"/>
        <v>225</v>
      </c>
      <c r="D59" s="33">
        <f t="shared" si="14"/>
        <v>163</v>
      </c>
      <c r="E59" s="34">
        <f t="shared" si="14"/>
        <v>62</v>
      </c>
      <c r="F59" s="75"/>
      <c r="G59" s="76"/>
      <c r="H59" s="75"/>
      <c r="I59" s="76"/>
      <c r="J59" s="35"/>
      <c r="K59" s="37"/>
      <c r="L59" s="35">
        <v>1</v>
      </c>
      <c r="M59" s="37"/>
      <c r="N59" s="35">
        <v>8</v>
      </c>
      <c r="O59" s="37">
        <v>1</v>
      </c>
      <c r="P59" s="35">
        <v>13</v>
      </c>
      <c r="Q59" s="37">
        <v>6</v>
      </c>
      <c r="R59" s="35">
        <v>33</v>
      </c>
      <c r="S59" s="37">
        <v>9</v>
      </c>
      <c r="T59" s="35">
        <v>31</v>
      </c>
      <c r="U59" s="37">
        <v>13</v>
      </c>
      <c r="V59" s="35">
        <v>18</v>
      </c>
      <c r="W59" s="37">
        <v>15</v>
      </c>
      <c r="X59" s="35">
        <v>19</v>
      </c>
      <c r="Y59" s="37">
        <v>9</v>
      </c>
      <c r="Z59" s="35">
        <v>15</v>
      </c>
      <c r="AA59" s="37">
        <v>3</v>
      </c>
      <c r="AB59" s="35">
        <v>11</v>
      </c>
      <c r="AC59" s="37">
        <v>5</v>
      </c>
      <c r="AD59" s="35">
        <v>5</v>
      </c>
      <c r="AE59" s="37"/>
      <c r="AF59" s="35">
        <v>4</v>
      </c>
      <c r="AG59" s="37">
        <v>1</v>
      </c>
      <c r="AH59" s="35">
        <v>3</v>
      </c>
      <c r="AI59" s="37"/>
      <c r="AJ59" s="35">
        <v>1</v>
      </c>
      <c r="AK59" s="37"/>
      <c r="AL59" s="38">
        <v>1</v>
      </c>
      <c r="AM59" s="39"/>
      <c r="AN59" s="40"/>
      <c r="AO59" s="41"/>
      <c r="AP59" s="36">
        <v>1</v>
      </c>
      <c r="AQ59" s="27">
        <v>1</v>
      </c>
      <c r="AR59" s="27">
        <v>15</v>
      </c>
      <c r="AS59" s="27"/>
      <c r="AT59" s="27"/>
      <c r="AU59" s="2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17"/>
      <c r="BG59" s="17"/>
      <c r="BY59" s="3"/>
      <c r="BZ59" s="3"/>
      <c r="CA59" s="29" t="str">
        <f t="shared" si="1"/>
        <v xml:space="preserve">* No olvide digitar la columna Trans y/o Pueblos Originarios y/o Migrantes y/o Población SENAME (Digite Cero si no tiene). </v>
      </c>
      <c r="CB59" s="29" t="str">
        <f t="shared" si="2"/>
        <v/>
      </c>
      <c r="CC59" s="29" t="str">
        <f t="shared" si="3"/>
        <v/>
      </c>
      <c r="CD59" s="29" t="str">
        <f t="shared" si="4"/>
        <v/>
      </c>
      <c r="CE59" s="29"/>
      <c r="CF59" s="29"/>
      <c r="CG59" s="30">
        <f t="shared" si="5"/>
        <v>1</v>
      </c>
      <c r="CH59" s="30">
        <f t="shared" si="6"/>
        <v>0</v>
      </c>
      <c r="CI59" s="30">
        <f t="shared" si="7"/>
        <v>0</v>
      </c>
      <c r="CJ59" s="30">
        <f t="shared" si="8"/>
        <v>0</v>
      </c>
      <c r="CK59" s="10"/>
      <c r="CL59" s="10"/>
      <c r="CM59" s="10"/>
      <c r="CN59" s="10"/>
      <c r="CO59" s="10"/>
    </row>
    <row r="60" spans="1:93" s="2" customFormat="1" x14ac:dyDescent="0.25">
      <c r="A60" s="792"/>
      <c r="B60" s="31" t="s">
        <v>42</v>
      </c>
      <c r="C60" s="32">
        <f t="shared" si="0"/>
        <v>0</v>
      </c>
      <c r="D60" s="33">
        <f t="shared" si="14"/>
        <v>0</v>
      </c>
      <c r="E60" s="34">
        <f t="shared" si="14"/>
        <v>0</v>
      </c>
      <c r="F60" s="75"/>
      <c r="G60" s="76"/>
      <c r="H60" s="75"/>
      <c r="I60" s="76"/>
      <c r="J60" s="35"/>
      <c r="K60" s="37"/>
      <c r="L60" s="35"/>
      <c r="M60" s="37"/>
      <c r="N60" s="35"/>
      <c r="O60" s="37"/>
      <c r="P60" s="35"/>
      <c r="Q60" s="37"/>
      <c r="R60" s="35"/>
      <c r="S60" s="37"/>
      <c r="T60" s="35"/>
      <c r="U60" s="37"/>
      <c r="V60" s="35"/>
      <c r="W60" s="37"/>
      <c r="X60" s="35"/>
      <c r="Y60" s="37"/>
      <c r="Z60" s="35"/>
      <c r="AA60" s="37"/>
      <c r="AB60" s="35"/>
      <c r="AC60" s="37"/>
      <c r="AD60" s="35"/>
      <c r="AE60" s="37"/>
      <c r="AF60" s="35"/>
      <c r="AG60" s="37"/>
      <c r="AH60" s="35"/>
      <c r="AI60" s="37"/>
      <c r="AJ60" s="35"/>
      <c r="AK60" s="37"/>
      <c r="AL60" s="38"/>
      <c r="AM60" s="39"/>
      <c r="AN60" s="40"/>
      <c r="AO60" s="41"/>
      <c r="AP60" s="36"/>
      <c r="AQ60" s="27"/>
      <c r="AR60" s="27"/>
      <c r="AS60" s="27"/>
      <c r="AT60" s="27"/>
      <c r="AU60" s="2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7"/>
      <c r="BG60" s="17"/>
      <c r="BY60" s="3"/>
      <c r="BZ60" s="3"/>
      <c r="CA60" s="29" t="str">
        <f t="shared" si="1"/>
        <v/>
      </c>
      <c r="CB60" s="29" t="str">
        <f t="shared" si="2"/>
        <v/>
      </c>
      <c r="CC60" s="29" t="str">
        <f t="shared" si="3"/>
        <v/>
      </c>
      <c r="CD60" s="29" t="str">
        <f t="shared" si="4"/>
        <v/>
      </c>
      <c r="CE60" s="29"/>
      <c r="CF60" s="29"/>
      <c r="CG60" s="30">
        <f t="shared" si="5"/>
        <v>0</v>
      </c>
      <c r="CH60" s="30">
        <f t="shared" si="6"/>
        <v>0</v>
      </c>
      <c r="CI60" s="30">
        <f t="shared" si="7"/>
        <v>0</v>
      </c>
      <c r="CJ60" s="30">
        <f t="shared" si="8"/>
        <v>0</v>
      </c>
      <c r="CK60" s="10"/>
      <c r="CL60" s="10"/>
      <c r="CM60" s="10"/>
      <c r="CN60" s="10"/>
      <c r="CO60" s="10"/>
    </row>
    <row r="61" spans="1:93" s="2" customFormat="1" x14ac:dyDescent="0.25">
      <c r="A61" s="792"/>
      <c r="B61" s="31" t="s">
        <v>43</v>
      </c>
      <c r="C61" s="32">
        <f t="shared" si="0"/>
        <v>0</v>
      </c>
      <c r="D61" s="33">
        <f t="shared" si="14"/>
        <v>0</v>
      </c>
      <c r="E61" s="34">
        <f t="shared" si="14"/>
        <v>0</v>
      </c>
      <c r="F61" s="75"/>
      <c r="G61" s="76"/>
      <c r="H61" s="75"/>
      <c r="I61" s="76"/>
      <c r="J61" s="35"/>
      <c r="K61" s="37"/>
      <c r="L61" s="35"/>
      <c r="M61" s="37"/>
      <c r="N61" s="35"/>
      <c r="O61" s="37"/>
      <c r="P61" s="35"/>
      <c r="Q61" s="37"/>
      <c r="R61" s="35"/>
      <c r="S61" s="37"/>
      <c r="T61" s="35"/>
      <c r="U61" s="37"/>
      <c r="V61" s="35"/>
      <c r="W61" s="37"/>
      <c r="X61" s="35"/>
      <c r="Y61" s="37"/>
      <c r="Z61" s="35"/>
      <c r="AA61" s="37"/>
      <c r="AB61" s="35"/>
      <c r="AC61" s="37"/>
      <c r="AD61" s="35"/>
      <c r="AE61" s="37"/>
      <c r="AF61" s="35"/>
      <c r="AG61" s="37"/>
      <c r="AH61" s="35"/>
      <c r="AI61" s="37"/>
      <c r="AJ61" s="35"/>
      <c r="AK61" s="37"/>
      <c r="AL61" s="38"/>
      <c r="AM61" s="39"/>
      <c r="AN61" s="40"/>
      <c r="AO61" s="41"/>
      <c r="AP61" s="36"/>
      <c r="AQ61" s="27"/>
      <c r="AR61" s="27"/>
      <c r="AS61" s="27"/>
      <c r="AT61" s="27"/>
      <c r="AU61" s="2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17"/>
      <c r="BG61" s="17"/>
      <c r="BY61" s="3"/>
      <c r="BZ61" s="3"/>
      <c r="CA61" s="29" t="str">
        <f t="shared" si="1"/>
        <v/>
      </c>
      <c r="CB61" s="29" t="str">
        <f t="shared" si="2"/>
        <v/>
      </c>
      <c r="CC61" s="29" t="str">
        <f t="shared" si="3"/>
        <v/>
      </c>
      <c r="CD61" s="29" t="str">
        <f t="shared" si="4"/>
        <v/>
      </c>
      <c r="CE61" s="29"/>
      <c r="CF61" s="29"/>
      <c r="CG61" s="30">
        <f t="shared" si="5"/>
        <v>0</v>
      </c>
      <c r="CH61" s="30">
        <f t="shared" si="6"/>
        <v>0</v>
      </c>
      <c r="CI61" s="30">
        <f t="shared" si="7"/>
        <v>0</v>
      </c>
      <c r="CJ61" s="30">
        <f t="shared" si="8"/>
        <v>0</v>
      </c>
      <c r="CK61" s="10"/>
      <c r="CL61" s="10"/>
      <c r="CM61" s="10"/>
      <c r="CN61" s="10"/>
      <c r="CO61" s="10"/>
    </row>
    <row r="62" spans="1:93" s="2" customFormat="1" x14ac:dyDescent="0.25">
      <c r="A62" s="792"/>
      <c r="B62" s="88" t="s">
        <v>47</v>
      </c>
      <c r="C62" s="89">
        <f t="shared" si="0"/>
        <v>0</v>
      </c>
      <c r="D62" s="33">
        <f t="shared" si="14"/>
        <v>0</v>
      </c>
      <c r="E62" s="55">
        <f t="shared" si="14"/>
        <v>0</v>
      </c>
      <c r="F62" s="75"/>
      <c r="G62" s="76"/>
      <c r="H62" s="75"/>
      <c r="I62" s="76"/>
      <c r="J62" s="47"/>
      <c r="K62" s="49"/>
      <c r="L62" s="47"/>
      <c r="M62" s="49"/>
      <c r="N62" s="47"/>
      <c r="O62" s="49"/>
      <c r="P62" s="47"/>
      <c r="Q62" s="49"/>
      <c r="R62" s="47"/>
      <c r="S62" s="49"/>
      <c r="T62" s="47"/>
      <c r="U62" s="49"/>
      <c r="V62" s="47"/>
      <c r="W62" s="49"/>
      <c r="X62" s="47"/>
      <c r="Y62" s="49"/>
      <c r="Z62" s="47"/>
      <c r="AA62" s="49"/>
      <c r="AB62" s="47"/>
      <c r="AC62" s="49"/>
      <c r="AD62" s="47"/>
      <c r="AE62" s="49"/>
      <c r="AF62" s="47"/>
      <c r="AG62" s="49"/>
      <c r="AH62" s="47"/>
      <c r="AI62" s="49"/>
      <c r="AJ62" s="47"/>
      <c r="AK62" s="49"/>
      <c r="AL62" s="50"/>
      <c r="AM62" s="51"/>
      <c r="AN62" s="40"/>
      <c r="AO62" s="52"/>
      <c r="AP62" s="48"/>
      <c r="AQ62" s="90"/>
      <c r="AR62" s="90"/>
      <c r="AS62" s="90"/>
      <c r="AT62" s="90"/>
      <c r="AU62" s="90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17"/>
      <c r="BG62" s="17"/>
      <c r="BY62" s="3"/>
      <c r="BZ62" s="3"/>
      <c r="CA62" s="29" t="str">
        <f t="shared" si="1"/>
        <v/>
      </c>
      <c r="CB62" s="29" t="str">
        <f t="shared" si="2"/>
        <v/>
      </c>
      <c r="CC62" s="29" t="str">
        <f t="shared" si="3"/>
        <v/>
      </c>
      <c r="CD62" s="29" t="str">
        <f t="shared" si="4"/>
        <v/>
      </c>
      <c r="CE62" s="29"/>
      <c r="CF62" s="29"/>
      <c r="CG62" s="30">
        <f t="shared" si="5"/>
        <v>0</v>
      </c>
      <c r="CH62" s="30">
        <f t="shared" si="6"/>
        <v>0</v>
      </c>
      <c r="CI62" s="30">
        <f t="shared" si="7"/>
        <v>0</v>
      </c>
      <c r="CJ62" s="30">
        <f t="shared" si="8"/>
        <v>0</v>
      </c>
      <c r="CK62" s="10"/>
      <c r="CL62" s="10"/>
      <c r="CM62" s="10"/>
      <c r="CN62" s="10"/>
      <c r="CO62" s="10"/>
    </row>
    <row r="63" spans="1:93" s="2" customFormat="1" x14ac:dyDescent="0.25">
      <c r="A63" s="793"/>
      <c r="B63" s="57" t="s">
        <v>46</v>
      </c>
      <c r="C63" s="58">
        <f t="shared" si="0"/>
        <v>0</v>
      </c>
      <c r="D63" s="59">
        <f t="shared" si="14"/>
        <v>0</v>
      </c>
      <c r="E63" s="60">
        <f t="shared" si="14"/>
        <v>0</v>
      </c>
      <c r="F63" s="82"/>
      <c r="G63" s="91"/>
      <c r="H63" s="82"/>
      <c r="I63" s="91"/>
      <c r="J63" s="64"/>
      <c r="K63" s="92"/>
      <c r="L63" s="64"/>
      <c r="M63" s="92"/>
      <c r="N63" s="64"/>
      <c r="O63" s="92"/>
      <c r="P63" s="64"/>
      <c r="Q63" s="92"/>
      <c r="R63" s="64"/>
      <c r="S63" s="92"/>
      <c r="T63" s="64"/>
      <c r="U63" s="92"/>
      <c r="V63" s="64"/>
      <c r="W63" s="92"/>
      <c r="X63" s="64"/>
      <c r="Y63" s="92"/>
      <c r="Z63" s="64"/>
      <c r="AA63" s="92"/>
      <c r="AB63" s="64"/>
      <c r="AC63" s="92"/>
      <c r="AD63" s="64"/>
      <c r="AE63" s="92"/>
      <c r="AF63" s="64"/>
      <c r="AG63" s="92"/>
      <c r="AH63" s="64"/>
      <c r="AI63" s="92"/>
      <c r="AJ63" s="64"/>
      <c r="AK63" s="92"/>
      <c r="AL63" s="93"/>
      <c r="AM63" s="94"/>
      <c r="AN63" s="66"/>
      <c r="AO63" s="95"/>
      <c r="AP63" s="68"/>
      <c r="AQ63" s="69"/>
      <c r="AR63" s="69"/>
      <c r="AS63" s="69"/>
      <c r="AT63" s="69"/>
      <c r="AU63" s="69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17"/>
      <c r="BG63" s="17"/>
      <c r="BY63" s="3"/>
      <c r="BZ63" s="3"/>
      <c r="CA63" s="29" t="str">
        <f t="shared" si="1"/>
        <v/>
      </c>
      <c r="CB63" s="29" t="str">
        <f t="shared" si="2"/>
        <v/>
      </c>
      <c r="CC63" s="29" t="str">
        <f t="shared" si="3"/>
        <v/>
      </c>
      <c r="CD63" s="29" t="str">
        <f t="shared" si="4"/>
        <v/>
      </c>
      <c r="CE63" s="29"/>
      <c r="CF63" s="29"/>
      <c r="CG63" s="30">
        <f t="shared" si="5"/>
        <v>0</v>
      </c>
      <c r="CH63" s="30">
        <f t="shared" si="6"/>
        <v>0</v>
      </c>
      <c r="CI63" s="30">
        <f t="shared" si="7"/>
        <v>0</v>
      </c>
      <c r="CJ63" s="30">
        <f t="shared" si="8"/>
        <v>0</v>
      </c>
      <c r="CK63" s="10"/>
      <c r="CL63" s="10"/>
      <c r="CM63" s="10"/>
      <c r="CN63" s="10"/>
      <c r="CO63" s="10"/>
    </row>
    <row r="64" spans="1:93" s="2" customFormat="1" ht="15" customHeight="1" x14ac:dyDescent="0.25">
      <c r="A64" s="791" t="s">
        <v>54</v>
      </c>
      <c r="B64" s="521" t="s">
        <v>55</v>
      </c>
      <c r="C64" s="19">
        <f>SUM(D64+E64)</f>
        <v>0</v>
      </c>
      <c r="D64" s="112"/>
      <c r="E64" s="522">
        <f>SUM(K64+M64+O64+Q64+S64+U64+W64+Y64+AA64+AC64)</f>
        <v>0</v>
      </c>
      <c r="F64" s="71"/>
      <c r="G64" s="72"/>
      <c r="H64" s="71"/>
      <c r="I64" s="72"/>
      <c r="J64" s="71"/>
      <c r="K64" s="523"/>
      <c r="L64" s="71"/>
      <c r="M64" s="523"/>
      <c r="N64" s="71"/>
      <c r="O64" s="523"/>
      <c r="P64" s="71"/>
      <c r="Q64" s="523"/>
      <c r="R64" s="71"/>
      <c r="S64" s="523"/>
      <c r="T64" s="71"/>
      <c r="U64" s="523"/>
      <c r="V64" s="71"/>
      <c r="W64" s="523"/>
      <c r="X64" s="71"/>
      <c r="Y64" s="523"/>
      <c r="Z64" s="71"/>
      <c r="AA64" s="523"/>
      <c r="AB64" s="71"/>
      <c r="AC64" s="49"/>
      <c r="AD64" s="113"/>
      <c r="AE64" s="114"/>
      <c r="AF64" s="419"/>
      <c r="AG64" s="98"/>
      <c r="AH64" s="419"/>
      <c r="AI64" s="98"/>
      <c r="AJ64" s="419"/>
      <c r="AK64" s="98"/>
      <c r="AL64" s="528"/>
      <c r="AM64" s="99"/>
      <c r="AN64" s="73">
        <v>0</v>
      </c>
      <c r="AO64" s="529">
        <v>0</v>
      </c>
      <c r="AP64" s="525">
        <v>0</v>
      </c>
      <c r="AQ64" s="526">
        <v>0</v>
      </c>
      <c r="AR64" s="526">
        <v>0</v>
      </c>
      <c r="AS64" s="526">
        <v>0</v>
      </c>
      <c r="AT64" s="526">
        <v>0</v>
      </c>
      <c r="AU64" s="526">
        <v>0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7"/>
      <c r="BG64" s="17"/>
      <c r="BY64" s="3"/>
      <c r="BZ64" s="3"/>
      <c r="CA64" s="29" t="str">
        <f t="shared" si="1"/>
        <v/>
      </c>
      <c r="CB64" s="29" t="str">
        <f t="shared" si="2"/>
        <v/>
      </c>
      <c r="CC64" s="29" t="str">
        <f t="shared" si="3"/>
        <v/>
      </c>
      <c r="CD64" s="29" t="str">
        <f t="shared" si="4"/>
        <v/>
      </c>
      <c r="CE64" s="29"/>
      <c r="CF64" s="29"/>
      <c r="CG64" s="30">
        <f t="shared" si="5"/>
        <v>0</v>
      </c>
      <c r="CH64" s="30">
        <f t="shared" si="6"/>
        <v>0</v>
      </c>
      <c r="CI64" s="30">
        <f t="shared" si="7"/>
        <v>0</v>
      </c>
      <c r="CJ64" s="30">
        <f t="shared" si="8"/>
        <v>0</v>
      </c>
      <c r="CK64" s="10"/>
      <c r="CL64" s="10"/>
      <c r="CM64" s="10"/>
      <c r="CN64" s="10"/>
      <c r="CO64" s="10"/>
    </row>
    <row r="65" spans="1:105" ht="16.350000000000001" customHeight="1" x14ac:dyDescent="0.25">
      <c r="A65" s="792"/>
      <c r="B65" s="115" t="s">
        <v>56</v>
      </c>
      <c r="C65" s="116">
        <f t="shared" si="0"/>
        <v>5</v>
      </c>
      <c r="D65" s="117"/>
      <c r="E65" s="55">
        <f>SUM(K65+M65+O65+Q65+S65+U65+W65+Y65+AA65+AC65)</f>
        <v>5</v>
      </c>
      <c r="F65" s="75"/>
      <c r="G65" s="76"/>
      <c r="H65" s="75"/>
      <c r="I65" s="76"/>
      <c r="J65" s="75"/>
      <c r="K65" s="37"/>
      <c r="L65" s="75"/>
      <c r="M65" s="37"/>
      <c r="N65" s="75"/>
      <c r="O65" s="37"/>
      <c r="P65" s="75"/>
      <c r="Q65" s="37">
        <v>2</v>
      </c>
      <c r="R65" s="75"/>
      <c r="S65" s="37">
        <v>2</v>
      </c>
      <c r="T65" s="75"/>
      <c r="U65" s="37">
        <v>1</v>
      </c>
      <c r="V65" s="75"/>
      <c r="W65" s="37"/>
      <c r="X65" s="75"/>
      <c r="Y65" s="37"/>
      <c r="Z65" s="75"/>
      <c r="AA65" s="37"/>
      <c r="AB65" s="75"/>
      <c r="AC65" s="49"/>
      <c r="AD65" s="113"/>
      <c r="AE65" s="114"/>
      <c r="AF65" s="100"/>
      <c r="AG65" s="77"/>
      <c r="AH65" s="100"/>
      <c r="AI65" s="77"/>
      <c r="AJ65" s="100"/>
      <c r="AK65" s="77"/>
      <c r="AL65" s="101"/>
      <c r="AM65" s="102"/>
      <c r="AN65" s="40">
        <v>0</v>
      </c>
      <c r="AO65" s="41">
        <v>0</v>
      </c>
      <c r="AP65" s="36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17"/>
      <c r="BG65" s="17"/>
      <c r="BX65" s="2"/>
      <c r="CA65" s="29" t="str">
        <f t="shared" si="1"/>
        <v/>
      </c>
      <c r="CB65" s="29" t="str">
        <f t="shared" si="2"/>
        <v/>
      </c>
      <c r="CC65" s="29" t="str">
        <f t="shared" si="3"/>
        <v/>
      </c>
      <c r="CD65" s="29" t="str">
        <f t="shared" si="4"/>
        <v/>
      </c>
      <c r="CE65" s="29"/>
      <c r="CF65" s="29"/>
      <c r="CG65" s="30">
        <f t="shared" si="5"/>
        <v>0</v>
      </c>
      <c r="CH65" s="30">
        <f t="shared" si="6"/>
        <v>0</v>
      </c>
      <c r="CI65" s="30">
        <f t="shared" si="7"/>
        <v>0</v>
      </c>
      <c r="CJ65" s="30">
        <f t="shared" si="8"/>
        <v>0</v>
      </c>
      <c r="CK65" s="10"/>
      <c r="CL65" s="10"/>
      <c r="CM65" s="10"/>
      <c r="CN65" s="10"/>
      <c r="CO65" s="10"/>
    </row>
    <row r="66" spans="1:105" ht="16.350000000000001" customHeight="1" x14ac:dyDescent="0.25">
      <c r="A66" s="792"/>
      <c r="B66" s="115" t="s">
        <v>57</v>
      </c>
      <c r="C66" s="116">
        <f>SUM(D66+E66)</f>
        <v>0</v>
      </c>
      <c r="D66" s="118"/>
      <c r="E66" s="55">
        <f>SUM(K66+M66+O66+Q66+S66+U66+W66+Y66+AA66+AC66)</f>
        <v>0</v>
      </c>
      <c r="F66" s="100"/>
      <c r="G66" s="119"/>
      <c r="H66" s="100"/>
      <c r="I66" s="119"/>
      <c r="J66" s="100"/>
      <c r="K66" s="37"/>
      <c r="L66" s="100"/>
      <c r="M66" s="37"/>
      <c r="N66" s="100"/>
      <c r="O66" s="37"/>
      <c r="P66" s="100"/>
      <c r="Q66" s="37"/>
      <c r="R66" s="100"/>
      <c r="S66" s="37"/>
      <c r="T66" s="100"/>
      <c r="U66" s="37"/>
      <c r="V66" s="100"/>
      <c r="W66" s="37"/>
      <c r="X66" s="100"/>
      <c r="Y66" s="37"/>
      <c r="Z66" s="100"/>
      <c r="AA66" s="37"/>
      <c r="AB66" s="100"/>
      <c r="AC66" s="49"/>
      <c r="AD66" s="113"/>
      <c r="AE66" s="114"/>
      <c r="AF66" s="100"/>
      <c r="AG66" s="77"/>
      <c r="AH66" s="100"/>
      <c r="AI66" s="77"/>
      <c r="AJ66" s="100"/>
      <c r="AK66" s="77"/>
      <c r="AL66" s="101"/>
      <c r="AM66" s="102"/>
      <c r="AN66" s="40">
        <v>0</v>
      </c>
      <c r="AO66" s="52">
        <v>0</v>
      </c>
      <c r="AP66" s="48">
        <v>0</v>
      </c>
      <c r="AQ66" s="90">
        <v>0</v>
      </c>
      <c r="AR66" s="90">
        <v>0</v>
      </c>
      <c r="AS66" s="90">
        <v>0</v>
      </c>
      <c r="AT66" s="90">
        <v>0</v>
      </c>
      <c r="AU66" s="90">
        <v>0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17"/>
      <c r="BG66" s="17"/>
      <c r="BX66" s="2"/>
      <c r="CA66" s="29" t="str">
        <f>IF(CG66=1,"* No olvide digitar la columna Trans y/o Pueblos Originarios y/o Migrantes y/o Población SENAME (Digite Cero si no tiene). ","")</f>
        <v/>
      </c>
      <c r="CB66" s="29" t="str">
        <f>IF(CH66=1,"* El número de Trans y/o Pueblos Originarios y/o Migrantes y/o Población SENAME NO DEBE ser mayor que el Total. ","")</f>
        <v/>
      </c>
      <c r="CC66" s="29" t="str">
        <f>IF(CI66=1,"* Las consejerías realizadas en Espacios amigables NO DEBEN ser mayor al Total. ","")</f>
        <v/>
      </c>
      <c r="CD66" s="29" t="str">
        <f>IF(CJ66=1,"* La columna 14-18 AÑOS no puede ser mayor al total por grupo edad de 10 a 19 años. ","")</f>
        <v/>
      </c>
      <c r="CE66" s="29"/>
      <c r="CF66" s="29"/>
      <c r="CG66" s="30">
        <f t="shared" si="5"/>
        <v>0</v>
      </c>
      <c r="CH66" s="30">
        <f t="shared" si="6"/>
        <v>0</v>
      </c>
      <c r="CI66" s="30">
        <f t="shared" si="7"/>
        <v>0</v>
      </c>
      <c r="CJ66" s="30">
        <f t="shared" si="8"/>
        <v>0</v>
      </c>
      <c r="CK66" s="10"/>
      <c r="CL66" s="10"/>
      <c r="CM66" s="10"/>
      <c r="CN66" s="10"/>
      <c r="CO66" s="10"/>
    </row>
    <row r="67" spans="1:105" ht="16.350000000000001" customHeight="1" x14ac:dyDescent="0.25">
      <c r="A67" s="792"/>
      <c r="B67" s="115" t="s">
        <v>58</v>
      </c>
      <c r="C67" s="32">
        <f>SUM(D67+E67)</f>
        <v>5</v>
      </c>
      <c r="D67" s="117"/>
      <c r="E67" s="55">
        <f>SUM(K67+M67+O67+Q67+S67+U67+W67+Y67+AA67+AC67)</f>
        <v>5</v>
      </c>
      <c r="F67" s="75"/>
      <c r="G67" s="76"/>
      <c r="H67" s="75"/>
      <c r="I67" s="76"/>
      <c r="J67" s="75"/>
      <c r="K67" s="49"/>
      <c r="L67" s="75"/>
      <c r="M67" s="49"/>
      <c r="N67" s="75"/>
      <c r="O67" s="49"/>
      <c r="P67" s="75"/>
      <c r="Q67" s="49">
        <v>2</v>
      </c>
      <c r="R67" s="75"/>
      <c r="S67" s="49">
        <v>2</v>
      </c>
      <c r="T67" s="75"/>
      <c r="U67" s="49">
        <v>1</v>
      </c>
      <c r="V67" s="75"/>
      <c r="W67" s="49"/>
      <c r="X67" s="75"/>
      <c r="Y67" s="49"/>
      <c r="Z67" s="75"/>
      <c r="AA67" s="49"/>
      <c r="AB67" s="75"/>
      <c r="AC67" s="49"/>
      <c r="AD67" s="113"/>
      <c r="AE67" s="114"/>
      <c r="AF67" s="100"/>
      <c r="AG67" s="77"/>
      <c r="AH67" s="100"/>
      <c r="AI67" s="77"/>
      <c r="AJ67" s="100"/>
      <c r="AK67" s="77"/>
      <c r="AL67" s="101"/>
      <c r="AM67" s="102"/>
      <c r="AN67" s="40">
        <v>0</v>
      </c>
      <c r="AO67" s="52">
        <v>0</v>
      </c>
      <c r="AP67" s="48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17"/>
      <c r="BG67" s="17"/>
      <c r="BX67" s="2"/>
      <c r="CA67" s="29" t="str">
        <f>IF(CG67=1,"* No olvide digitar la columna Trans y/o Pueblos Originarios y/o Migrantes y/o Población SENAME (Digite Cero si no tiene). ","")</f>
        <v/>
      </c>
      <c r="CB67" s="29" t="str">
        <f>IF(CH67=1,"* El número de Trans y/o Pueblos Originarios y/o Migrantes y/o Población SENAME NO DEBE ser mayor que el Total. ","")</f>
        <v/>
      </c>
      <c r="CC67" s="29" t="str">
        <f>IF(CI67=1,"* Las consejerías realizadas en Espacios amigables NO DEBEN ser mayor al Total. ","")</f>
        <v/>
      </c>
      <c r="CD67" s="29" t="str">
        <f>IF(CJ67=1,"* La columna 14-18 AÑOS no puede ser mayor al total por grupo edad de 10 a 19 años. ","")</f>
        <v/>
      </c>
      <c r="CE67" s="29"/>
      <c r="CF67" s="29"/>
      <c r="CG67" s="30">
        <f t="shared" si="5"/>
        <v>0</v>
      </c>
      <c r="CH67" s="30">
        <f t="shared" si="6"/>
        <v>0</v>
      </c>
      <c r="CI67" s="30">
        <f t="shared" si="7"/>
        <v>0</v>
      </c>
      <c r="CJ67" s="30">
        <f t="shared" si="8"/>
        <v>0</v>
      </c>
      <c r="CK67" s="10"/>
      <c r="CL67" s="10"/>
      <c r="CM67" s="10"/>
      <c r="CN67" s="10"/>
      <c r="CO67" s="10"/>
    </row>
    <row r="68" spans="1:105" ht="16.350000000000001" customHeight="1" x14ac:dyDescent="0.25">
      <c r="A68" s="792"/>
      <c r="B68" s="120" t="s">
        <v>47</v>
      </c>
      <c r="C68" s="121">
        <f>SUM(D68+E68)</f>
        <v>0</v>
      </c>
      <c r="D68" s="122"/>
      <c r="E68" s="60">
        <f>SUM(K68+M68+O68+Q68+S68+U68+W68+Y68+AA68+AC68)</f>
        <v>0</v>
      </c>
      <c r="F68" s="82"/>
      <c r="G68" s="91"/>
      <c r="H68" s="82"/>
      <c r="I68" s="91"/>
      <c r="J68" s="82"/>
      <c r="K68" s="92"/>
      <c r="L68" s="82"/>
      <c r="M68" s="92"/>
      <c r="N68" s="82"/>
      <c r="O68" s="92"/>
      <c r="P68" s="82"/>
      <c r="Q68" s="92"/>
      <c r="R68" s="82"/>
      <c r="S68" s="92"/>
      <c r="T68" s="82"/>
      <c r="U68" s="92"/>
      <c r="V68" s="82"/>
      <c r="W68" s="92"/>
      <c r="X68" s="82"/>
      <c r="Y68" s="92"/>
      <c r="Z68" s="82"/>
      <c r="AA68" s="92"/>
      <c r="AB68" s="82"/>
      <c r="AC68" s="92"/>
      <c r="AD68" s="123"/>
      <c r="AE68" s="124"/>
      <c r="AF68" s="82"/>
      <c r="AG68" s="106"/>
      <c r="AH68" s="82"/>
      <c r="AI68" s="106"/>
      <c r="AJ68" s="82"/>
      <c r="AK68" s="106"/>
      <c r="AL68" s="107"/>
      <c r="AM68" s="108"/>
      <c r="AN68" s="66">
        <v>0</v>
      </c>
      <c r="AO68" s="95">
        <v>0</v>
      </c>
      <c r="AP68" s="68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17"/>
      <c r="BG68" s="17"/>
      <c r="BX68" s="2"/>
      <c r="CA68" s="29" t="str">
        <f>IF(CG68=1,"* No olvide digitar la columna Trans y/o Pueblos Originarios y/o Migrantes y/o Población SENAME (Digite Cero si no tiene). ","")</f>
        <v/>
      </c>
      <c r="CB68" s="29" t="str">
        <f>IF(CH68=1,"* El número de Trans y/o Pueblos Originarios y/o Migrantes y/o Población SENAME NO DEBE ser mayor que el Total. ","")</f>
        <v/>
      </c>
      <c r="CC68" s="29" t="str">
        <f>IF(CI68=1,"* Las consejerías realizadas en Espacios amigables NO DEBEN ser mayor al Total. ","")</f>
        <v/>
      </c>
      <c r="CD68" s="29" t="str">
        <f>IF(CJ68=1,"* La columna 14-18 AÑOS no puede ser mayor al total por grupo edad de 10 a 19 años. ","")</f>
        <v/>
      </c>
      <c r="CE68" s="29"/>
      <c r="CF68" s="29"/>
      <c r="CG68" s="30">
        <f t="shared" si="5"/>
        <v>0</v>
      </c>
      <c r="CH68" s="30">
        <f t="shared" si="6"/>
        <v>0</v>
      </c>
      <c r="CI68" s="30">
        <f t="shared" si="7"/>
        <v>0</v>
      </c>
      <c r="CJ68" s="30">
        <f t="shared" si="8"/>
        <v>0</v>
      </c>
      <c r="CK68" s="10"/>
      <c r="CL68" s="10"/>
      <c r="CM68" s="10"/>
      <c r="CN68" s="10"/>
      <c r="CO68" s="10"/>
    </row>
    <row r="69" spans="1:105" ht="16.350000000000001" customHeight="1" x14ac:dyDescent="0.25">
      <c r="A69" s="530" t="s">
        <v>59</v>
      </c>
      <c r="B69" s="531" t="s">
        <v>39</v>
      </c>
      <c r="C69" s="532">
        <f>SUM(D69+E69)</f>
        <v>0</v>
      </c>
      <c r="D69" s="533">
        <f>SUM(F69+H69+J69)</f>
        <v>0</v>
      </c>
      <c r="E69" s="534">
        <f>SUM(G69+I69+K69)</f>
        <v>0</v>
      </c>
      <c r="F69" s="535"/>
      <c r="G69" s="536"/>
      <c r="H69" s="535"/>
      <c r="I69" s="536"/>
      <c r="J69" s="535"/>
      <c r="K69" s="537"/>
      <c r="L69" s="538"/>
      <c r="M69" s="539"/>
      <c r="N69" s="538"/>
      <c r="O69" s="539"/>
      <c r="P69" s="538"/>
      <c r="Q69" s="539"/>
      <c r="R69" s="538"/>
      <c r="S69" s="539"/>
      <c r="T69" s="538"/>
      <c r="U69" s="539"/>
      <c r="V69" s="538"/>
      <c r="W69" s="539"/>
      <c r="X69" s="538"/>
      <c r="Y69" s="539"/>
      <c r="Z69" s="538"/>
      <c r="AA69" s="539"/>
      <c r="AB69" s="538"/>
      <c r="AC69" s="539"/>
      <c r="AD69" s="540"/>
      <c r="AE69" s="541"/>
      <c r="AF69" s="538"/>
      <c r="AG69" s="539"/>
      <c r="AH69" s="538"/>
      <c r="AI69" s="539"/>
      <c r="AJ69" s="538"/>
      <c r="AK69" s="539"/>
      <c r="AL69" s="542"/>
      <c r="AM69" s="543"/>
      <c r="AN69" s="544"/>
      <c r="AO69" s="545"/>
      <c r="AP69" s="536"/>
      <c r="AQ69" s="546"/>
      <c r="AR69" s="546"/>
      <c r="AS69" s="546"/>
      <c r="AT69" s="546"/>
      <c r="AU69" s="546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17"/>
      <c r="BG69" s="17"/>
      <c r="BX69" s="2"/>
      <c r="CA69" s="29" t="str">
        <f>IF(CG69=1,"* No olvide digitar la columna Trans y/o Pueblos Originarios y/o Migrantes y/o Población SENAME (Digite Cero si no tiene). ","")</f>
        <v/>
      </c>
      <c r="CB69" s="29" t="str">
        <f>IF(CH69=1,"* El número de Trans y/o Pueblos Originarios y/o Migrantes y/o Población SENAME NO DEBE ser mayor que el Total. ","")</f>
        <v/>
      </c>
      <c r="CC69" s="29" t="str">
        <f>IF(CI69=1,"* Las consejerías realizadas en Espacios amigables NO DEBEN ser mayor al Total. ","")</f>
        <v/>
      </c>
      <c r="CD69" s="29" t="str">
        <f>IF(CJ69=1,"* La columna 14-18 AÑOS no puede ser mayor al total por grupo edad de 10 a 19 años. ","")</f>
        <v/>
      </c>
      <c r="CE69" s="29"/>
      <c r="CF69" s="29"/>
      <c r="CG69" s="30">
        <f t="shared" si="5"/>
        <v>0</v>
      </c>
      <c r="CH69" s="30">
        <f t="shared" si="6"/>
        <v>0</v>
      </c>
      <c r="CI69" s="30">
        <f t="shared" si="7"/>
        <v>0</v>
      </c>
      <c r="CJ69" s="30">
        <f t="shared" si="8"/>
        <v>0</v>
      </c>
      <c r="CK69" s="10"/>
      <c r="CL69" s="10"/>
      <c r="CM69" s="10"/>
      <c r="CN69" s="10"/>
      <c r="CO69" s="10"/>
    </row>
    <row r="70" spans="1:105" ht="32.1" customHeight="1" x14ac:dyDescent="0.25">
      <c r="A70" s="130" t="s">
        <v>60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32"/>
      <c r="M70" s="133"/>
      <c r="N70" s="134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7"/>
      <c r="AR70" s="17"/>
      <c r="CG70" s="10"/>
      <c r="CH70" s="10"/>
      <c r="CI70" s="10"/>
      <c r="CJ70" s="10"/>
      <c r="CK70" s="10"/>
      <c r="CL70" s="10"/>
      <c r="CM70" s="10"/>
      <c r="CN70" s="10"/>
      <c r="CO70" s="10"/>
    </row>
    <row r="71" spans="1:105" ht="21" customHeight="1" x14ac:dyDescent="0.25">
      <c r="A71" s="791" t="s">
        <v>61</v>
      </c>
      <c r="B71" s="769" t="s">
        <v>62</v>
      </c>
      <c r="C71" s="772" t="s">
        <v>6</v>
      </c>
      <c r="D71" s="773"/>
      <c r="E71" s="774"/>
      <c r="F71" s="851" t="s">
        <v>7</v>
      </c>
      <c r="G71" s="854"/>
      <c r="H71" s="854"/>
      <c r="I71" s="854"/>
      <c r="J71" s="854"/>
      <c r="K71" s="854"/>
      <c r="L71" s="854"/>
      <c r="M71" s="854"/>
      <c r="N71" s="854"/>
      <c r="O71" s="854"/>
      <c r="P71" s="854"/>
      <c r="Q71" s="854"/>
      <c r="R71" s="854"/>
      <c r="S71" s="854"/>
      <c r="T71" s="854"/>
      <c r="U71" s="854"/>
      <c r="V71" s="854"/>
      <c r="W71" s="854"/>
      <c r="X71" s="854"/>
      <c r="Y71" s="854"/>
      <c r="Z71" s="854"/>
      <c r="AA71" s="854"/>
      <c r="AB71" s="854"/>
      <c r="AC71" s="854"/>
      <c r="AD71" s="854"/>
      <c r="AE71" s="854"/>
      <c r="AF71" s="854"/>
      <c r="AG71" s="854"/>
      <c r="AH71" s="854"/>
      <c r="AI71" s="854"/>
      <c r="AJ71" s="854"/>
      <c r="AK71" s="854"/>
      <c r="AL71" s="854"/>
      <c r="AM71" s="852"/>
      <c r="AN71" s="773" t="s">
        <v>9</v>
      </c>
      <c r="AO71" s="774"/>
      <c r="AP71" s="791" t="s">
        <v>10</v>
      </c>
      <c r="AQ71" s="791" t="s">
        <v>11</v>
      </c>
      <c r="AR71" s="798" t="s">
        <v>13</v>
      </c>
      <c r="AS71" s="798" t="s">
        <v>14</v>
      </c>
      <c r="BX71" s="2"/>
      <c r="BY71" s="2"/>
      <c r="CA71" s="3"/>
      <c r="CH71" s="10"/>
      <c r="CI71" s="10"/>
      <c r="CJ71" s="10"/>
      <c r="CK71" s="10"/>
      <c r="CL71" s="10"/>
      <c r="CM71" s="10"/>
      <c r="CN71" s="10"/>
      <c r="CO71" s="10"/>
      <c r="CP71" s="10"/>
      <c r="DA71" s="4"/>
    </row>
    <row r="72" spans="1:105" ht="22.5" customHeight="1" x14ac:dyDescent="0.25">
      <c r="A72" s="792"/>
      <c r="B72" s="770"/>
      <c r="C72" s="778"/>
      <c r="D72" s="779"/>
      <c r="E72" s="780"/>
      <c r="F72" s="849" t="s">
        <v>15</v>
      </c>
      <c r="G72" s="850"/>
      <c r="H72" s="849" t="s">
        <v>16</v>
      </c>
      <c r="I72" s="850"/>
      <c r="J72" s="849" t="s">
        <v>17</v>
      </c>
      <c r="K72" s="850"/>
      <c r="L72" s="849" t="s">
        <v>18</v>
      </c>
      <c r="M72" s="850"/>
      <c r="N72" s="849" t="s">
        <v>19</v>
      </c>
      <c r="O72" s="850"/>
      <c r="P72" s="849" t="s">
        <v>20</v>
      </c>
      <c r="Q72" s="850"/>
      <c r="R72" s="849" t="s">
        <v>21</v>
      </c>
      <c r="S72" s="850"/>
      <c r="T72" s="849" t="s">
        <v>22</v>
      </c>
      <c r="U72" s="850"/>
      <c r="V72" s="849" t="s">
        <v>23</v>
      </c>
      <c r="W72" s="850"/>
      <c r="X72" s="849" t="s">
        <v>24</v>
      </c>
      <c r="Y72" s="850"/>
      <c r="Z72" s="849" t="s">
        <v>25</v>
      </c>
      <c r="AA72" s="850"/>
      <c r="AB72" s="849" t="s">
        <v>26</v>
      </c>
      <c r="AC72" s="850"/>
      <c r="AD72" s="849" t="s">
        <v>27</v>
      </c>
      <c r="AE72" s="850"/>
      <c r="AF72" s="849" t="s">
        <v>28</v>
      </c>
      <c r="AG72" s="850"/>
      <c r="AH72" s="849" t="s">
        <v>29</v>
      </c>
      <c r="AI72" s="850"/>
      <c r="AJ72" s="849" t="s">
        <v>30</v>
      </c>
      <c r="AK72" s="850"/>
      <c r="AL72" s="851" t="s">
        <v>31</v>
      </c>
      <c r="AM72" s="852"/>
      <c r="AN72" s="779"/>
      <c r="AO72" s="780"/>
      <c r="AP72" s="792"/>
      <c r="AQ72" s="792"/>
      <c r="AR72" s="799"/>
      <c r="AS72" s="799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X72" s="2"/>
      <c r="BY72" s="2"/>
      <c r="CA72" s="3"/>
      <c r="CH72" s="10"/>
      <c r="CI72" s="10"/>
      <c r="CJ72" s="10"/>
      <c r="CK72" s="10"/>
      <c r="CL72" s="10"/>
      <c r="CM72" s="10"/>
      <c r="CN72" s="10"/>
      <c r="CO72" s="10"/>
      <c r="CP72" s="10"/>
      <c r="DA72" s="4"/>
    </row>
    <row r="73" spans="1:105" ht="24" customHeight="1" x14ac:dyDescent="0.25">
      <c r="A73" s="793"/>
      <c r="B73" s="771"/>
      <c r="C73" s="547" t="s">
        <v>32</v>
      </c>
      <c r="D73" s="548" t="s">
        <v>33</v>
      </c>
      <c r="E73" s="502" t="s">
        <v>34</v>
      </c>
      <c r="F73" s="11" t="s">
        <v>33</v>
      </c>
      <c r="G73" s="500" t="s">
        <v>34</v>
      </c>
      <c r="H73" s="11" t="s">
        <v>33</v>
      </c>
      <c r="I73" s="500" t="s">
        <v>34</v>
      </c>
      <c r="J73" s="11" t="s">
        <v>33</v>
      </c>
      <c r="K73" s="500" t="s">
        <v>34</v>
      </c>
      <c r="L73" s="11" t="s">
        <v>33</v>
      </c>
      <c r="M73" s="500" t="s">
        <v>34</v>
      </c>
      <c r="N73" s="11" t="s">
        <v>33</v>
      </c>
      <c r="O73" s="504" t="s">
        <v>34</v>
      </c>
      <c r="P73" s="11" t="s">
        <v>33</v>
      </c>
      <c r="Q73" s="500" t="s">
        <v>34</v>
      </c>
      <c r="R73" s="16" t="s">
        <v>33</v>
      </c>
      <c r="S73" s="504" t="s">
        <v>34</v>
      </c>
      <c r="T73" s="11" t="s">
        <v>33</v>
      </c>
      <c r="U73" s="500" t="s">
        <v>34</v>
      </c>
      <c r="V73" s="16" t="s">
        <v>33</v>
      </c>
      <c r="W73" s="504" t="s">
        <v>34</v>
      </c>
      <c r="X73" s="11" t="s">
        <v>33</v>
      </c>
      <c r="Y73" s="500" t="s">
        <v>34</v>
      </c>
      <c r="Z73" s="16" t="s">
        <v>33</v>
      </c>
      <c r="AA73" s="504" t="s">
        <v>34</v>
      </c>
      <c r="AB73" s="11" t="s">
        <v>33</v>
      </c>
      <c r="AC73" s="500" t="s">
        <v>34</v>
      </c>
      <c r="AD73" s="11" t="s">
        <v>33</v>
      </c>
      <c r="AE73" s="504" t="s">
        <v>34</v>
      </c>
      <c r="AF73" s="11" t="s">
        <v>33</v>
      </c>
      <c r="AG73" s="500" t="s">
        <v>34</v>
      </c>
      <c r="AH73" s="16" t="s">
        <v>33</v>
      </c>
      <c r="AI73" s="504" t="s">
        <v>34</v>
      </c>
      <c r="AJ73" s="11" t="s">
        <v>33</v>
      </c>
      <c r="AK73" s="500" t="s">
        <v>34</v>
      </c>
      <c r="AL73" s="16" t="s">
        <v>33</v>
      </c>
      <c r="AM73" s="15" t="s">
        <v>34</v>
      </c>
      <c r="AN73" s="505" t="s">
        <v>35</v>
      </c>
      <c r="AO73" s="502" t="s">
        <v>36</v>
      </c>
      <c r="AP73" s="793"/>
      <c r="AQ73" s="793"/>
      <c r="AR73" s="800"/>
      <c r="AS73" s="800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X73" s="2"/>
      <c r="BY73" s="2"/>
      <c r="CA73" s="3"/>
      <c r="CH73" s="10"/>
      <c r="CI73" s="10"/>
      <c r="CJ73" s="10"/>
      <c r="CK73" s="10"/>
      <c r="CL73" s="10"/>
      <c r="CM73" s="10"/>
      <c r="CN73" s="10"/>
      <c r="CO73" s="10"/>
      <c r="CP73" s="10"/>
      <c r="DA73" s="4"/>
    </row>
    <row r="74" spans="1:105" ht="25.5" customHeight="1" x14ac:dyDescent="0.25">
      <c r="A74" s="798" t="s">
        <v>63</v>
      </c>
      <c r="B74" s="549" t="s">
        <v>64</v>
      </c>
      <c r="C74" s="19">
        <f t="shared" ref="C74:C79" si="15">SUM(D74+E74)</f>
        <v>280</v>
      </c>
      <c r="D74" s="20">
        <f>+L74+N74+P74+R74+T74+V74+X74+Z74+AB74+AD74+AF74+AH74</f>
        <v>148</v>
      </c>
      <c r="E74" s="550">
        <f>+M74+O74+Q74+S74+U74+W74+Y74+AA74+AC74+AE74+AG74+AI74</f>
        <v>132</v>
      </c>
      <c r="F74" s="113"/>
      <c r="G74" s="142"/>
      <c r="H74" s="113"/>
      <c r="I74" s="143"/>
      <c r="J74" s="113"/>
      <c r="K74" s="142"/>
      <c r="L74" s="423">
        <v>0</v>
      </c>
      <c r="M74" s="144">
        <v>4</v>
      </c>
      <c r="N74" s="529">
        <v>12</v>
      </c>
      <c r="O74" s="145">
        <v>12</v>
      </c>
      <c r="P74" s="551">
        <v>22</v>
      </c>
      <c r="Q74" s="144">
        <v>25</v>
      </c>
      <c r="R74" s="552">
        <v>20</v>
      </c>
      <c r="S74" s="145">
        <v>19</v>
      </c>
      <c r="T74" s="423">
        <v>17</v>
      </c>
      <c r="U74" s="525">
        <v>16</v>
      </c>
      <c r="V74" s="529">
        <v>25</v>
      </c>
      <c r="W74" s="552">
        <v>20</v>
      </c>
      <c r="X74" s="423">
        <v>15</v>
      </c>
      <c r="Y74" s="525">
        <v>17</v>
      </c>
      <c r="Z74" s="529">
        <v>20</v>
      </c>
      <c r="AA74" s="552">
        <v>8</v>
      </c>
      <c r="AB74" s="423">
        <v>15</v>
      </c>
      <c r="AC74" s="525">
        <v>7</v>
      </c>
      <c r="AD74" s="423">
        <v>2</v>
      </c>
      <c r="AE74" s="144">
        <v>4</v>
      </c>
      <c r="AF74" s="423"/>
      <c r="AG74" s="144"/>
      <c r="AH74" s="423"/>
      <c r="AI74" s="144"/>
      <c r="AJ74" s="425"/>
      <c r="AK74" s="553"/>
      <c r="AL74" s="554"/>
      <c r="AM74" s="146"/>
      <c r="AN74" s="41">
        <v>0</v>
      </c>
      <c r="AO74" s="144">
        <v>0</v>
      </c>
      <c r="AP74" s="526">
        <v>0</v>
      </c>
      <c r="AQ74" s="525">
        <v>0</v>
      </c>
      <c r="AR74" s="144">
        <v>0</v>
      </c>
      <c r="AS74" s="144">
        <v>0</v>
      </c>
      <c r="AT74" s="147" t="str">
        <f t="shared" ref="AT74:AT85" si="16">$CB74&amp;$CC74&amp;$CD74&amp;$CE74</f>
        <v/>
      </c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17"/>
      <c r="BF74" s="17"/>
      <c r="BX74" s="2"/>
      <c r="BY74" s="2"/>
      <c r="CA74" s="3"/>
      <c r="CB74" s="29" t="str">
        <f t="shared" ref="CB74:CB85" si="17">IF(CH74=1,"* No olvide digitar la columna Trans y/o Pueblos Originarios y/o Migrantes y/o Población SENAME (Digite Cero si no tiene). ","")</f>
        <v/>
      </c>
      <c r="CC74" s="29" t="str">
        <f t="shared" ref="CC74:CC85" si="18">IF(CI74=1,"* El número de Trans y/o Pueblos Originarios y/o Migrantes y/o Población SENAME NO DEBE ser mayor que el Total. ","")</f>
        <v/>
      </c>
      <c r="CD74" s="29"/>
      <c r="CE74" s="29"/>
      <c r="CF74" s="29"/>
      <c r="CG74" s="29"/>
      <c r="CH74" s="30">
        <f t="shared" ref="CH74:CH85" si="19">IF(AND(C74&lt;&gt;0,OR(AO74="",AP74="",AQ74="",AR74="",AN74="")),1,0)</f>
        <v>0</v>
      </c>
      <c r="CI74" s="30">
        <f t="shared" ref="CI74:CI85" si="20">IF(OR(C74&lt;(AN74+AO74),C74&lt;AQ74,C74&lt;AP74,C74&lt;AR74),1,0)</f>
        <v>0</v>
      </c>
      <c r="CJ74" s="30"/>
      <c r="CK74" s="30"/>
      <c r="CL74" s="10"/>
      <c r="CM74" s="10"/>
      <c r="CN74" s="10"/>
      <c r="CO74" s="10"/>
      <c r="CP74" s="10"/>
      <c r="DA74" s="4"/>
    </row>
    <row r="75" spans="1:105" ht="19.5" customHeight="1" x14ac:dyDescent="0.25">
      <c r="A75" s="799"/>
      <c r="B75" s="31" t="s">
        <v>65</v>
      </c>
      <c r="C75" s="32">
        <f t="shared" si="15"/>
        <v>15</v>
      </c>
      <c r="D75" s="33">
        <f t="shared" ref="D75:E77" si="21">SUM(F75+H75+J75+L75+N75+P75+R75+T75+V75+X75+Z75+AB75+AD75+AF75+AH75+AJ75+AL75)</f>
        <v>9</v>
      </c>
      <c r="E75" s="148">
        <f t="shared" si="21"/>
        <v>6</v>
      </c>
      <c r="F75" s="35"/>
      <c r="G75" s="149"/>
      <c r="H75" s="35"/>
      <c r="I75" s="36"/>
      <c r="J75" s="41"/>
      <c r="K75" s="86"/>
      <c r="L75" s="35"/>
      <c r="M75" s="37"/>
      <c r="N75" s="41"/>
      <c r="O75" s="86">
        <v>1</v>
      </c>
      <c r="P75" s="38"/>
      <c r="Q75" s="37"/>
      <c r="R75" s="149"/>
      <c r="S75" s="86"/>
      <c r="T75" s="35">
        <v>1</v>
      </c>
      <c r="U75" s="36"/>
      <c r="V75" s="41">
        <v>1</v>
      </c>
      <c r="W75" s="149"/>
      <c r="X75" s="35"/>
      <c r="Y75" s="36">
        <v>2</v>
      </c>
      <c r="Z75" s="41">
        <v>3</v>
      </c>
      <c r="AA75" s="149"/>
      <c r="AB75" s="35"/>
      <c r="AC75" s="36"/>
      <c r="AD75" s="35">
        <v>1</v>
      </c>
      <c r="AE75" s="37">
        <v>1</v>
      </c>
      <c r="AF75" s="35">
        <v>2</v>
      </c>
      <c r="AG75" s="36"/>
      <c r="AH75" s="35">
        <v>1</v>
      </c>
      <c r="AI75" s="36"/>
      <c r="AJ75" s="35"/>
      <c r="AK75" s="36">
        <v>1</v>
      </c>
      <c r="AL75" s="41"/>
      <c r="AM75" s="150">
        <v>1</v>
      </c>
      <c r="AN75" s="41">
        <v>0</v>
      </c>
      <c r="AO75" s="37">
        <v>0</v>
      </c>
      <c r="AP75" s="27">
        <v>0</v>
      </c>
      <c r="AQ75" s="36">
        <v>0</v>
      </c>
      <c r="AR75" s="37">
        <v>0</v>
      </c>
      <c r="AS75" s="37">
        <v>0</v>
      </c>
      <c r="AT75" s="147" t="str">
        <f t="shared" si="16"/>
        <v/>
      </c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17"/>
      <c r="BF75" s="17"/>
      <c r="BX75" s="2"/>
      <c r="BY75" s="2"/>
      <c r="CA75" s="3"/>
      <c r="CB75" s="29" t="str">
        <f t="shared" si="17"/>
        <v/>
      </c>
      <c r="CC75" s="29" t="str">
        <f t="shared" si="18"/>
        <v/>
      </c>
      <c r="CH75" s="30">
        <f t="shared" si="19"/>
        <v>0</v>
      </c>
      <c r="CI75" s="30">
        <f t="shared" si="20"/>
        <v>0</v>
      </c>
      <c r="CJ75" s="10"/>
      <c r="CK75" s="10"/>
      <c r="CL75" s="10"/>
      <c r="CM75" s="10"/>
      <c r="CN75" s="10"/>
      <c r="CO75" s="10"/>
      <c r="CP75" s="10"/>
      <c r="DA75" s="4"/>
    </row>
    <row r="76" spans="1:105" ht="19.5" customHeight="1" x14ac:dyDescent="0.25">
      <c r="A76" s="799"/>
      <c r="B76" s="31" t="s">
        <v>66</v>
      </c>
      <c r="C76" s="32">
        <f t="shared" si="15"/>
        <v>14</v>
      </c>
      <c r="D76" s="33">
        <f t="shared" si="21"/>
        <v>9</v>
      </c>
      <c r="E76" s="148">
        <f t="shared" si="21"/>
        <v>5</v>
      </c>
      <c r="F76" s="35"/>
      <c r="G76" s="149"/>
      <c r="H76" s="35"/>
      <c r="I76" s="36"/>
      <c r="J76" s="41"/>
      <c r="K76" s="86"/>
      <c r="L76" s="35">
        <v>1</v>
      </c>
      <c r="M76" s="37">
        <v>1</v>
      </c>
      <c r="N76" s="41"/>
      <c r="O76" s="86">
        <v>2</v>
      </c>
      <c r="P76" s="38">
        <v>2</v>
      </c>
      <c r="Q76" s="37"/>
      <c r="R76" s="149">
        <v>5</v>
      </c>
      <c r="S76" s="86"/>
      <c r="T76" s="35"/>
      <c r="U76" s="36">
        <v>1</v>
      </c>
      <c r="V76" s="41"/>
      <c r="W76" s="149">
        <v>1</v>
      </c>
      <c r="X76" s="35">
        <v>1</v>
      </c>
      <c r="Y76" s="36"/>
      <c r="Z76" s="41"/>
      <c r="AA76" s="149"/>
      <c r="AB76" s="35"/>
      <c r="AC76" s="36"/>
      <c r="AD76" s="35"/>
      <c r="AE76" s="37"/>
      <c r="AF76" s="35"/>
      <c r="AG76" s="36"/>
      <c r="AH76" s="35"/>
      <c r="AI76" s="36"/>
      <c r="AJ76" s="35"/>
      <c r="AK76" s="36"/>
      <c r="AL76" s="41"/>
      <c r="AM76" s="150"/>
      <c r="AN76" s="41">
        <v>0</v>
      </c>
      <c r="AO76" s="37">
        <v>0</v>
      </c>
      <c r="AP76" s="27">
        <v>0</v>
      </c>
      <c r="AQ76" s="36">
        <v>0</v>
      </c>
      <c r="AR76" s="37">
        <v>0</v>
      </c>
      <c r="AS76" s="37">
        <v>0</v>
      </c>
      <c r="AT76" s="147" t="str">
        <f t="shared" si="16"/>
        <v/>
      </c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17"/>
      <c r="BF76" s="17"/>
      <c r="BX76" s="2"/>
      <c r="BY76" s="2"/>
      <c r="CA76" s="3"/>
      <c r="CB76" s="29" t="str">
        <f t="shared" si="17"/>
        <v/>
      </c>
      <c r="CC76" s="29" t="str">
        <f t="shared" si="18"/>
        <v/>
      </c>
      <c r="CH76" s="30">
        <f t="shared" si="19"/>
        <v>0</v>
      </c>
      <c r="CI76" s="30">
        <f t="shared" si="20"/>
        <v>0</v>
      </c>
      <c r="CJ76" s="10"/>
      <c r="CK76" s="10"/>
      <c r="CL76" s="10"/>
      <c r="CM76" s="10"/>
      <c r="CN76" s="10"/>
      <c r="CO76" s="10"/>
      <c r="CP76" s="10"/>
      <c r="DA76" s="4"/>
    </row>
    <row r="77" spans="1:105" ht="19.5" customHeight="1" x14ac:dyDescent="0.25">
      <c r="A77" s="799"/>
      <c r="B77" s="31" t="s">
        <v>67</v>
      </c>
      <c r="C77" s="32">
        <f t="shared" si="15"/>
        <v>0</v>
      </c>
      <c r="D77" s="33">
        <f t="shared" si="21"/>
        <v>0</v>
      </c>
      <c r="E77" s="148">
        <f t="shared" si="21"/>
        <v>0</v>
      </c>
      <c r="F77" s="35"/>
      <c r="G77" s="149"/>
      <c r="H77" s="35"/>
      <c r="I77" s="36"/>
      <c r="J77" s="41"/>
      <c r="K77" s="86"/>
      <c r="L77" s="35"/>
      <c r="M77" s="37"/>
      <c r="N77" s="41"/>
      <c r="O77" s="86"/>
      <c r="P77" s="38"/>
      <c r="Q77" s="37"/>
      <c r="R77" s="149"/>
      <c r="S77" s="86"/>
      <c r="T77" s="35"/>
      <c r="U77" s="36"/>
      <c r="V77" s="41"/>
      <c r="W77" s="149"/>
      <c r="X77" s="35"/>
      <c r="Y77" s="36"/>
      <c r="Z77" s="41"/>
      <c r="AA77" s="149"/>
      <c r="AB77" s="35"/>
      <c r="AC77" s="36"/>
      <c r="AD77" s="35"/>
      <c r="AE77" s="37"/>
      <c r="AF77" s="35"/>
      <c r="AG77" s="36"/>
      <c r="AH77" s="35"/>
      <c r="AI77" s="36"/>
      <c r="AJ77" s="35"/>
      <c r="AK77" s="36"/>
      <c r="AL77" s="41"/>
      <c r="AM77" s="150"/>
      <c r="AN77" s="41">
        <v>0</v>
      </c>
      <c r="AO77" s="37">
        <v>0</v>
      </c>
      <c r="AP77" s="27">
        <v>0</v>
      </c>
      <c r="AQ77" s="36">
        <v>0</v>
      </c>
      <c r="AR77" s="37">
        <v>0</v>
      </c>
      <c r="AS77" s="37">
        <v>0</v>
      </c>
      <c r="AT77" s="147" t="str">
        <f t="shared" si="16"/>
        <v/>
      </c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17"/>
      <c r="BF77" s="17"/>
      <c r="BX77" s="2"/>
      <c r="BY77" s="2"/>
      <c r="CA77" s="3"/>
      <c r="CB77" s="29" t="str">
        <f t="shared" si="17"/>
        <v/>
      </c>
      <c r="CC77" s="29" t="str">
        <f t="shared" si="18"/>
        <v/>
      </c>
      <c r="CH77" s="30">
        <f t="shared" si="19"/>
        <v>0</v>
      </c>
      <c r="CI77" s="30">
        <f t="shared" si="20"/>
        <v>0</v>
      </c>
      <c r="CJ77" s="10"/>
      <c r="CK77" s="10"/>
      <c r="CL77" s="10"/>
      <c r="CM77" s="10"/>
      <c r="CN77" s="10"/>
      <c r="CO77" s="10"/>
      <c r="CP77" s="10"/>
      <c r="DA77" s="4"/>
    </row>
    <row r="78" spans="1:105" ht="19.5" customHeight="1" x14ac:dyDescent="0.25">
      <c r="A78" s="799"/>
      <c r="B78" s="115" t="s">
        <v>68</v>
      </c>
      <c r="C78" s="116">
        <f t="shared" si="15"/>
        <v>0</v>
      </c>
      <c r="D78" s="151">
        <f>+J78+L78+N78</f>
        <v>0</v>
      </c>
      <c r="E78" s="152">
        <f>+K78+M78+O78</f>
        <v>0</v>
      </c>
      <c r="F78" s="75"/>
      <c r="G78" s="153"/>
      <c r="H78" s="75"/>
      <c r="I78" s="76"/>
      <c r="J78" s="41"/>
      <c r="K78" s="86"/>
      <c r="L78" s="47"/>
      <c r="M78" s="49"/>
      <c r="N78" s="52"/>
      <c r="O78" s="154"/>
      <c r="P78" s="104"/>
      <c r="Q78" s="103"/>
      <c r="R78" s="153"/>
      <c r="S78" s="155"/>
      <c r="T78" s="75"/>
      <c r="U78" s="76"/>
      <c r="V78" s="117"/>
      <c r="W78" s="153"/>
      <c r="X78" s="75"/>
      <c r="Y78" s="76"/>
      <c r="Z78" s="117"/>
      <c r="AA78" s="153"/>
      <c r="AB78" s="75"/>
      <c r="AC78" s="76"/>
      <c r="AD78" s="75"/>
      <c r="AE78" s="103"/>
      <c r="AF78" s="75"/>
      <c r="AG78" s="76"/>
      <c r="AH78" s="75"/>
      <c r="AI78" s="76"/>
      <c r="AJ78" s="75"/>
      <c r="AK78" s="76"/>
      <c r="AL78" s="153"/>
      <c r="AM78" s="105"/>
      <c r="AN78" s="41">
        <v>0</v>
      </c>
      <c r="AO78" s="37">
        <v>0</v>
      </c>
      <c r="AP78" s="27">
        <v>0</v>
      </c>
      <c r="AQ78" s="48">
        <v>0</v>
      </c>
      <c r="AR78" s="49">
        <v>0</v>
      </c>
      <c r="AS78" s="49">
        <v>0</v>
      </c>
      <c r="AT78" s="147" t="str">
        <f t="shared" si="16"/>
        <v/>
      </c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17"/>
      <c r="BF78" s="17"/>
      <c r="BX78" s="2"/>
      <c r="BY78" s="2"/>
      <c r="CA78" s="3"/>
      <c r="CB78" s="29" t="str">
        <f t="shared" si="17"/>
        <v/>
      </c>
      <c r="CC78" s="29" t="str">
        <f t="shared" si="18"/>
        <v/>
      </c>
      <c r="CH78" s="30">
        <f t="shared" si="19"/>
        <v>0</v>
      </c>
      <c r="CI78" s="30">
        <f t="shared" si="20"/>
        <v>0</v>
      </c>
      <c r="CJ78" s="10"/>
      <c r="CK78" s="10"/>
      <c r="CL78" s="10"/>
      <c r="CM78" s="10"/>
      <c r="CN78" s="10"/>
      <c r="CO78" s="10"/>
      <c r="CP78" s="10"/>
      <c r="DA78" s="4"/>
    </row>
    <row r="79" spans="1:105" ht="19.5" customHeight="1" x14ac:dyDescent="0.25">
      <c r="A79" s="800"/>
      <c r="B79" s="57" t="s">
        <v>69</v>
      </c>
      <c r="C79" s="58">
        <f t="shared" si="15"/>
        <v>0</v>
      </c>
      <c r="D79" s="59">
        <f>SUM(F79+H79+J79+L79+N79+P79+R79+T79+V79+X79+Z79+AB79+AD79+AF79+AH79+AJ79+AL79)</f>
        <v>0</v>
      </c>
      <c r="E79" s="156">
        <f>SUM(G79+I79+K79+M79+O79+Q79+S79+U79+W79+Y79+AA79+AC79+AE79+AG79+AI79+AK79+AM79)</f>
        <v>0</v>
      </c>
      <c r="F79" s="64"/>
      <c r="G79" s="157"/>
      <c r="H79" s="64"/>
      <c r="I79" s="68"/>
      <c r="J79" s="95"/>
      <c r="K79" s="158"/>
      <c r="L79" s="64"/>
      <c r="M79" s="92"/>
      <c r="N79" s="95"/>
      <c r="O79" s="158"/>
      <c r="P79" s="93"/>
      <c r="Q79" s="92"/>
      <c r="R79" s="157"/>
      <c r="S79" s="158"/>
      <c r="T79" s="64"/>
      <c r="U79" s="68"/>
      <c r="V79" s="95"/>
      <c r="W79" s="157"/>
      <c r="X79" s="64"/>
      <c r="Y79" s="68"/>
      <c r="Z79" s="95"/>
      <c r="AA79" s="157"/>
      <c r="AB79" s="64"/>
      <c r="AC79" s="68"/>
      <c r="AD79" s="64"/>
      <c r="AE79" s="92"/>
      <c r="AF79" s="64"/>
      <c r="AG79" s="68"/>
      <c r="AH79" s="64"/>
      <c r="AI79" s="68"/>
      <c r="AJ79" s="64"/>
      <c r="AK79" s="68"/>
      <c r="AL79" s="64"/>
      <c r="AM79" s="94"/>
      <c r="AN79" s="41">
        <v>0</v>
      </c>
      <c r="AO79" s="37">
        <v>0</v>
      </c>
      <c r="AP79" s="27">
        <v>0</v>
      </c>
      <c r="AQ79" s="36">
        <v>0</v>
      </c>
      <c r="AR79" s="37">
        <v>0</v>
      </c>
      <c r="AS79" s="37">
        <v>0</v>
      </c>
      <c r="AT79" s="147" t="str">
        <f t="shared" si="16"/>
        <v/>
      </c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17"/>
      <c r="BF79" s="17"/>
      <c r="BX79" s="2"/>
      <c r="BY79" s="2"/>
      <c r="CA79" s="3"/>
      <c r="CB79" s="29" t="str">
        <f t="shared" si="17"/>
        <v/>
      </c>
      <c r="CC79" s="29" t="str">
        <f t="shared" si="18"/>
        <v/>
      </c>
      <c r="CH79" s="30">
        <f t="shared" si="19"/>
        <v>0</v>
      </c>
      <c r="CI79" s="30">
        <f t="shared" si="20"/>
        <v>0</v>
      </c>
      <c r="CJ79" s="10"/>
      <c r="CK79" s="10"/>
      <c r="CL79" s="10"/>
      <c r="CM79" s="10"/>
      <c r="CN79" s="10"/>
      <c r="CO79" s="10"/>
      <c r="CP79" s="10"/>
      <c r="DA79" s="4"/>
    </row>
    <row r="80" spans="1:105" ht="26.25" customHeight="1" x14ac:dyDescent="0.25">
      <c r="A80" s="791" t="s">
        <v>70</v>
      </c>
      <c r="B80" s="549" t="s">
        <v>64</v>
      </c>
      <c r="C80" s="19">
        <f t="shared" ref="C80:C85" si="22">SUM(D80+E80)</f>
        <v>0</v>
      </c>
      <c r="D80" s="20">
        <f>+L80+N80+P80+R80+T80+V80+X80+Z80+AB80+AD80+AF80+AH80</f>
        <v>0</v>
      </c>
      <c r="E80" s="550">
        <f>+M80+O80+Q80+S80+U80+W80+Y80+AA80+AC80+AE80+AG80+AI80</f>
        <v>0</v>
      </c>
      <c r="F80" s="113"/>
      <c r="G80" s="142"/>
      <c r="H80" s="113"/>
      <c r="I80" s="143"/>
      <c r="J80" s="113"/>
      <c r="K80" s="142"/>
      <c r="L80" s="423"/>
      <c r="M80" s="144"/>
      <c r="N80" s="529"/>
      <c r="O80" s="145"/>
      <c r="P80" s="551"/>
      <c r="Q80" s="144"/>
      <c r="R80" s="552"/>
      <c r="S80" s="145"/>
      <c r="T80" s="423"/>
      <c r="U80" s="525"/>
      <c r="V80" s="529"/>
      <c r="W80" s="552"/>
      <c r="X80" s="423"/>
      <c r="Y80" s="525"/>
      <c r="Z80" s="529"/>
      <c r="AA80" s="552"/>
      <c r="AB80" s="423"/>
      <c r="AC80" s="525"/>
      <c r="AD80" s="423"/>
      <c r="AE80" s="144"/>
      <c r="AF80" s="423"/>
      <c r="AG80" s="144"/>
      <c r="AH80" s="423"/>
      <c r="AI80" s="144"/>
      <c r="AJ80" s="96"/>
      <c r="AK80" s="159"/>
      <c r="AL80" s="160"/>
      <c r="AM80" s="161"/>
      <c r="AN80" s="41">
        <v>0</v>
      </c>
      <c r="AO80" s="37">
        <v>0</v>
      </c>
      <c r="AP80" s="27">
        <v>0</v>
      </c>
      <c r="AQ80" s="80">
        <v>0</v>
      </c>
      <c r="AR80" s="81">
        <v>0</v>
      </c>
      <c r="AS80" s="81">
        <v>0</v>
      </c>
      <c r="AT80" s="147" t="str">
        <f t="shared" si="16"/>
        <v/>
      </c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17"/>
      <c r="BF80" s="17"/>
      <c r="BX80" s="2"/>
      <c r="BY80" s="2"/>
      <c r="CA80" s="3"/>
      <c r="CB80" s="29" t="str">
        <f t="shared" si="17"/>
        <v/>
      </c>
      <c r="CC80" s="29" t="str">
        <f t="shared" si="18"/>
        <v/>
      </c>
      <c r="CH80" s="30">
        <f t="shared" si="19"/>
        <v>0</v>
      </c>
      <c r="CI80" s="30">
        <f t="shared" si="20"/>
        <v>0</v>
      </c>
      <c r="CJ80" s="10"/>
      <c r="CK80" s="10"/>
      <c r="CL80" s="10"/>
      <c r="CM80" s="10"/>
      <c r="CN80" s="10"/>
      <c r="CO80" s="10"/>
      <c r="CP80" s="10"/>
      <c r="DA80" s="4"/>
    </row>
    <row r="81" spans="1:105" ht="19.5" customHeight="1" x14ac:dyDescent="0.25">
      <c r="A81" s="792"/>
      <c r="B81" s="31" t="s">
        <v>65</v>
      </c>
      <c r="C81" s="32">
        <f t="shared" si="22"/>
        <v>15</v>
      </c>
      <c r="D81" s="33">
        <f t="shared" ref="D81:E83" si="23">SUM(F81+H81+J81+L81+N81+P81+R81+T81+V81+X81+Z81+AB81+AD81+AF81+AH81+AJ81+AL81)</f>
        <v>9</v>
      </c>
      <c r="E81" s="148">
        <f t="shared" si="23"/>
        <v>6</v>
      </c>
      <c r="F81" s="35"/>
      <c r="G81" s="162"/>
      <c r="H81" s="35"/>
      <c r="I81" s="80"/>
      <c r="J81" s="35"/>
      <c r="K81" s="162"/>
      <c r="L81" s="35"/>
      <c r="M81" s="80"/>
      <c r="N81" s="41"/>
      <c r="O81" s="162">
        <v>1</v>
      </c>
      <c r="P81" s="35"/>
      <c r="Q81" s="80"/>
      <c r="R81" s="41"/>
      <c r="S81" s="162"/>
      <c r="T81" s="35">
        <v>1</v>
      </c>
      <c r="U81" s="80"/>
      <c r="V81" s="41">
        <v>1</v>
      </c>
      <c r="W81" s="162"/>
      <c r="X81" s="35"/>
      <c r="Y81" s="80">
        <v>2</v>
      </c>
      <c r="Z81" s="41">
        <v>3</v>
      </c>
      <c r="AA81" s="162"/>
      <c r="AB81" s="35"/>
      <c r="AC81" s="80"/>
      <c r="AD81" s="35">
        <v>1</v>
      </c>
      <c r="AE81" s="81">
        <v>1</v>
      </c>
      <c r="AF81" s="35">
        <v>2</v>
      </c>
      <c r="AG81" s="36"/>
      <c r="AH81" s="35">
        <v>1</v>
      </c>
      <c r="AI81" s="36"/>
      <c r="AJ81" s="35"/>
      <c r="AK81" s="36">
        <v>1</v>
      </c>
      <c r="AL81" s="41"/>
      <c r="AM81" s="150">
        <v>1</v>
      </c>
      <c r="AN81" s="41">
        <v>0</v>
      </c>
      <c r="AO81" s="37">
        <v>0</v>
      </c>
      <c r="AP81" s="27">
        <v>0</v>
      </c>
      <c r="AQ81" s="80">
        <v>0</v>
      </c>
      <c r="AR81" s="81">
        <v>0</v>
      </c>
      <c r="AS81" s="81">
        <v>0</v>
      </c>
      <c r="AT81" s="147" t="str">
        <f t="shared" si="16"/>
        <v/>
      </c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17"/>
      <c r="BF81" s="17"/>
      <c r="BX81" s="2"/>
      <c r="BY81" s="2"/>
      <c r="CA81" s="3"/>
      <c r="CB81" s="29" t="str">
        <f t="shared" si="17"/>
        <v/>
      </c>
      <c r="CC81" s="29" t="str">
        <f t="shared" si="18"/>
        <v/>
      </c>
      <c r="CH81" s="30">
        <f t="shared" si="19"/>
        <v>0</v>
      </c>
      <c r="CI81" s="30">
        <f t="shared" si="20"/>
        <v>0</v>
      </c>
      <c r="CJ81" s="10"/>
      <c r="CK81" s="10"/>
      <c r="CL81" s="10"/>
      <c r="CM81" s="10"/>
      <c r="CN81" s="10"/>
      <c r="CO81" s="10"/>
      <c r="CP81" s="10"/>
      <c r="DA81" s="4"/>
    </row>
    <row r="82" spans="1:105" ht="19.5" customHeight="1" x14ac:dyDescent="0.25">
      <c r="A82" s="792"/>
      <c r="B82" s="31" t="s">
        <v>66</v>
      </c>
      <c r="C82" s="32">
        <f t="shared" si="22"/>
        <v>14</v>
      </c>
      <c r="D82" s="33">
        <f t="shared" si="23"/>
        <v>9</v>
      </c>
      <c r="E82" s="148">
        <f t="shared" si="23"/>
        <v>5</v>
      </c>
      <c r="F82" s="35"/>
      <c r="G82" s="149"/>
      <c r="H82" s="35"/>
      <c r="I82" s="36"/>
      <c r="J82" s="35"/>
      <c r="K82" s="149"/>
      <c r="L82" s="35">
        <v>1</v>
      </c>
      <c r="M82" s="36">
        <v>1</v>
      </c>
      <c r="N82" s="41"/>
      <c r="O82" s="149">
        <v>2</v>
      </c>
      <c r="P82" s="35">
        <v>2</v>
      </c>
      <c r="Q82" s="36"/>
      <c r="R82" s="41">
        <v>5</v>
      </c>
      <c r="S82" s="149"/>
      <c r="T82" s="35"/>
      <c r="U82" s="36">
        <v>1</v>
      </c>
      <c r="V82" s="41"/>
      <c r="W82" s="149">
        <v>1</v>
      </c>
      <c r="X82" s="35">
        <v>1</v>
      </c>
      <c r="Y82" s="36"/>
      <c r="Z82" s="41"/>
      <c r="AA82" s="149"/>
      <c r="AB82" s="35"/>
      <c r="AC82" s="36"/>
      <c r="AD82" s="35"/>
      <c r="AE82" s="37"/>
      <c r="AF82" s="35"/>
      <c r="AG82" s="36"/>
      <c r="AH82" s="35"/>
      <c r="AI82" s="36"/>
      <c r="AJ82" s="35"/>
      <c r="AK82" s="36"/>
      <c r="AL82" s="41"/>
      <c r="AM82" s="150"/>
      <c r="AN82" s="41">
        <v>0</v>
      </c>
      <c r="AO82" s="37">
        <v>0</v>
      </c>
      <c r="AP82" s="27">
        <v>0</v>
      </c>
      <c r="AQ82" s="36">
        <v>0</v>
      </c>
      <c r="AR82" s="37">
        <v>0</v>
      </c>
      <c r="AS82" s="37">
        <v>0</v>
      </c>
      <c r="AT82" s="147" t="str">
        <f t="shared" si="16"/>
        <v/>
      </c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17"/>
      <c r="BF82" s="17"/>
      <c r="BX82" s="2"/>
      <c r="BY82" s="2"/>
      <c r="CA82" s="3"/>
      <c r="CB82" s="29" t="str">
        <f t="shared" si="17"/>
        <v/>
      </c>
      <c r="CC82" s="29" t="str">
        <f t="shared" si="18"/>
        <v/>
      </c>
      <c r="CH82" s="30">
        <f t="shared" si="19"/>
        <v>0</v>
      </c>
      <c r="CI82" s="30">
        <f t="shared" si="20"/>
        <v>0</v>
      </c>
      <c r="CJ82" s="10"/>
      <c r="CK82" s="10"/>
      <c r="CL82" s="10"/>
      <c r="CM82" s="10"/>
      <c r="CN82" s="10"/>
      <c r="CO82" s="10"/>
      <c r="CP82" s="10"/>
      <c r="DA82" s="4"/>
    </row>
    <row r="83" spans="1:105" ht="19.5" customHeight="1" x14ac:dyDescent="0.25">
      <c r="A83" s="792"/>
      <c r="B83" s="31" t="s">
        <v>67</v>
      </c>
      <c r="C83" s="32">
        <f t="shared" si="22"/>
        <v>0</v>
      </c>
      <c r="D83" s="33">
        <f t="shared" si="23"/>
        <v>0</v>
      </c>
      <c r="E83" s="148">
        <f t="shared" si="23"/>
        <v>0</v>
      </c>
      <c r="F83" s="35"/>
      <c r="G83" s="149"/>
      <c r="H83" s="35"/>
      <c r="I83" s="36"/>
      <c r="J83" s="35"/>
      <c r="K83" s="149"/>
      <c r="L83" s="35"/>
      <c r="M83" s="36"/>
      <c r="N83" s="41"/>
      <c r="O83" s="149"/>
      <c r="P83" s="35"/>
      <c r="Q83" s="36"/>
      <c r="R83" s="41"/>
      <c r="S83" s="149"/>
      <c r="T83" s="35"/>
      <c r="U83" s="36"/>
      <c r="V83" s="41"/>
      <c r="W83" s="149"/>
      <c r="X83" s="35"/>
      <c r="Y83" s="36"/>
      <c r="Z83" s="41"/>
      <c r="AA83" s="149"/>
      <c r="AB83" s="35"/>
      <c r="AC83" s="36"/>
      <c r="AD83" s="35"/>
      <c r="AE83" s="37"/>
      <c r="AF83" s="35"/>
      <c r="AG83" s="36"/>
      <c r="AH83" s="35"/>
      <c r="AI83" s="36"/>
      <c r="AJ83" s="35"/>
      <c r="AK83" s="36"/>
      <c r="AL83" s="41"/>
      <c r="AM83" s="150"/>
      <c r="AN83" s="41">
        <v>0</v>
      </c>
      <c r="AO83" s="37">
        <v>0</v>
      </c>
      <c r="AP83" s="27">
        <v>0</v>
      </c>
      <c r="AQ83" s="36">
        <v>0</v>
      </c>
      <c r="AR83" s="37">
        <v>0</v>
      </c>
      <c r="AS83" s="37">
        <v>0</v>
      </c>
      <c r="AT83" s="147" t="str">
        <f t="shared" si="16"/>
        <v/>
      </c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17"/>
      <c r="BF83" s="17"/>
      <c r="BX83" s="2"/>
      <c r="BY83" s="2"/>
      <c r="CA83" s="3"/>
      <c r="CB83" s="29" t="str">
        <f t="shared" si="17"/>
        <v/>
      </c>
      <c r="CC83" s="29" t="str">
        <f t="shared" si="18"/>
        <v/>
      </c>
      <c r="CH83" s="30">
        <f t="shared" si="19"/>
        <v>0</v>
      </c>
      <c r="CI83" s="30">
        <f t="shared" si="20"/>
        <v>0</v>
      </c>
      <c r="CJ83" s="10"/>
      <c r="CK83" s="10"/>
      <c r="CL83" s="10"/>
      <c r="CM83" s="10"/>
      <c r="CN83" s="10"/>
      <c r="CO83" s="10"/>
      <c r="CP83" s="10"/>
      <c r="DA83" s="4"/>
    </row>
    <row r="84" spans="1:105" ht="19.5" customHeight="1" x14ac:dyDescent="0.25">
      <c r="A84" s="792"/>
      <c r="B84" s="115" t="s">
        <v>68</v>
      </c>
      <c r="C84" s="116">
        <f t="shared" si="22"/>
        <v>0</v>
      </c>
      <c r="D84" s="151">
        <f>+J84+L84+N84</f>
        <v>0</v>
      </c>
      <c r="E84" s="152">
        <f>+K84+M84+O84</f>
        <v>0</v>
      </c>
      <c r="F84" s="75"/>
      <c r="G84" s="153"/>
      <c r="H84" s="113"/>
      <c r="I84" s="143"/>
      <c r="J84" s="35"/>
      <c r="K84" s="149"/>
      <c r="L84" s="35"/>
      <c r="M84" s="36"/>
      <c r="N84" s="41"/>
      <c r="O84" s="149"/>
      <c r="P84" s="163"/>
      <c r="Q84" s="114"/>
      <c r="R84" s="142"/>
      <c r="S84" s="164"/>
      <c r="T84" s="113"/>
      <c r="U84" s="143"/>
      <c r="V84" s="165"/>
      <c r="W84" s="142"/>
      <c r="X84" s="113"/>
      <c r="Y84" s="143"/>
      <c r="Z84" s="165"/>
      <c r="AA84" s="142"/>
      <c r="AB84" s="113"/>
      <c r="AC84" s="143"/>
      <c r="AD84" s="113"/>
      <c r="AE84" s="114"/>
      <c r="AF84" s="113"/>
      <c r="AG84" s="143"/>
      <c r="AH84" s="113"/>
      <c r="AI84" s="143"/>
      <c r="AJ84" s="113"/>
      <c r="AK84" s="143"/>
      <c r="AL84" s="142"/>
      <c r="AM84" s="166"/>
      <c r="AN84" s="41">
        <v>0</v>
      </c>
      <c r="AO84" s="37">
        <v>0</v>
      </c>
      <c r="AP84" s="27">
        <v>0</v>
      </c>
      <c r="AQ84" s="36">
        <v>0</v>
      </c>
      <c r="AR84" s="37">
        <v>0</v>
      </c>
      <c r="AS84" s="37">
        <v>0</v>
      </c>
      <c r="AT84" s="147" t="str">
        <f t="shared" si="16"/>
        <v/>
      </c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17"/>
      <c r="BF84" s="17"/>
      <c r="BX84" s="2"/>
      <c r="BY84" s="2"/>
      <c r="CA84" s="3"/>
      <c r="CB84" s="29" t="str">
        <f t="shared" si="17"/>
        <v/>
      </c>
      <c r="CC84" s="29" t="str">
        <f t="shared" si="18"/>
        <v/>
      </c>
      <c r="CH84" s="30">
        <f t="shared" si="19"/>
        <v>0</v>
      </c>
      <c r="CI84" s="30">
        <f t="shared" si="20"/>
        <v>0</v>
      </c>
      <c r="CJ84" s="10"/>
      <c r="CK84" s="10"/>
      <c r="CL84" s="10"/>
      <c r="CM84" s="10"/>
      <c r="CN84" s="10"/>
      <c r="CO84" s="10"/>
      <c r="CP84" s="10"/>
      <c r="DA84" s="4"/>
    </row>
    <row r="85" spans="1:105" ht="19.5" customHeight="1" x14ac:dyDescent="0.25">
      <c r="A85" s="793"/>
      <c r="B85" s="57" t="s">
        <v>69</v>
      </c>
      <c r="C85" s="58">
        <f t="shared" si="22"/>
        <v>0</v>
      </c>
      <c r="D85" s="59">
        <f>SUM(F85+H85+J85+L85+N85+P85+R85+T85+V85+X85+Z85+AB85+AD85+AF85+AH85+AJ85+AL85)</f>
        <v>0</v>
      </c>
      <c r="E85" s="156">
        <f>SUM(G85+I85+K85+M85+O85+Q85+S85+U85+W85+Y85+AA85+AC85+AE85+AG85+AI85+AK85+AM85)</f>
        <v>0</v>
      </c>
      <c r="F85" s="64"/>
      <c r="G85" s="157"/>
      <c r="H85" s="64"/>
      <c r="I85" s="68"/>
      <c r="J85" s="95"/>
      <c r="K85" s="158"/>
      <c r="L85" s="64"/>
      <c r="M85" s="92"/>
      <c r="N85" s="95"/>
      <c r="O85" s="158"/>
      <c r="P85" s="93"/>
      <c r="Q85" s="92"/>
      <c r="R85" s="157"/>
      <c r="S85" s="158"/>
      <c r="T85" s="64"/>
      <c r="U85" s="68"/>
      <c r="V85" s="95"/>
      <c r="W85" s="157"/>
      <c r="X85" s="64"/>
      <c r="Y85" s="68"/>
      <c r="Z85" s="95"/>
      <c r="AA85" s="157"/>
      <c r="AB85" s="64"/>
      <c r="AC85" s="68"/>
      <c r="AD85" s="64"/>
      <c r="AE85" s="92"/>
      <c r="AF85" s="64"/>
      <c r="AG85" s="68"/>
      <c r="AH85" s="64"/>
      <c r="AI85" s="68"/>
      <c r="AJ85" s="64"/>
      <c r="AK85" s="68"/>
      <c r="AL85" s="157"/>
      <c r="AM85" s="94"/>
      <c r="AN85" s="95">
        <v>0</v>
      </c>
      <c r="AO85" s="92">
        <v>0</v>
      </c>
      <c r="AP85" s="69">
        <v>0</v>
      </c>
      <c r="AQ85" s="68">
        <v>0</v>
      </c>
      <c r="AR85" s="68">
        <v>0</v>
      </c>
      <c r="AS85" s="68">
        <v>0</v>
      </c>
      <c r="AT85" s="147" t="str">
        <f t="shared" si="16"/>
        <v/>
      </c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17"/>
      <c r="BF85" s="17"/>
      <c r="BX85" s="2"/>
      <c r="BY85" s="2"/>
      <c r="CA85" s="3"/>
      <c r="CB85" s="29" t="str">
        <f t="shared" si="17"/>
        <v/>
      </c>
      <c r="CC85" s="29" t="str">
        <f t="shared" si="18"/>
        <v/>
      </c>
      <c r="CH85" s="30">
        <f t="shared" si="19"/>
        <v>0</v>
      </c>
      <c r="CI85" s="30">
        <f t="shared" si="20"/>
        <v>0</v>
      </c>
      <c r="CJ85" s="10"/>
      <c r="CK85" s="10"/>
      <c r="CL85" s="10"/>
      <c r="CM85" s="10"/>
      <c r="CN85" s="10"/>
      <c r="CO85" s="10"/>
      <c r="CP85" s="10"/>
      <c r="DA85" s="4"/>
    </row>
    <row r="86" spans="1:105" ht="32.1" customHeight="1" x14ac:dyDescent="0.25">
      <c r="A86" s="167" t="s">
        <v>71</v>
      </c>
      <c r="B86" s="9"/>
      <c r="C86" s="9"/>
      <c r="D86" s="9"/>
      <c r="E86" s="132"/>
      <c r="F86" s="132"/>
      <c r="G86" s="132"/>
      <c r="H86" s="132"/>
      <c r="I86" s="132"/>
      <c r="J86" s="132"/>
      <c r="K86" s="132"/>
      <c r="L86" s="133"/>
      <c r="M86" s="17"/>
      <c r="N86" s="17"/>
      <c r="O86" s="17"/>
      <c r="P86" s="17"/>
      <c r="Q86" s="17"/>
      <c r="R86" s="17"/>
      <c r="S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CG86" s="10"/>
      <c r="CH86" s="10"/>
      <c r="CI86" s="10"/>
      <c r="CJ86" s="10"/>
      <c r="CK86" s="10"/>
      <c r="CL86" s="10"/>
      <c r="CM86" s="10"/>
      <c r="CN86" s="10"/>
      <c r="CO86" s="10"/>
    </row>
    <row r="87" spans="1:105" ht="25.35" customHeight="1" x14ac:dyDescent="0.25">
      <c r="A87" s="773" t="s">
        <v>72</v>
      </c>
      <c r="B87" s="555" t="s">
        <v>73</v>
      </c>
      <c r="C87" s="556" t="s">
        <v>74</v>
      </c>
      <c r="D87" s="556" t="s">
        <v>75</v>
      </c>
      <c r="E87" s="132"/>
      <c r="F87" s="132"/>
      <c r="G87" s="132"/>
      <c r="H87" s="132"/>
      <c r="I87" s="132"/>
      <c r="J87" s="132"/>
      <c r="K87" s="132"/>
      <c r="L87" s="133"/>
      <c r="M87" s="17"/>
      <c r="N87" s="17"/>
      <c r="O87" s="17"/>
      <c r="P87" s="17"/>
      <c r="Q87" s="17"/>
      <c r="R87" s="17"/>
      <c r="S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CG87" s="10"/>
      <c r="CH87" s="10"/>
      <c r="CI87" s="10"/>
      <c r="CJ87" s="10"/>
      <c r="CK87" s="10"/>
      <c r="CL87" s="10"/>
      <c r="CM87" s="10"/>
      <c r="CN87" s="10"/>
      <c r="CO87" s="10"/>
    </row>
    <row r="88" spans="1:105" ht="26.25" customHeight="1" x14ac:dyDescent="0.25">
      <c r="A88" s="776"/>
      <c r="B88" s="557" t="s">
        <v>76</v>
      </c>
      <c r="C88" s="526"/>
      <c r="D88" s="526"/>
      <c r="E88" s="147" t="str">
        <f>$CA88&amp;$CB88&amp;$CC88&amp;$CD88</f>
        <v/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7"/>
      <c r="R88" s="17"/>
      <c r="S88" s="17"/>
      <c r="CA88" s="4" t="str">
        <f>IF(D88&lt;=C88,"","* Las consejerías realizadas en Espacios Amigables NO DEBEN ser mayor al Total de Actividades. ")</f>
        <v/>
      </c>
      <c r="CG88" s="10">
        <f>IF(D88&lt;=C88,0,1)</f>
        <v>0</v>
      </c>
      <c r="CH88" s="10"/>
      <c r="CI88" s="10"/>
      <c r="CJ88" s="10"/>
      <c r="CK88" s="10"/>
      <c r="CL88" s="10"/>
      <c r="CM88" s="10"/>
      <c r="CN88" s="10"/>
      <c r="CO88" s="10"/>
    </row>
    <row r="89" spans="1:105" ht="26.25" customHeight="1" x14ac:dyDescent="0.25">
      <c r="A89" s="776"/>
      <c r="B89" s="171" t="s">
        <v>77</v>
      </c>
      <c r="C89" s="27"/>
      <c r="D89" s="27"/>
      <c r="E89" s="147" t="str">
        <f>$CA89&amp;$CB89&amp;$CC89&amp;$CD89</f>
        <v/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7"/>
      <c r="R89" s="17"/>
      <c r="S89" s="17"/>
      <c r="CA89" s="4" t="str">
        <f>IF(D89&lt;=C89,"","* Las consejerías realizadas en Espacios Amigables NO DEBEN ser mayor al Total de Actividades. ")</f>
        <v/>
      </c>
      <c r="CG89" s="10">
        <f>IF(D89&lt;=C89,0,1)</f>
        <v>0</v>
      </c>
      <c r="CH89" s="10"/>
      <c r="CI89" s="10"/>
      <c r="CJ89" s="10"/>
      <c r="CK89" s="10"/>
      <c r="CL89" s="10"/>
      <c r="CM89" s="10"/>
      <c r="CN89" s="10"/>
      <c r="CO89" s="10"/>
    </row>
    <row r="90" spans="1:105" ht="26.25" customHeight="1" x14ac:dyDescent="0.25">
      <c r="A90" s="776"/>
      <c r="B90" s="171" t="s">
        <v>78</v>
      </c>
      <c r="C90" s="27"/>
      <c r="D90" s="27"/>
      <c r="E90" s="147" t="str">
        <f>$CA90&amp;$CB90&amp;$CC90&amp;$CD90</f>
        <v/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7"/>
      <c r="R90" s="17"/>
      <c r="S90" s="17"/>
      <c r="CA90" s="4" t="str">
        <f>IF(D90&lt;=C90,"","* Las consejerías realizadas en Espacios Amigables NO DEBEN ser mayor al Total de Actividades. ")</f>
        <v/>
      </c>
      <c r="CG90" s="10">
        <f>IF(D90&lt;=C90,0,1)</f>
        <v>0</v>
      </c>
      <c r="CH90" s="10"/>
      <c r="CI90" s="10"/>
      <c r="CJ90" s="10"/>
      <c r="CK90" s="10"/>
      <c r="CL90" s="10"/>
      <c r="CM90" s="10"/>
      <c r="CN90" s="10"/>
      <c r="CO90" s="10"/>
    </row>
    <row r="91" spans="1:105" ht="26.25" customHeight="1" x14ac:dyDescent="0.25">
      <c r="A91" s="776"/>
      <c r="B91" s="171" t="s">
        <v>79</v>
      </c>
      <c r="C91" s="27"/>
      <c r="D91" s="172"/>
      <c r="E91" s="14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7"/>
      <c r="R91" s="17"/>
      <c r="S91" s="17"/>
      <c r="CG91" s="10"/>
      <c r="CH91" s="10"/>
      <c r="CI91" s="10"/>
      <c r="CJ91" s="10"/>
      <c r="CK91" s="10"/>
      <c r="CL91" s="10"/>
      <c r="CM91" s="10"/>
      <c r="CN91" s="10"/>
      <c r="CO91" s="10"/>
    </row>
    <row r="92" spans="1:105" ht="26.25" customHeight="1" x14ac:dyDescent="0.25">
      <c r="A92" s="776"/>
      <c r="B92" s="173" t="s">
        <v>80</v>
      </c>
      <c r="C92" s="36"/>
      <c r="D92" s="172"/>
      <c r="E92" s="14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7"/>
      <c r="R92" s="17"/>
      <c r="S92" s="17"/>
      <c r="CG92" s="10"/>
      <c r="CH92" s="10"/>
      <c r="CI92" s="10"/>
      <c r="CJ92" s="10"/>
      <c r="CK92" s="10"/>
      <c r="CL92" s="10"/>
      <c r="CM92" s="10"/>
      <c r="CN92" s="10"/>
      <c r="CO92" s="10"/>
    </row>
    <row r="93" spans="1:105" ht="26.25" customHeight="1" x14ac:dyDescent="0.25">
      <c r="A93" s="776"/>
      <c r="B93" s="173" t="s">
        <v>81</v>
      </c>
      <c r="C93" s="36"/>
      <c r="D93" s="27"/>
      <c r="E93" s="147" t="str">
        <f>$CA93&amp;$CB93&amp;$CC93&amp;$CD93</f>
        <v/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/>
      <c r="R93" s="17"/>
      <c r="S93" s="17"/>
      <c r="CA93" s="4" t="str">
        <f>IF(D93&lt;=C93,"","* Las consejerías realizadas en Espacios Amigables NO DEBEN ser mayor al Total de Actividades. ")</f>
        <v/>
      </c>
      <c r="CG93" s="10">
        <f>IF(D93&lt;=C93,0,1)</f>
        <v>0</v>
      </c>
      <c r="CH93" s="10"/>
      <c r="CI93" s="10"/>
      <c r="CJ93" s="10"/>
      <c r="CK93" s="10"/>
      <c r="CL93" s="10"/>
      <c r="CM93" s="10"/>
      <c r="CN93" s="10"/>
      <c r="CO93" s="10"/>
    </row>
    <row r="94" spans="1:105" ht="26.25" customHeight="1" x14ac:dyDescent="0.25">
      <c r="A94" s="776"/>
      <c r="B94" s="173" t="s">
        <v>82</v>
      </c>
      <c r="C94" s="36"/>
      <c r="D94" s="27"/>
      <c r="E94" s="147" t="str">
        <f>$CA94&amp;$CB94&amp;$CC94&amp;$CD94</f>
        <v/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7"/>
      <c r="R94" s="17"/>
      <c r="S94" s="17"/>
      <c r="CA94" s="4" t="str">
        <f>IF(D94&lt;=C94,"","* Las consejerías realizadas en Espacios Amigables NO DEBEN ser mayor al Total de Actividades. ")</f>
        <v/>
      </c>
      <c r="CG94" s="10">
        <f>IF(D94&lt;=C94,0,1)</f>
        <v>0</v>
      </c>
      <c r="CH94" s="10"/>
      <c r="CI94" s="10"/>
      <c r="CJ94" s="10"/>
      <c r="CK94" s="10"/>
      <c r="CL94" s="10"/>
      <c r="CM94" s="10"/>
      <c r="CN94" s="10"/>
      <c r="CO94" s="10"/>
    </row>
    <row r="95" spans="1:105" ht="26.25" customHeight="1" x14ac:dyDescent="0.25">
      <c r="A95" s="776"/>
      <c r="B95" s="173" t="s">
        <v>83</v>
      </c>
      <c r="C95" s="27"/>
      <c r="D95" s="27"/>
      <c r="E95" s="147" t="str">
        <f>$CA95&amp;$CB95&amp;$CC95&amp;$CD95</f>
        <v/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7"/>
      <c r="R95" s="17"/>
      <c r="S95" s="17"/>
      <c r="CA95" s="4" t="str">
        <f>IF(D95&lt;=C95,"","* Las consejerías realizadas en Espacios Amigables NO DEBEN ser mayor al Total de Actividades. ")</f>
        <v/>
      </c>
      <c r="CG95" s="10">
        <f>IF(D95&lt;=C95,0,1)</f>
        <v>0</v>
      </c>
      <c r="CH95" s="10"/>
      <c r="CI95" s="10"/>
      <c r="CJ95" s="10"/>
      <c r="CK95" s="10"/>
      <c r="CL95" s="10"/>
      <c r="CM95" s="10"/>
      <c r="CN95" s="10"/>
      <c r="CO95" s="10"/>
    </row>
    <row r="96" spans="1:105" ht="26.25" customHeight="1" x14ac:dyDescent="0.25">
      <c r="A96" s="779"/>
      <c r="B96" s="174" t="s">
        <v>84</v>
      </c>
      <c r="C96" s="175"/>
      <c r="D96" s="175"/>
      <c r="E96" s="147" t="str">
        <f>$CA96&amp;$CB96&amp;$CC96&amp;$CD96</f>
        <v/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17"/>
      <c r="R96" s="17"/>
      <c r="S96" s="17"/>
      <c r="CA96" s="4" t="str">
        <f>IF(D96&lt;=C96,"","* Las consejerías realizadas en Espacios Amigables NO DEBEN ser mayor al Total de Actividades. ")</f>
        <v/>
      </c>
      <c r="CG96" s="10">
        <f>IF(D96&lt;=C96,0,1)</f>
        <v>0</v>
      </c>
      <c r="CH96" s="10"/>
      <c r="CI96" s="10"/>
      <c r="CJ96" s="10"/>
      <c r="CK96" s="10"/>
      <c r="CL96" s="10"/>
      <c r="CM96" s="10"/>
      <c r="CN96" s="10"/>
      <c r="CO96" s="10"/>
    </row>
    <row r="97" spans="1:93" s="2" customFormat="1" x14ac:dyDescent="0.25">
      <c r="A97" s="558" t="s">
        <v>85</v>
      </c>
      <c r="B97" s="558"/>
      <c r="C97" s="167"/>
      <c r="D97" s="167"/>
      <c r="E97" s="17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7"/>
      <c r="R97" s="17"/>
      <c r="S97" s="17"/>
      <c r="BX97" s="3"/>
      <c r="BY97" s="3"/>
      <c r="BZ97" s="3"/>
      <c r="CA97" s="4"/>
      <c r="CB97" s="4"/>
      <c r="CC97" s="4"/>
      <c r="CD97" s="4"/>
      <c r="CE97" s="4"/>
      <c r="CF97" s="4"/>
      <c r="CG97" s="10"/>
      <c r="CH97" s="10"/>
      <c r="CI97" s="10"/>
      <c r="CJ97" s="10"/>
      <c r="CK97" s="10"/>
      <c r="CL97" s="10"/>
      <c r="CM97" s="10"/>
      <c r="CN97" s="10"/>
      <c r="CO97" s="10"/>
    </row>
    <row r="98" spans="1:93" s="2" customFormat="1" ht="15" customHeight="1" x14ac:dyDescent="0.25">
      <c r="A98" s="791" t="s">
        <v>86</v>
      </c>
      <c r="B98" s="167"/>
      <c r="C98" s="772" t="s">
        <v>87</v>
      </c>
      <c r="D98" s="773"/>
      <c r="E98" s="774"/>
      <c r="F98" s="855" t="s">
        <v>7</v>
      </c>
      <c r="G98" s="856"/>
      <c r="H98" s="856"/>
      <c r="I98" s="856"/>
      <c r="J98" s="856"/>
      <c r="K98" s="856"/>
      <c r="L98" s="856"/>
      <c r="M98" s="856"/>
      <c r="N98" s="856"/>
      <c r="O98" s="856"/>
      <c r="P98" s="856"/>
      <c r="Q98" s="856"/>
      <c r="R98" s="856"/>
      <c r="S98" s="856"/>
      <c r="T98" s="856"/>
      <c r="U98" s="856"/>
      <c r="V98" s="856"/>
      <c r="W98" s="856"/>
      <c r="X98" s="856"/>
      <c r="Y98" s="856"/>
      <c r="Z98" s="856"/>
      <c r="AA98" s="856"/>
      <c r="AB98" s="856"/>
      <c r="AC98" s="856"/>
      <c r="AD98" s="856"/>
      <c r="AE98" s="856"/>
      <c r="AF98" s="856"/>
      <c r="AG98" s="856"/>
      <c r="AH98" s="856"/>
      <c r="AI98" s="856"/>
      <c r="AJ98" s="856"/>
      <c r="AK98" s="856"/>
      <c r="AL98" s="804" t="s">
        <v>88</v>
      </c>
      <c r="BX98" s="3"/>
      <c r="BY98" s="3"/>
      <c r="BZ98" s="3"/>
      <c r="CA98" s="4"/>
      <c r="CB98" s="4"/>
      <c r="CC98" s="4"/>
      <c r="CD98" s="4"/>
      <c r="CE98" s="4"/>
      <c r="CF98" s="4"/>
      <c r="CG98" s="10"/>
      <c r="CH98" s="10"/>
      <c r="CI98" s="10"/>
      <c r="CJ98" s="10"/>
      <c r="CK98" s="10"/>
      <c r="CL98" s="10"/>
      <c r="CM98" s="10"/>
      <c r="CN98" s="10"/>
      <c r="CO98" s="10"/>
    </row>
    <row r="99" spans="1:93" s="2" customFormat="1" x14ac:dyDescent="0.25">
      <c r="A99" s="792"/>
      <c r="B99" s="167"/>
      <c r="C99" s="778"/>
      <c r="D99" s="779"/>
      <c r="E99" s="780"/>
      <c r="F99" s="849" t="s">
        <v>89</v>
      </c>
      <c r="G99" s="850"/>
      <c r="H99" s="849" t="s">
        <v>90</v>
      </c>
      <c r="I99" s="850"/>
      <c r="J99" s="849" t="s">
        <v>91</v>
      </c>
      <c r="K99" s="850"/>
      <c r="L99" s="849" t="s">
        <v>92</v>
      </c>
      <c r="M99" s="850"/>
      <c r="N99" s="849" t="s">
        <v>93</v>
      </c>
      <c r="O99" s="850"/>
      <c r="P99" s="849" t="s">
        <v>94</v>
      </c>
      <c r="Q99" s="850"/>
      <c r="R99" s="849" t="s">
        <v>95</v>
      </c>
      <c r="S99" s="850"/>
      <c r="T99" s="849" t="s">
        <v>96</v>
      </c>
      <c r="U99" s="850"/>
      <c r="V99" s="849" t="s">
        <v>97</v>
      </c>
      <c r="W99" s="850"/>
      <c r="X99" s="849" t="s">
        <v>98</v>
      </c>
      <c r="Y99" s="850"/>
      <c r="Z99" s="849" t="s">
        <v>99</v>
      </c>
      <c r="AA99" s="850"/>
      <c r="AB99" s="849" t="s">
        <v>100</v>
      </c>
      <c r="AC99" s="850"/>
      <c r="AD99" s="849" t="s">
        <v>101</v>
      </c>
      <c r="AE99" s="850"/>
      <c r="AF99" s="849" t="s">
        <v>102</v>
      </c>
      <c r="AG99" s="850"/>
      <c r="AH99" s="851" t="s">
        <v>103</v>
      </c>
      <c r="AI99" s="852"/>
      <c r="AJ99" s="854" t="s">
        <v>104</v>
      </c>
      <c r="AK99" s="854"/>
      <c r="AL99" s="805"/>
      <c r="BX99" s="3"/>
      <c r="BY99" s="3"/>
      <c r="BZ99" s="3"/>
      <c r="CA99" s="4"/>
      <c r="CB99" s="4"/>
      <c r="CC99" s="4"/>
      <c r="CD99" s="4"/>
      <c r="CE99" s="4"/>
      <c r="CF99" s="4"/>
      <c r="CG99" s="10"/>
      <c r="CH99" s="10"/>
      <c r="CI99" s="10"/>
      <c r="CJ99" s="10"/>
      <c r="CK99" s="10"/>
      <c r="CL99" s="10"/>
      <c r="CM99" s="10"/>
      <c r="CN99" s="10"/>
      <c r="CO99" s="10"/>
    </row>
    <row r="100" spans="1:93" s="2" customFormat="1" x14ac:dyDescent="0.25">
      <c r="A100" s="793"/>
      <c r="B100" s="167"/>
      <c r="C100" s="503" t="s">
        <v>32</v>
      </c>
      <c r="D100" s="16" t="s">
        <v>33</v>
      </c>
      <c r="E100" s="501" t="s">
        <v>34</v>
      </c>
      <c r="F100" s="11" t="s">
        <v>33</v>
      </c>
      <c r="G100" s="500" t="s">
        <v>34</v>
      </c>
      <c r="H100" s="11" t="s">
        <v>33</v>
      </c>
      <c r="I100" s="500" t="s">
        <v>34</v>
      </c>
      <c r="J100" s="11" t="s">
        <v>33</v>
      </c>
      <c r="K100" s="500" t="s">
        <v>34</v>
      </c>
      <c r="L100" s="11" t="s">
        <v>33</v>
      </c>
      <c r="M100" s="500" t="s">
        <v>34</v>
      </c>
      <c r="N100" s="11" t="s">
        <v>33</v>
      </c>
      <c r="O100" s="500" t="s">
        <v>34</v>
      </c>
      <c r="P100" s="11" t="s">
        <v>33</v>
      </c>
      <c r="Q100" s="500" t="s">
        <v>34</v>
      </c>
      <c r="R100" s="11" t="s">
        <v>33</v>
      </c>
      <c r="S100" s="500" t="s">
        <v>34</v>
      </c>
      <c r="T100" s="11" t="s">
        <v>33</v>
      </c>
      <c r="U100" s="500" t="s">
        <v>34</v>
      </c>
      <c r="V100" s="11" t="s">
        <v>33</v>
      </c>
      <c r="W100" s="500" t="s">
        <v>34</v>
      </c>
      <c r="X100" s="11" t="s">
        <v>33</v>
      </c>
      <c r="Y100" s="500" t="s">
        <v>34</v>
      </c>
      <c r="Z100" s="11" t="s">
        <v>33</v>
      </c>
      <c r="AA100" s="500" t="s">
        <v>34</v>
      </c>
      <c r="AB100" s="11" t="s">
        <v>33</v>
      </c>
      <c r="AC100" s="500" t="s">
        <v>34</v>
      </c>
      <c r="AD100" s="11" t="s">
        <v>33</v>
      </c>
      <c r="AE100" s="500" t="s">
        <v>34</v>
      </c>
      <c r="AF100" s="11" t="s">
        <v>33</v>
      </c>
      <c r="AG100" s="500" t="s">
        <v>34</v>
      </c>
      <c r="AH100" s="11" t="s">
        <v>33</v>
      </c>
      <c r="AI100" s="15" t="s">
        <v>34</v>
      </c>
      <c r="AJ100" s="16" t="s">
        <v>33</v>
      </c>
      <c r="AK100" s="504" t="s">
        <v>34</v>
      </c>
      <c r="AL100" s="805"/>
      <c r="BX100" s="3"/>
      <c r="BY100" s="3"/>
      <c r="BZ100" s="3"/>
      <c r="CA100" s="4"/>
      <c r="CB100" s="4"/>
      <c r="CC100" s="4"/>
      <c r="CD100" s="4"/>
      <c r="CE100" s="4"/>
      <c r="CF100" s="4"/>
      <c r="CG100" s="10"/>
      <c r="CH100" s="10"/>
      <c r="CI100" s="10"/>
      <c r="CJ100" s="10"/>
      <c r="CK100" s="10"/>
      <c r="CL100" s="10"/>
      <c r="CM100" s="10"/>
      <c r="CN100" s="10"/>
      <c r="CO100" s="10"/>
    </row>
    <row r="101" spans="1:93" s="2" customFormat="1" x14ac:dyDescent="0.25">
      <c r="A101" s="774" t="s">
        <v>105</v>
      </c>
      <c r="B101" s="521" t="s">
        <v>106</v>
      </c>
      <c r="C101" s="559">
        <f>SUM(D101:E101)</f>
        <v>61</v>
      </c>
      <c r="D101" s="560">
        <f t="shared" ref="D101:E103" si="24">+F101+H101+J101+L101+N101+P101+R101+T101+V101+X101+Z101+AB101+AD101+AF101+AH101</f>
        <v>61</v>
      </c>
      <c r="E101" s="522">
        <f t="shared" si="24"/>
        <v>0</v>
      </c>
      <c r="F101" s="22"/>
      <c r="G101" s="523"/>
      <c r="H101" s="22"/>
      <c r="I101" s="523"/>
      <c r="J101" s="22">
        <v>20</v>
      </c>
      <c r="K101" s="523"/>
      <c r="L101" s="22">
        <v>16</v>
      </c>
      <c r="M101" s="523"/>
      <c r="N101" s="22">
        <v>10</v>
      </c>
      <c r="O101" s="523"/>
      <c r="P101" s="22">
        <v>10</v>
      </c>
      <c r="Q101" s="523"/>
      <c r="R101" s="22">
        <v>5</v>
      </c>
      <c r="S101" s="523"/>
      <c r="T101" s="22"/>
      <c r="U101" s="523"/>
      <c r="V101" s="22"/>
      <c r="W101" s="523"/>
      <c r="X101" s="22"/>
      <c r="Y101" s="523"/>
      <c r="Z101" s="22"/>
      <c r="AA101" s="523"/>
      <c r="AB101" s="22"/>
      <c r="AC101" s="523"/>
      <c r="AD101" s="22"/>
      <c r="AE101" s="523"/>
      <c r="AF101" s="22"/>
      <c r="AG101" s="523"/>
      <c r="AH101" s="24"/>
      <c r="AI101" s="524"/>
      <c r="AJ101" s="181"/>
      <c r="AK101" s="561"/>
      <c r="AL101" s="25"/>
      <c r="BX101" s="3"/>
      <c r="BY101" s="3"/>
      <c r="BZ101" s="3"/>
      <c r="CA101" s="4"/>
      <c r="CB101" s="4"/>
      <c r="CC101" s="4"/>
      <c r="CD101" s="4"/>
      <c r="CE101" s="4"/>
      <c r="CF101" s="4"/>
      <c r="CG101" s="10"/>
      <c r="CH101" s="10"/>
      <c r="CI101" s="10"/>
      <c r="CJ101" s="10"/>
      <c r="CK101" s="10"/>
      <c r="CL101" s="10"/>
      <c r="CM101" s="10"/>
      <c r="CN101" s="10"/>
      <c r="CO101" s="10"/>
    </row>
    <row r="102" spans="1:93" s="2" customFormat="1" x14ac:dyDescent="0.25">
      <c r="A102" s="777"/>
      <c r="B102" s="31" t="s">
        <v>107</v>
      </c>
      <c r="C102" s="88">
        <f>SUM(D102:E102)</f>
        <v>2</v>
      </c>
      <c r="D102" s="182">
        <f t="shared" si="24"/>
        <v>0</v>
      </c>
      <c r="E102" s="34">
        <f t="shared" si="24"/>
        <v>2</v>
      </c>
      <c r="F102" s="35"/>
      <c r="G102" s="37"/>
      <c r="H102" s="35"/>
      <c r="I102" s="37"/>
      <c r="J102" s="35"/>
      <c r="K102" s="37"/>
      <c r="L102" s="35"/>
      <c r="M102" s="37">
        <v>1</v>
      </c>
      <c r="N102" s="35"/>
      <c r="O102" s="37"/>
      <c r="P102" s="35"/>
      <c r="Q102" s="37">
        <v>1</v>
      </c>
      <c r="R102" s="35"/>
      <c r="S102" s="37"/>
      <c r="T102" s="35"/>
      <c r="U102" s="37"/>
      <c r="V102" s="35"/>
      <c r="W102" s="37"/>
      <c r="X102" s="35"/>
      <c r="Y102" s="37"/>
      <c r="Z102" s="35"/>
      <c r="AA102" s="37"/>
      <c r="AB102" s="35"/>
      <c r="AC102" s="37"/>
      <c r="AD102" s="35"/>
      <c r="AE102" s="37"/>
      <c r="AF102" s="35"/>
      <c r="AG102" s="37"/>
      <c r="AH102" s="38"/>
      <c r="AI102" s="39"/>
      <c r="AJ102" s="149"/>
      <c r="AK102" s="86"/>
      <c r="AL102" s="40"/>
      <c r="BX102" s="3"/>
      <c r="BY102" s="3"/>
      <c r="BZ102" s="3"/>
      <c r="CA102" s="4"/>
      <c r="CB102" s="4"/>
      <c r="CC102" s="4"/>
      <c r="CD102" s="4"/>
      <c r="CE102" s="4"/>
      <c r="CF102" s="4"/>
      <c r="CG102" s="10"/>
      <c r="CH102" s="10"/>
      <c r="CI102" s="10"/>
      <c r="CJ102" s="10"/>
      <c r="CK102" s="10"/>
      <c r="CL102" s="10"/>
      <c r="CM102" s="10"/>
      <c r="CN102" s="10"/>
      <c r="CO102" s="10"/>
    </row>
    <row r="103" spans="1:93" s="2" customFormat="1" x14ac:dyDescent="0.25">
      <c r="A103" s="780"/>
      <c r="B103" s="57" t="s">
        <v>108</v>
      </c>
      <c r="C103" s="183">
        <f>SUM(D103:E103)</f>
        <v>0</v>
      </c>
      <c r="D103" s="184">
        <f t="shared" si="24"/>
        <v>0</v>
      </c>
      <c r="E103" s="60">
        <f t="shared" si="24"/>
        <v>0</v>
      </c>
      <c r="F103" s="64"/>
      <c r="G103" s="92"/>
      <c r="H103" s="64"/>
      <c r="I103" s="92"/>
      <c r="J103" s="64"/>
      <c r="K103" s="92"/>
      <c r="L103" s="64"/>
      <c r="M103" s="92"/>
      <c r="N103" s="64"/>
      <c r="O103" s="92"/>
      <c r="P103" s="64"/>
      <c r="Q103" s="92"/>
      <c r="R103" s="64"/>
      <c r="S103" s="92"/>
      <c r="T103" s="64"/>
      <c r="U103" s="92"/>
      <c r="V103" s="64"/>
      <c r="W103" s="92"/>
      <c r="X103" s="64"/>
      <c r="Y103" s="92"/>
      <c r="Z103" s="64"/>
      <c r="AA103" s="92"/>
      <c r="AB103" s="64"/>
      <c r="AC103" s="92"/>
      <c r="AD103" s="64"/>
      <c r="AE103" s="92"/>
      <c r="AF103" s="64"/>
      <c r="AG103" s="92"/>
      <c r="AH103" s="93"/>
      <c r="AI103" s="94"/>
      <c r="AJ103" s="157"/>
      <c r="AK103" s="158"/>
      <c r="AL103" s="66"/>
      <c r="BX103" s="3"/>
      <c r="BY103" s="3"/>
      <c r="BZ103" s="3"/>
      <c r="CA103" s="4"/>
      <c r="CB103" s="4"/>
      <c r="CC103" s="4"/>
      <c r="CD103" s="4"/>
      <c r="CE103" s="4"/>
      <c r="CF103" s="4"/>
      <c r="CG103" s="10"/>
      <c r="CH103" s="10"/>
      <c r="CI103" s="10"/>
      <c r="CJ103" s="10"/>
      <c r="CK103" s="10"/>
      <c r="CL103" s="10"/>
      <c r="CM103" s="10"/>
      <c r="CN103" s="10"/>
      <c r="CO103" s="10"/>
    </row>
    <row r="104" spans="1:93" s="2" customFormat="1" x14ac:dyDescent="0.25">
      <c r="A104" s="167" t="s">
        <v>109</v>
      </c>
      <c r="B104" s="9"/>
      <c r="C104" s="185"/>
      <c r="D104" s="186"/>
      <c r="E104" s="133"/>
      <c r="F104" s="133"/>
      <c r="G104" s="133"/>
      <c r="H104" s="133"/>
      <c r="I104" s="133"/>
      <c r="J104" s="133"/>
      <c r="K104" s="133"/>
      <c r="L104" s="133"/>
      <c r="M104" s="17"/>
      <c r="N104" s="17"/>
      <c r="O104" s="17"/>
      <c r="BX104" s="3"/>
      <c r="BY104" s="3"/>
      <c r="BZ104" s="3"/>
      <c r="CA104" s="4"/>
      <c r="CB104" s="4"/>
      <c r="CC104" s="4"/>
      <c r="CD104" s="4"/>
      <c r="CE104" s="4"/>
      <c r="CF104" s="4"/>
      <c r="CG104" s="10"/>
      <c r="CH104" s="10"/>
      <c r="CI104" s="10"/>
      <c r="CJ104" s="10"/>
      <c r="CK104" s="10"/>
      <c r="CL104" s="10"/>
      <c r="CM104" s="10"/>
      <c r="CN104" s="10"/>
      <c r="CO104" s="10"/>
    </row>
    <row r="105" spans="1:93" s="2" customFormat="1" x14ac:dyDescent="0.25">
      <c r="A105" s="167" t="s">
        <v>110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BX105" s="3"/>
      <c r="BY105" s="3"/>
      <c r="BZ105" s="3"/>
      <c r="CA105" s="4"/>
      <c r="CB105" s="4"/>
      <c r="CC105" s="4"/>
      <c r="CD105" s="4"/>
      <c r="CE105" s="4"/>
      <c r="CF105" s="4"/>
      <c r="CG105" s="10"/>
      <c r="CH105" s="10"/>
      <c r="CI105" s="10"/>
      <c r="CJ105" s="10"/>
      <c r="CK105" s="10"/>
      <c r="CL105" s="10"/>
      <c r="CM105" s="10"/>
      <c r="CN105" s="10"/>
      <c r="CO105" s="10"/>
    </row>
    <row r="106" spans="1:93" s="2" customFormat="1" ht="15" customHeight="1" x14ac:dyDescent="0.25">
      <c r="A106" s="853" t="s">
        <v>111</v>
      </c>
      <c r="B106" s="853" t="s">
        <v>112</v>
      </c>
      <c r="C106" s="853" t="s">
        <v>74</v>
      </c>
      <c r="D106" s="849" t="s">
        <v>113</v>
      </c>
      <c r="E106" s="857"/>
      <c r="F106" s="857"/>
      <c r="G106" s="857"/>
      <c r="H106" s="857"/>
      <c r="I106" s="857"/>
      <c r="J106" s="858"/>
      <c r="K106" s="774" t="s">
        <v>114</v>
      </c>
      <c r="L106" s="774" t="s">
        <v>115</v>
      </c>
      <c r="BX106" s="3"/>
      <c r="BY106" s="3"/>
      <c r="BZ106" s="3"/>
      <c r="CA106" s="4"/>
      <c r="CB106" s="4"/>
      <c r="CC106" s="4"/>
      <c r="CD106" s="4"/>
      <c r="CE106" s="4"/>
      <c r="CF106" s="4"/>
      <c r="CG106" s="10"/>
      <c r="CH106" s="10"/>
      <c r="CI106" s="10"/>
      <c r="CJ106" s="10"/>
      <c r="CK106" s="10"/>
      <c r="CL106" s="10"/>
      <c r="CM106" s="10"/>
      <c r="CN106" s="10"/>
      <c r="CO106" s="10"/>
    </row>
    <row r="107" spans="1:93" s="2" customFormat="1" ht="31.5" x14ac:dyDescent="0.25">
      <c r="A107" s="853"/>
      <c r="B107" s="853"/>
      <c r="C107" s="853"/>
      <c r="D107" s="11" t="s">
        <v>116</v>
      </c>
      <c r="E107" s="520" t="s">
        <v>117</v>
      </c>
      <c r="F107" s="520" t="s">
        <v>118</v>
      </c>
      <c r="G107" s="520" t="s">
        <v>119</v>
      </c>
      <c r="H107" s="520" t="s">
        <v>120</v>
      </c>
      <c r="I107" s="562" t="s">
        <v>121</v>
      </c>
      <c r="J107" s="563" t="s">
        <v>122</v>
      </c>
      <c r="K107" s="780"/>
      <c r="L107" s="780"/>
      <c r="BX107" s="3"/>
      <c r="BY107" s="3"/>
      <c r="BZ107" s="3"/>
      <c r="CA107" s="4"/>
      <c r="CB107" s="4"/>
      <c r="CC107" s="4"/>
      <c r="CD107" s="4"/>
      <c r="CE107" s="4"/>
      <c r="CF107" s="4"/>
      <c r="CG107" s="10"/>
      <c r="CH107" s="10"/>
      <c r="CI107" s="10"/>
      <c r="CJ107" s="10"/>
      <c r="CK107" s="10"/>
      <c r="CL107" s="10"/>
      <c r="CM107" s="10"/>
      <c r="CN107" s="10"/>
      <c r="CO107" s="10"/>
    </row>
    <row r="108" spans="1:93" s="2" customFormat="1" x14ac:dyDescent="0.25">
      <c r="A108" s="853" t="s">
        <v>123</v>
      </c>
      <c r="B108" s="564" t="s">
        <v>124</v>
      </c>
      <c r="C108" s="190">
        <f>SUM(D108:J108)</f>
        <v>0</v>
      </c>
      <c r="D108" s="22"/>
      <c r="E108" s="565"/>
      <c r="F108" s="565"/>
      <c r="G108" s="565"/>
      <c r="H108" s="565"/>
      <c r="I108" s="561"/>
      <c r="J108" s="524"/>
      <c r="K108" s="26"/>
      <c r="L108" s="87"/>
      <c r="M108" s="3"/>
      <c r="BX108" s="3"/>
      <c r="BY108" s="3"/>
      <c r="BZ108" s="3"/>
      <c r="CA108" s="4"/>
      <c r="CB108" s="4"/>
      <c r="CC108" s="4"/>
      <c r="CD108" s="4"/>
      <c r="CE108" s="4"/>
      <c r="CF108" s="4"/>
      <c r="CG108" s="10"/>
      <c r="CH108" s="10"/>
      <c r="CI108" s="10"/>
      <c r="CJ108" s="10"/>
      <c r="CK108" s="10"/>
      <c r="CL108" s="10"/>
      <c r="CM108" s="10"/>
      <c r="CN108" s="10"/>
      <c r="CO108" s="10"/>
    </row>
    <row r="109" spans="1:93" s="2" customFormat="1" x14ac:dyDescent="0.25">
      <c r="A109" s="853"/>
      <c r="B109" s="173" t="s">
        <v>125</v>
      </c>
      <c r="C109" s="88">
        <f t="shared" ref="C109:C123" si="25">SUM(D109:J109)</f>
        <v>0</v>
      </c>
      <c r="D109" s="35"/>
      <c r="E109" s="191"/>
      <c r="F109" s="191"/>
      <c r="G109" s="191"/>
      <c r="H109" s="191"/>
      <c r="I109" s="86"/>
      <c r="J109" s="39"/>
      <c r="K109" s="41"/>
      <c r="L109" s="27"/>
      <c r="M109" s="3"/>
      <c r="BX109" s="3"/>
      <c r="BY109" s="3"/>
      <c r="BZ109" s="3"/>
      <c r="CA109" s="4"/>
      <c r="CB109" s="4"/>
      <c r="CC109" s="4"/>
      <c r="CD109" s="4"/>
      <c r="CE109" s="4"/>
      <c r="CF109" s="4"/>
      <c r="CG109" s="10"/>
      <c r="CH109" s="10"/>
      <c r="CI109" s="10"/>
      <c r="CJ109" s="10"/>
      <c r="CK109" s="10"/>
      <c r="CL109" s="10"/>
      <c r="CM109" s="10"/>
      <c r="CN109" s="10"/>
      <c r="CO109" s="10"/>
    </row>
    <row r="110" spans="1:93" s="2" customFormat="1" x14ac:dyDescent="0.25">
      <c r="A110" s="853"/>
      <c r="B110" s="173" t="s">
        <v>126</v>
      </c>
      <c r="C110" s="88">
        <f t="shared" si="25"/>
        <v>0</v>
      </c>
      <c r="D110" s="35"/>
      <c r="E110" s="191"/>
      <c r="F110" s="191"/>
      <c r="G110" s="191"/>
      <c r="H110" s="191"/>
      <c r="I110" s="86"/>
      <c r="J110" s="39"/>
      <c r="K110" s="41"/>
      <c r="L110" s="27"/>
      <c r="M110" s="3"/>
      <c r="BX110" s="3"/>
      <c r="BY110" s="3"/>
      <c r="BZ110" s="3"/>
      <c r="CA110" s="4"/>
      <c r="CB110" s="4"/>
      <c r="CC110" s="4"/>
      <c r="CD110" s="4"/>
      <c r="CE110" s="4"/>
      <c r="CF110" s="4"/>
      <c r="CG110" s="10"/>
      <c r="CH110" s="10"/>
      <c r="CI110" s="10"/>
      <c r="CJ110" s="10"/>
      <c r="CK110" s="10"/>
      <c r="CL110" s="10"/>
      <c r="CM110" s="10"/>
      <c r="CN110" s="10"/>
      <c r="CO110" s="10"/>
    </row>
    <row r="111" spans="1:93" s="2" customFormat="1" x14ac:dyDescent="0.25">
      <c r="A111" s="853"/>
      <c r="B111" s="192" t="s">
        <v>127</v>
      </c>
      <c r="C111" s="183">
        <f t="shared" si="25"/>
        <v>0</v>
      </c>
      <c r="D111" s="61"/>
      <c r="E111" s="193"/>
      <c r="F111" s="193"/>
      <c r="G111" s="193"/>
      <c r="H111" s="193"/>
      <c r="I111" s="194"/>
      <c r="J111" s="65"/>
      <c r="K111" s="67"/>
      <c r="L111" s="175"/>
      <c r="M111" s="3"/>
      <c r="BX111" s="3"/>
      <c r="BY111" s="3"/>
      <c r="BZ111" s="3"/>
      <c r="CA111" s="4"/>
      <c r="CB111" s="4"/>
      <c r="CC111" s="4"/>
      <c r="CD111" s="4"/>
      <c r="CE111" s="4"/>
      <c r="CF111" s="4"/>
      <c r="CG111" s="10"/>
      <c r="CH111" s="10"/>
      <c r="CI111" s="10"/>
      <c r="CJ111" s="10"/>
      <c r="CK111" s="10"/>
      <c r="CL111" s="10"/>
      <c r="CM111" s="10"/>
      <c r="CN111" s="10"/>
      <c r="CO111" s="10"/>
    </row>
    <row r="112" spans="1:93" s="2" customFormat="1" x14ac:dyDescent="0.25">
      <c r="A112" s="853" t="s">
        <v>128</v>
      </c>
      <c r="B112" s="564" t="s">
        <v>124</v>
      </c>
      <c r="C112" s="559">
        <f t="shared" si="25"/>
        <v>0</v>
      </c>
      <c r="D112" s="423"/>
      <c r="E112" s="195"/>
      <c r="F112" s="195"/>
      <c r="G112" s="195"/>
      <c r="H112" s="195"/>
      <c r="I112" s="145"/>
      <c r="J112" s="196"/>
      <c r="K112" s="529"/>
      <c r="L112" s="526"/>
      <c r="M112" s="3"/>
      <c r="BX112" s="3"/>
      <c r="BY112" s="3"/>
      <c r="BZ112" s="3"/>
      <c r="CA112" s="4"/>
      <c r="CB112" s="4"/>
      <c r="CC112" s="4"/>
      <c r="CD112" s="4"/>
      <c r="CE112" s="4"/>
      <c r="CF112" s="4"/>
      <c r="CG112" s="10"/>
      <c r="CH112" s="10"/>
      <c r="CI112" s="10"/>
      <c r="CJ112" s="10"/>
      <c r="CK112" s="10"/>
      <c r="CL112" s="10"/>
      <c r="CM112" s="10"/>
      <c r="CN112" s="10"/>
      <c r="CO112" s="10"/>
    </row>
    <row r="113" spans="1:93" s="2" customFormat="1" x14ac:dyDescent="0.25">
      <c r="A113" s="853"/>
      <c r="B113" s="173" t="s">
        <v>125</v>
      </c>
      <c r="C113" s="197">
        <f t="shared" si="25"/>
        <v>0</v>
      </c>
      <c r="D113" s="198"/>
      <c r="E113" s="199"/>
      <c r="F113" s="199"/>
      <c r="G113" s="199"/>
      <c r="H113" s="199"/>
      <c r="I113" s="200"/>
      <c r="J113" s="201"/>
      <c r="K113" s="109"/>
      <c r="L113" s="111"/>
      <c r="M113" s="3"/>
      <c r="BX113" s="3"/>
      <c r="BY113" s="3"/>
      <c r="BZ113" s="3"/>
      <c r="CA113" s="4"/>
      <c r="CB113" s="4"/>
      <c r="CC113" s="4"/>
      <c r="CD113" s="4"/>
      <c r="CE113" s="4"/>
      <c r="CF113" s="4"/>
      <c r="CG113" s="10"/>
      <c r="CH113" s="10"/>
      <c r="CI113" s="10"/>
      <c r="CJ113" s="10"/>
      <c r="CK113" s="10"/>
      <c r="CL113" s="10"/>
      <c r="CM113" s="10"/>
      <c r="CN113" s="10"/>
      <c r="CO113" s="10"/>
    </row>
    <row r="114" spans="1:93" s="2" customFormat="1" x14ac:dyDescent="0.25">
      <c r="A114" s="853"/>
      <c r="B114" s="173" t="s">
        <v>126</v>
      </c>
      <c r="C114" s="88">
        <f t="shared" si="25"/>
        <v>0</v>
      </c>
      <c r="D114" s="35"/>
      <c r="E114" s="191"/>
      <c r="F114" s="191"/>
      <c r="G114" s="191"/>
      <c r="H114" s="191"/>
      <c r="I114" s="86"/>
      <c r="J114" s="39"/>
      <c r="K114" s="41"/>
      <c r="L114" s="27"/>
      <c r="M114" s="3"/>
      <c r="BX114" s="3"/>
      <c r="BY114" s="3"/>
      <c r="BZ114" s="3"/>
      <c r="CA114" s="4"/>
      <c r="CB114" s="4"/>
      <c r="CC114" s="4"/>
      <c r="CD114" s="4"/>
      <c r="CE114" s="4"/>
      <c r="CF114" s="4"/>
      <c r="CG114" s="10"/>
      <c r="CH114" s="10"/>
      <c r="CI114" s="10"/>
      <c r="CJ114" s="10"/>
      <c r="CK114" s="10"/>
      <c r="CL114" s="10"/>
      <c r="CM114" s="10"/>
      <c r="CN114" s="10"/>
      <c r="CO114" s="10"/>
    </row>
    <row r="115" spans="1:93" s="2" customFormat="1" x14ac:dyDescent="0.25">
      <c r="A115" s="853"/>
      <c r="B115" s="192" t="s">
        <v>127</v>
      </c>
      <c r="C115" s="183">
        <f t="shared" si="25"/>
        <v>0</v>
      </c>
      <c r="D115" s="64"/>
      <c r="E115" s="202"/>
      <c r="F115" s="202"/>
      <c r="G115" s="202"/>
      <c r="H115" s="202"/>
      <c r="I115" s="158"/>
      <c r="J115" s="94"/>
      <c r="K115" s="95"/>
      <c r="L115" s="69"/>
      <c r="M115" s="3"/>
      <c r="BX115" s="3"/>
      <c r="BY115" s="3"/>
      <c r="BZ115" s="3"/>
      <c r="CA115" s="4"/>
      <c r="CB115" s="4"/>
      <c r="CC115" s="4"/>
      <c r="CD115" s="4"/>
      <c r="CE115" s="4"/>
      <c r="CF115" s="4"/>
      <c r="CG115" s="10"/>
      <c r="CH115" s="10"/>
      <c r="CI115" s="10"/>
      <c r="CJ115" s="10"/>
      <c r="CK115" s="10"/>
      <c r="CL115" s="10"/>
      <c r="CM115" s="10"/>
      <c r="CN115" s="10"/>
      <c r="CO115" s="10"/>
    </row>
    <row r="116" spans="1:93" s="2" customFormat="1" ht="15" customHeight="1" x14ac:dyDescent="0.25">
      <c r="A116" s="853" t="s">
        <v>129</v>
      </c>
      <c r="B116" s="564" t="s">
        <v>124</v>
      </c>
      <c r="C116" s="559">
        <f t="shared" si="25"/>
        <v>0</v>
      </c>
      <c r="D116" s="423"/>
      <c r="E116" s="195"/>
      <c r="F116" s="195"/>
      <c r="G116" s="195"/>
      <c r="H116" s="195"/>
      <c r="I116" s="145"/>
      <c r="J116" s="196"/>
      <c r="K116" s="529"/>
      <c r="L116" s="526"/>
      <c r="M116" s="3"/>
      <c r="BX116" s="3"/>
      <c r="BY116" s="3"/>
      <c r="BZ116" s="3"/>
      <c r="CA116" s="4"/>
      <c r="CB116" s="4"/>
      <c r="CC116" s="4"/>
      <c r="CD116" s="4"/>
      <c r="CE116" s="4"/>
      <c r="CF116" s="4"/>
      <c r="CG116" s="10"/>
      <c r="CH116" s="10"/>
      <c r="CI116" s="10"/>
      <c r="CJ116" s="10"/>
      <c r="CK116" s="10"/>
      <c r="CL116" s="10"/>
      <c r="CM116" s="10"/>
      <c r="CN116" s="10"/>
      <c r="CO116" s="10"/>
    </row>
    <row r="117" spans="1:93" s="2" customFormat="1" x14ac:dyDescent="0.25">
      <c r="A117" s="853"/>
      <c r="B117" s="173" t="s">
        <v>125</v>
      </c>
      <c r="C117" s="197">
        <f t="shared" si="25"/>
        <v>0</v>
      </c>
      <c r="D117" s="198"/>
      <c r="E117" s="199"/>
      <c r="F117" s="199"/>
      <c r="G117" s="199"/>
      <c r="H117" s="199"/>
      <c r="I117" s="200"/>
      <c r="J117" s="201"/>
      <c r="K117" s="109"/>
      <c r="L117" s="111"/>
      <c r="M117" s="3"/>
      <c r="BX117" s="3"/>
      <c r="BY117" s="3"/>
      <c r="BZ117" s="3"/>
      <c r="CA117" s="4"/>
      <c r="CB117" s="4"/>
      <c r="CC117" s="4"/>
      <c r="CD117" s="4"/>
      <c r="CE117" s="4"/>
      <c r="CF117" s="4"/>
      <c r="CG117" s="10"/>
      <c r="CH117" s="10"/>
      <c r="CI117" s="10"/>
      <c r="CJ117" s="10"/>
      <c r="CK117" s="10"/>
      <c r="CL117" s="10"/>
      <c r="CM117" s="10"/>
      <c r="CN117" s="10"/>
      <c r="CO117" s="10"/>
    </row>
    <row r="118" spans="1:93" s="2" customFormat="1" x14ac:dyDescent="0.25">
      <c r="A118" s="853"/>
      <c r="B118" s="173" t="s">
        <v>126</v>
      </c>
      <c r="C118" s="88">
        <f t="shared" si="25"/>
        <v>0</v>
      </c>
      <c r="D118" s="35"/>
      <c r="E118" s="191"/>
      <c r="F118" s="191"/>
      <c r="G118" s="191"/>
      <c r="H118" s="191"/>
      <c r="I118" s="86"/>
      <c r="J118" s="39"/>
      <c r="K118" s="41"/>
      <c r="L118" s="27"/>
      <c r="M118" s="3"/>
      <c r="BX118" s="3"/>
      <c r="BY118" s="3"/>
      <c r="BZ118" s="3"/>
      <c r="CA118" s="4"/>
      <c r="CB118" s="4"/>
      <c r="CC118" s="4"/>
      <c r="CD118" s="4"/>
      <c r="CE118" s="4"/>
      <c r="CF118" s="4"/>
      <c r="CG118" s="10"/>
      <c r="CH118" s="10"/>
      <c r="CI118" s="10"/>
      <c r="CJ118" s="10"/>
      <c r="CK118" s="10"/>
      <c r="CL118" s="10"/>
      <c r="CM118" s="10"/>
      <c r="CN118" s="10"/>
      <c r="CO118" s="10"/>
    </row>
    <row r="119" spans="1:93" s="2" customFormat="1" x14ac:dyDescent="0.25">
      <c r="A119" s="853"/>
      <c r="B119" s="192" t="s">
        <v>127</v>
      </c>
      <c r="C119" s="183">
        <f t="shared" si="25"/>
        <v>0</v>
      </c>
      <c r="D119" s="64"/>
      <c r="E119" s="202"/>
      <c r="F119" s="202"/>
      <c r="G119" s="202"/>
      <c r="H119" s="202"/>
      <c r="I119" s="158"/>
      <c r="J119" s="94"/>
      <c r="K119" s="95"/>
      <c r="L119" s="69"/>
      <c r="M119" s="3"/>
      <c r="BX119" s="3"/>
      <c r="BY119" s="3"/>
      <c r="BZ119" s="3"/>
      <c r="CA119" s="4"/>
      <c r="CB119" s="4"/>
      <c r="CC119" s="4"/>
      <c r="CD119" s="4"/>
      <c r="CE119" s="4"/>
      <c r="CF119" s="4"/>
      <c r="CG119" s="10"/>
      <c r="CH119" s="10"/>
      <c r="CI119" s="10"/>
      <c r="CJ119" s="10"/>
      <c r="CK119" s="10"/>
      <c r="CL119" s="10"/>
      <c r="CM119" s="10"/>
      <c r="CN119" s="10"/>
      <c r="CO119" s="10"/>
    </row>
    <row r="120" spans="1:93" s="2" customFormat="1" x14ac:dyDescent="0.25">
      <c r="A120" s="853" t="s">
        <v>130</v>
      </c>
      <c r="B120" s="564" t="s">
        <v>124</v>
      </c>
      <c r="C120" s="559">
        <f t="shared" si="25"/>
        <v>0</v>
      </c>
      <c r="D120" s="423"/>
      <c r="E120" s="195"/>
      <c r="F120" s="195"/>
      <c r="G120" s="195"/>
      <c r="H120" s="195"/>
      <c r="I120" s="145"/>
      <c r="J120" s="196"/>
      <c r="K120" s="529"/>
      <c r="L120" s="526"/>
      <c r="M120" s="3"/>
      <c r="BX120" s="3"/>
      <c r="BY120" s="3"/>
      <c r="BZ120" s="3"/>
      <c r="CA120" s="4"/>
      <c r="CB120" s="4"/>
      <c r="CC120" s="4"/>
      <c r="CD120" s="4"/>
      <c r="CE120" s="4"/>
      <c r="CF120" s="4"/>
      <c r="CG120" s="10"/>
      <c r="CH120" s="10"/>
      <c r="CI120" s="10"/>
      <c r="CJ120" s="10"/>
      <c r="CK120" s="10"/>
      <c r="CL120" s="10"/>
      <c r="CM120" s="10"/>
      <c r="CN120" s="10"/>
      <c r="CO120" s="10"/>
    </row>
    <row r="121" spans="1:93" s="2" customFormat="1" x14ac:dyDescent="0.25">
      <c r="A121" s="853"/>
      <c r="B121" s="173" t="s">
        <v>125</v>
      </c>
      <c r="C121" s="197">
        <f t="shared" si="25"/>
        <v>0</v>
      </c>
      <c r="D121" s="198"/>
      <c r="E121" s="199"/>
      <c r="F121" s="199"/>
      <c r="G121" s="199"/>
      <c r="H121" s="199"/>
      <c r="I121" s="200"/>
      <c r="J121" s="201"/>
      <c r="K121" s="109"/>
      <c r="L121" s="111"/>
      <c r="M121" s="3"/>
      <c r="BX121" s="3"/>
      <c r="BY121" s="3"/>
      <c r="BZ121" s="3"/>
      <c r="CA121" s="4"/>
      <c r="CB121" s="4"/>
      <c r="CC121" s="4"/>
      <c r="CD121" s="4"/>
      <c r="CE121" s="4"/>
      <c r="CF121" s="4"/>
      <c r="CG121" s="10"/>
      <c r="CH121" s="10"/>
      <c r="CI121" s="10"/>
      <c r="CJ121" s="10"/>
      <c r="CK121" s="10"/>
      <c r="CL121" s="10"/>
      <c r="CM121" s="10"/>
      <c r="CN121" s="10"/>
      <c r="CO121" s="10"/>
    </row>
    <row r="122" spans="1:93" s="2" customFormat="1" x14ac:dyDescent="0.25">
      <c r="A122" s="853"/>
      <c r="B122" s="173" t="s">
        <v>126</v>
      </c>
      <c r="C122" s="88">
        <f t="shared" si="25"/>
        <v>0</v>
      </c>
      <c r="D122" s="35"/>
      <c r="E122" s="191"/>
      <c r="F122" s="191"/>
      <c r="G122" s="191"/>
      <c r="H122" s="191"/>
      <c r="I122" s="86"/>
      <c r="J122" s="39"/>
      <c r="K122" s="41"/>
      <c r="L122" s="27"/>
      <c r="M122" s="3"/>
      <c r="BX122" s="3"/>
      <c r="BY122" s="3"/>
      <c r="BZ122" s="3"/>
      <c r="CA122" s="4"/>
      <c r="CB122" s="4"/>
      <c r="CC122" s="4"/>
      <c r="CD122" s="4"/>
      <c r="CE122" s="4"/>
      <c r="CF122" s="4"/>
      <c r="CG122" s="10"/>
      <c r="CH122" s="10"/>
      <c r="CI122" s="10"/>
      <c r="CJ122" s="10"/>
      <c r="CK122" s="10"/>
      <c r="CL122" s="10"/>
      <c r="CM122" s="10"/>
      <c r="CN122" s="10"/>
      <c r="CO122" s="10"/>
    </row>
    <row r="123" spans="1:93" s="2" customFormat="1" x14ac:dyDescent="0.25">
      <c r="A123" s="853"/>
      <c r="B123" s="192" t="s">
        <v>127</v>
      </c>
      <c r="C123" s="183">
        <f t="shared" si="25"/>
        <v>0</v>
      </c>
      <c r="D123" s="64"/>
      <c r="E123" s="202"/>
      <c r="F123" s="202"/>
      <c r="G123" s="202"/>
      <c r="H123" s="202"/>
      <c r="I123" s="158"/>
      <c r="J123" s="94"/>
      <c r="K123" s="95"/>
      <c r="L123" s="69"/>
      <c r="M123" s="3"/>
      <c r="BX123" s="3"/>
      <c r="BY123" s="3"/>
      <c r="BZ123" s="3"/>
      <c r="CA123" s="4"/>
      <c r="CB123" s="4"/>
      <c r="CC123" s="4"/>
      <c r="CD123" s="4"/>
      <c r="CE123" s="4"/>
      <c r="CF123" s="4"/>
      <c r="CG123" s="10"/>
      <c r="CH123" s="10"/>
      <c r="CI123" s="10"/>
      <c r="CJ123" s="10"/>
      <c r="CK123" s="10"/>
      <c r="CL123" s="10"/>
      <c r="CM123" s="10"/>
      <c r="CN123" s="10"/>
      <c r="CO123" s="10"/>
    </row>
    <row r="124" spans="1:93" s="2" customFormat="1" x14ac:dyDescent="0.25">
      <c r="A124" s="167" t="s">
        <v>131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BX124" s="3"/>
      <c r="BY124" s="3"/>
      <c r="BZ124" s="3"/>
      <c r="CA124" s="4"/>
      <c r="CB124" s="4"/>
      <c r="CC124" s="4"/>
      <c r="CD124" s="4"/>
      <c r="CE124" s="4"/>
      <c r="CF124" s="4"/>
      <c r="CG124" s="10"/>
      <c r="CH124" s="10"/>
      <c r="CI124" s="10"/>
      <c r="CJ124" s="10"/>
      <c r="CK124" s="10"/>
      <c r="CL124" s="10"/>
      <c r="CM124" s="10"/>
      <c r="CN124" s="10"/>
      <c r="CO124" s="10"/>
    </row>
    <row r="125" spans="1:93" s="2" customFormat="1" ht="21" x14ac:dyDescent="0.25">
      <c r="A125" s="555" t="s">
        <v>132</v>
      </c>
      <c r="B125" s="566" t="s">
        <v>133</v>
      </c>
      <c r="C125" s="547" t="s">
        <v>134</v>
      </c>
      <c r="D125" s="548" t="s">
        <v>135</v>
      </c>
      <c r="E125" s="548" t="s">
        <v>136</v>
      </c>
      <c r="F125" s="548" t="s">
        <v>137</v>
      </c>
      <c r="G125" s="548" t="s">
        <v>138</v>
      </c>
      <c r="H125" s="567" t="s">
        <v>139</v>
      </c>
      <c r="I125" s="205"/>
      <c r="J125" s="206"/>
      <c r="K125" s="206"/>
      <c r="L125" s="206"/>
      <c r="BX125" s="3"/>
      <c r="BY125" s="3"/>
      <c r="BZ125" s="3"/>
      <c r="CA125" s="4"/>
      <c r="CB125" s="4"/>
      <c r="CC125" s="4"/>
      <c r="CD125" s="4"/>
      <c r="CE125" s="4"/>
      <c r="CF125" s="4"/>
      <c r="CG125" s="10"/>
      <c r="CH125" s="10"/>
      <c r="CI125" s="10"/>
      <c r="CJ125" s="10"/>
      <c r="CK125" s="10"/>
      <c r="CL125" s="10"/>
      <c r="CM125" s="10"/>
      <c r="CN125" s="10"/>
      <c r="CO125" s="10"/>
    </row>
    <row r="126" spans="1:93" s="2" customFormat="1" x14ac:dyDescent="0.25">
      <c r="A126" s="564" t="s">
        <v>140</v>
      </c>
      <c r="B126" s="207"/>
      <c r="C126" s="423"/>
      <c r="D126" s="207"/>
      <c r="E126" s="207"/>
      <c r="F126" s="207"/>
      <c r="G126" s="207"/>
      <c r="H126" s="208"/>
      <c r="I126" s="209"/>
      <c r="J126" s="186"/>
      <c r="K126" s="186"/>
      <c r="L126" s="186"/>
      <c r="BX126" s="3"/>
      <c r="BY126" s="3"/>
      <c r="BZ126" s="3"/>
      <c r="CA126" s="4"/>
      <c r="CB126" s="4"/>
      <c r="CC126" s="4"/>
      <c r="CD126" s="4"/>
      <c r="CE126" s="4"/>
      <c r="CF126" s="4"/>
      <c r="CG126" s="10"/>
      <c r="CH126" s="10"/>
      <c r="CI126" s="10"/>
      <c r="CJ126" s="10"/>
      <c r="CK126" s="10"/>
      <c r="CL126" s="10"/>
      <c r="CM126" s="10"/>
      <c r="CN126" s="10"/>
      <c r="CO126" s="10"/>
    </row>
    <row r="127" spans="1:93" s="2" customFormat="1" x14ac:dyDescent="0.25">
      <c r="A127" s="173" t="s">
        <v>125</v>
      </c>
      <c r="B127" s="199"/>
      <c r="C127" s="198"/>
      <c r="D127" s="199"/>
      <c r="E127" s="199"/>
      <c r="F127" s="199"/>
      <c r="G127" s="199"/>
      <c r="H127" s="210"/>
      <c r="I127" s="209"/>
      <c r="J127" s="186"/>
      <c r="K127" s="186"/>
      <c r="L127" s="186"/>
      <c r="BX127" s="3"/>
      <c r="BY127" s="3"/>
      <c r="BZ127" s="3"/>
      <c r="CA127" s="4"/>
      <c r="CB127" s="4"/>
      <c r="CC127" s="4"/>
      <c r="CD127" s="4"/>
      <c r="CE127" s="4"/>
      <c r="CF127" s="4"/>
      <c r="CG127" s="10"/>
      <c r="CH127" s="10"/>
      <c r="CI127" s="10"/>
      <c r="CJ127" s="10"/>
      <c r="CK127" s="10"/>
      <c r="CL127" s="10"/>
      <c r="CM127" s="10"/>
      <c r="CN127" s="10"/>
      <c r="CO127" s="10"/>
    </row>
    <row r="128" spans="1:93" s="2" customFormat="1" x14ac:dyDescent="0.25">
      <c r="A128" s="173" t="s">
        <v>126</v>
      </c>
      <c r="B128" s="191"/>
      <c r="C128" s="35"/>
      <c r="D128" s="191"/>
      <c r="E128" s="191"/>
      <c r="F128" s="191"/>
      <c r="G128" s="191"/>
      <c r="H128" s="37"/>
      <c r="I128" s="209"/>
      <c r="J128" s="186"/>
      <c r="K128" s="186"/>
      <c r="L128" s="186"/>
      <c r="BX128" s="3"/>
      <c r="BY128" s="3"/>
      <c r="BZ128" s="3"/>
      <c r="CA128" s="4"/>
      <c r="CB128" s="4"/>
      <c r="CC128" s="4"/>
      <c r="CD128" s="4"/>
      <c r="CE128" s="4"/>
      <c r="CF128" s="4"/>
      <c r="CG128" s="10"/>
      <c r="CH128" s="10"/>
      <c r="CI128" s="10"/>
      <c r="CJ128" s="10"/>
      <c r="CK128" s="10"/>
      <c r="CL128" s="10"/>
      <c r="CM128" s="10"/>
      <c r="CN128" s="10"/>
      <c r="CO128" s="10"/>
    </row>
    <row r="129" spans="1:93" s="2" customFormat="1" x14ac:dyDescent="0.25">
      <c r="A129" s="192" t="s">
        <v>141</v>
      </c>
      <c r="B129" s="202"/>
      <c r="C129" s="64"/>
      <c r="D129" s="202"/>
      <c r="E129" s="202"/>
      <c r="F129" s="202"/>
      <c r="G129" s="202"/>
      <c r="H129" s="92"/>
      <c r="I129" s="209"/>
      <c r="J129" s="186"/>
      <c r="K129" s="186"/>
      <c r="L129" s="186"/>
      <c r="BX129" s="3"/>
      <c r="BY129" s="3"/>
      <c r="BZ129" s="3"/>
      <c r="CA129" s="4"/>
      <c r="CB129" s="4"/>
      <c r="CC129" s="4"/>
      <c r="CD129" s="4"/>
      <c r="CE129" s="4"/>
      <c r="CF129" s="4"/>
      <c r="CG129" s="10"/>
      <c r="CH129" s="10"/>
      <c r="CI129" s="10"/>
      <c r="CJ129" s="10"/>
      <c r="CK129" s="10"/>
      <c r="CL129" s="10"/>
      <c r="CM129" s="10"/>
      <c r="CN129" s="10"/>
      <c r="CO129" s="10"/>
    </row>
    <row r="130" spans="1:93" s="2" customFormat="1" x14ac:dyDescent="0.25">
      <c r="A130" s="167" t="s">
        <v>142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BX130" s="3"/>
      <c r="BY130" s="3"/>
      <c r="BZ130" s="3"/>
      <c r="CA130" s="4"/>
      <c r="CB130" s="4"/>
      <c r="CC130" s="4"/>
      <c r="CD130" s="4"/>
      <c r="CE130" s="4"/>
      <c r="CF130" s="4"/>
      <c r="CG130" s="10"/>
      <c r="CH130" s="10"/>
      <c r="CI130" s="10"/>
      <c r="CJ130" s="10"/>
      <c r="CK130" s="10"/>
      <c r="CL130" s="10"/>
      <c r="CM130" s="10"/>
      <c r="CN130" s="10"/>
      <c r="CO130" s="10"/>
    </row>
    <row r="131" spans="1:93" s="2" customFormat="1" ht="31.5" x14ac:dyDescent="0.25">
      <c r="A131" s="555" t="s">
        <v>132</v>
      </c>
      <c r="B131" s="566" t="s">
        <v>74</v>
      </c>
      <c r="C131" s="547" t="s">
        <v>143</v>
      </c>
      <c r="D131" s="548" t="s">
        <v>144</v>
      </c>
      <c r="E131" s="548" t="s">
        <v>145</v>
      </c>
      <c r="F131" s="548" t="s">
        <v>146</v>
      </c>
      <c r="G131" s="548" t="s">
        <v>147</v>
      </c>
      <c r="H131" s="567" t="s">
        <v>148</v>
      </c>
      <c r="I131" s="205"/>
      <c r="J131" s="206"/>
      <c r="K131" s="206"/>
      <c r="L131" s="206"/>
      <c r="BX131" s="3"/>
      <c r="BY131" s="3"/>
      <c r="BZ131" s="3"/>
      <c r="CA131" s="4"/>
      <c r="CB131" s="4"/>
      <c r="CC131" s="4"/>
      <c r="CD131" s="4"/>
      <c r="CE131" s="4"/>
      <c r="CF131" s="4"/>
      <c r="CG131" s="10"/>
      <c r="CH131" s="10"/>
      <c r="CI131" s="10"/>
      <c r="CJ131" s="10"/>
      <c r="CK131" s="10"/>
      <c r="CL131" s="10"/>
      <c r="CM131" s="10"/>
      <c r="CN131" s="10"/>
      <c r="CO131" s="10"/>
    </row>
    <row r="132" spans="1:93" s="2" customFormat="1" x14ac:dyDescent="0.25">
      <c r="A132" s="564" t="s">
        <v>140</v>
      </c>
      <c r="B132" s="559">
        <f t="shared" ref="B132:B137" si="26">SUM(C132:H132)</f>
        <v>0</v>
      </c>
      <c r="C132" s="423"/>
      <c r="D132" s="207"/>
      <c r="E132" s="207"/>
      <c r="F132" s="207"/>
      <c r="G132" s="207"/>
      <c r="H132" s="208"/>
      <c r="I132" s="209"/>
      <c r="J132" s="186"/>
      <c r="K132" s="186"/>
      <c r="L132" s="186"/>
      <c r="BY132" s="3"/>
      <c r="BZ132" s="3"/>
      <c r="CA132" s="3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s="2" customFormat="1" x14ac:dyDescent="0.25">
      <c r="A133" s="173" t="s">
        <v>125</v>
      </c>
      <c r="B133" s="88">
        <f t="shared" si="26"/>
        <v>0</v>
      </c>
      <c r="C133" s="35"/>
      <c r="D133" s="191"/>
      <c r="E133" s="191"/>
      <c r="F133" s="191"/>
      <c r="G133" s="191"/>
      <c r="H133" s="37"/>
      <c r="I133" s="209"/>
      <c r="J133" s="186"/>
      <c r="K133" s="186"/>
      <c r="L133" s="186"/>
      <c r="BY133" s="3"/>
      <c r="BZ133" s="3"/>
      <c r="CA133" s="3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s="2" customFormat="1" x14ac:dyDescent="0.25">
      <c r="A134" s="173" t="s">
        <v>126</v>
      </c>
      <c r="B134" s="88">
        <f t="shared" si="26"/>
        <v>0</v>
      </c>
      <c r="C134" s="35"/>
      <c r="D134" s="191"/>
      <c r="E134" s="191"/>
      <c r="F134" s="191"/>
      <c r="G134" s="191"/>
      <c r="H134" s="37"/>
      <c r="I134" s="209"/>
      <c r="J134" s="186"/>
      <c r="K134" s="186"/>
      <c r="L134" s="186"/>
      <c r="BY134" s="3"/>
      <c r="BZ134" s="3"/>
      <c r="CA134" s="3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s="2" customFormat="1" x14ac:dyDescent="0.25">
      <c r="A135" s="211" t="s">
        <v>149</v>
      </c>
      <c r="B135" s="88">
        <f t="shared" si="26"/>
        <v>0</v>
      </c>
      <c r="C135" s="35"/>
      <c r="D135" s="191"/>
      <c r="E135" s="191"/>
      <c r="F135" s="191"/>
      <c r="G135" s="191"/>
      <c r="H135" s="37"/>
      <c r="I135" s="209"/>
      <c r="J135" s="186"/>
      <c r="K135" s="186"/>
      <c r="L135" s="186"/>
      <c r="BY135" s="3"/>
      <c r="BZ135" s="3"/>
      <c r="CA135" s="3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s="2" customFormat="1" x14ac:dyDescent="0.25">
      <c r="A136" s="212" t="s">
        <v>150</v>
      </c>
      <c r="B136" s="213">
        <f t="shared" si="26"/>
        <v>0</v>
      </c>
      <c r="C136" s="47"/>
      <c r="D136" s="214"/>
      <c r="E136" s="214"/>
      <c r="F136" s="214"/>
      <c r="G136" s="214"/>
      <c r="H136" s="49"/>
      <c r="I136" s="209"/>
      <c r="J136" s="186"/>
      <c r="K136" s="186"/>
      <c r="L136" s="186"/>
      <c r="BX136" s="3"/>
      <c r="BY136" s="3"/>
      <c r="BZ136" s="3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s="2" customFormat="1" x14ac:dyDescent="0.25">
      <c r="A137" s="183" t="s">
        <v>151</v>
      </c>
      <c r="B137" s="183">
        <f t="shared" si="26"/>
        <v>0</v>
      </c>
      <c r="C137" s="64"/>
      <c r="D137" s="202"/>
      <c r="E137" s="202"/>
      <c r="F137" s="202"/>
      <c r="G137" s="202"/>
      <c r="H137" s="92"/>
      <c r="I137" s="209"/>
      <c r="J137" s="186"/>
      <c r="K137" s="186"/>
      <c r="L137" s="186"/>
      <c r="BX137" s="3"/>
      <c r="BY137" s="3"/>
      <c r="BZ137" s="3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s="2" customFormat="1" x14ac:dyDescent="0.25">
      <c r="A138" s="167" t="s">
        <v>152</v>
      </c>
      <c r="B138" s="186"/>
      <c r="C138" s="186"/>
      <c r="D138" s="186"/>
      <c r="E138" s="186"/>
      <c r="F138" s="186"/>
      <c r="G138" s="186"/>
      <c r="H138" s="186"/>
      <c r="BX138" s="3"/>
      <c r="BY138" s="3"/>
      <c r="BZ138" s="3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s="2" customFormat="1" ht="63" x14ac:dyDescent="0.25">
      <c r="A139" s="555" t="s">
        <v>132</v>
      </c>
      <c r="B139" s="555" t="s">
        <v>153</v>
      </c>
      <c r="C139" s="568" t="s">
        <v>154</v>
      </c>
      <c r="D139" s="568" t="s">
        <v>155</v>
      </c>
      <c r="E139" s="548" t="s">
        <v>156</v>
      </c>
      <c r="F139" s="548" t="s">
        <v>157</v>
      </c>
      <c r="G139" s="548" t="s">
        <v>158</v>
      </c>
      <c r="H139" s="548" t="s">
        <v>159</v>
      </c>
      <c r="I139" s="548" t="s">
        <v>160</v>
      </c>
      <c r="J139" s="556" t="s">
        <v>161</v>
      </c>
      <c r="BX139" s="3"/>
      <c r="BY139" s="3"/>
      <c r="BZ139" s="3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s="2" customFormat="1" x14ac:dyDescent="0.25">
      <c r="A140" s="564" t="s">
        <v>162</v>
      </c>
      <c r="B140" s="569"/>
      <c r="C140" s="529"/>
      <c r="D140" s="529"/>
      <c r="E140" s="207"/>
      <c r="F140" s="207"/>
      <c r="G140" s="207"/>
      <c r="H140" s="207"/>
      <c r="I140" s="207"/>
      <c r="J140" s="570"/>
      <c r="BX140" s="3"/>
      <c r="BY140" s="3"/>
      <c r="BZ140" s="3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s="2" customFormat="1" x14ac:dyDescent="0.25">
      <c r="A141" s="173" t="s">
        <v>141</v>
      </c>
      <c r="B141" s="27"/>
      <c r="C141" s="41"/>
      <c r="D141" s="41"/>
      <c r="E141" s="191"/>
      <c r="F141" s="191"/>
      <c r="G141" s="191"/>
      <c r="H141" s="191"/>
      <c r="I141" s="191"/>
      <c r="J141" s="36"/>
      <c r="BX141" s="3"/>
      <c r="BY141" s="3"/>
      <c r="BZ141" s="3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s="2" customFormat="1" x14ac:dyDescent="0.25">
      <c r="A142" s="216" t="s">
        <v>163</v>
      </c>
      <c r="B142" s="69"/>
      <c r="C142" s="95"/>
      <c r="D142" s="95"/>
      <c r="E142" s="202"/>
      <c r="F142" s="202"/>
      <c r="G142" s="202"/>
      <c r="H142" s="202"/>
      <c r="I142" s="202"/>
      <c r="J142" s="68"/>
      <c r="BX142" s="3"/>
      <c r="BY142" s="3"/>
      <c r="BZ142" s="3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s="2" customFormat="1" x14ac:dyDescent="0.25">
      <c r="A143" s="217" t="s">
        <v>164</v>
      </c>
      <c r="B143"/>
      <c r="C143" s="218"/>
      <c r="D143" s="218"/>
      <c r="E143" s="218"/>
      <c r="F143" s="219"/>
      <c r="G143" s="219"/>
      <c r="H143" s="219"/>
      <c r="I143" s="219"/>
      <c r="J143" s="219"/>
      <c r="K143" s="219"/>
      <c r="L143" s="219"/>
      <c r="BX143" s="3"/>
      <c r="BY143" s="3"/>
      <c r="BZ143" s="3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s="2" customFormat="1" ht="15" customHeight="1" x14ac:dyDescent="0.25">
      <c r="A144" s="859" t="s">
        <v>111</v>
      </c>
      <c r="B144" s="859" t="s">
        <v>165</v>
      </c>
      <c r="C144" s="859" t="s">
        <v>74</v>
      </c>
      <c r="D144" s="860" t="s">
        <v>113</v>
      </c>
      <c r="E144" s="861"/>
      <c r="F144" s="861"/>
      <c r="G144" s="861"/>
      <c r="H144" s="861"/>
      <c r="I144" s="861"/>
      <c r="J144" s="862"/>
      <c r="K144" s="812" t="s">
        <v>114</v>
      </c>
      <c r="L144" s="812" t="s">
        <v>115</v>
      </c>
      <c r="BX144" s="3"/>
      <c r="BY144" s="3"/>
      <c r="BZ144" s="3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12" s="2" customFormat="1" ht="31.5" x14ac:dyDescent="0.25">
      <c r="A145" s="859"/>
      <c r="B145" s="859"/>
      <c r="C145" s="859"/>
      <c r="D145" s="220" t="s">
        <v>116</v>
      </c>
      <c r="E145" s="571" t="s">
        <v>117</v>
      </c>
      <c r="F145" s="571" t="s">
        <v>118</v>
      </c>
      <c r="G145" s="571" t="s">
        <v>119</v>
      </c>
      <c r="H145" s="571" t="s">
        <v>120</v>
      </c>
      <c r="I145" s="572" t="s">
        <v>121</v>
      </c>
      <c r="J145" s="573" t="s">
        <v>122</v>
      </c>
      <c r="K145" s="813"/>
      <c r="L145" s="813"/>
    </row>
    <row r="146" spans="1:12" s="2" customFormat="1" x14ac:dyDescent="0.25">
      <c r="A146" s="859" t="s">
        <v>123</v>
      </c>
      <c r="B146" s="574" t="s">
        <v>124</v>
      </c>
      <c r="C146" s="225">
        <f>SUM(D146:J146)</f>
        <v>0</v>
      </c>
      <c r="D146" s="226"/>
      <c r="E146" s="575"/>
      <c r="F146" s="575"/>
      <c r="G146" s="575"/>
      <c r="H146" s="575"/>
      <c r="I146" s="576"/>
      <c r="J146" s="577"/>
      <c r="K146" s="227"/>
      <c r="L146" s="228"/>
    </row>
    <row r="147" spans="1:12" s="2" customFormat="1" x14ac:dyDescent="0.25">
      <c r="A147" s="859"/>
      <c r="B147" s="229" t="s">
        <v>125</v>
      </c>
      <c r="C147" s="230">
        <f t="shared" ref="C147:C161" si="27">SUM(D147:J147)</f>
        <v>0</v>
      </c>
      <c r="D147" s="231"/>
      <c r="E147" s="232"/>
      <c r="F147" s="232"/>
      <c r="G147" s="232"/>
      <c r="H147" s="232"/>
      <c r="I147" s="233"/>
      <c r="J147" s="234"/>
      <c r="K147" s="235"/>
      <c r="L147" s="236"/>
    </row>
    <row r="148" spans="1:12" s="2" customFormat="1" x14ac:dyDescent="0.25">
      <c r="A148" s="859"/>
      <c r="B148" s="229" t="s">
        <v>126</v>
      </c>
      <c r="C148" s="230">
        <f t="shared" si="27"/>
        <v>0</v>
      </c>
      <c r="D148" s="231"/>
      <c r="E148" s="232"/>
      <c r="F148" s="232"/>
      <c r="G148" s="232"/>
      <c r="H148" s="232"/>
      <c r="I148" s="233"/>
      <c r="J148" s="234"/>
      <c r="K148" s="235"/>
      <c r="L148" s="236"/>
    </row>
    <row r="149" spans="1:12" s="2" customFormat="1" x14ac:dyDescent="0.25">
      <c r="A149" s="859"/>
      <c r="B149" s="237" t="s">
        <v>127</v>
      </c>
      <c r="C149" s="238">
        <f t="shared" si="27"/>
        <v>0</v>
      </c>
      <c r="D149" s="239"/>
      <c r="E149" s="240"/>
      <c r="F149" s="240"/>
      <c r="G149" s="240"/>
      <c r="H149" s="240"/>
      <c r="I149" s="241"/>
      <c r="J149" s="242"/>
      <c r="K149" s="243"/>
      <c r="L149" s="244"/>
    </row>
    <row r="150" spans="1:12" s="2" customFormat="1" x14ac:dyDescent="0.25">
      <c r="A150" s="859" t="s">
        <v>128</v>
      </c>
      <c r="B150" s="574" t="s">
        <v>124</v>
      </c>
      <c r="C150" s="578">
        <f t="shared" si="27"/>
        <v>0</v>
      </c>
      <c r="D150" s="433"/>
      <c r="E150" s="246"/>
      <c r="F150" s="246"/>
      <c r="G150" s="246"/>
      <c r="H150" s="246"/>
      <c r="I150" s="247"/>
      <c r="J150" s="248"/>
      <c r="K150" s="579"/>
      <c r="L150" s="580"/>
    </row>
    <row r="151" spans="1:12" s="2" customFormat="1" x14ac:dyDescent="0.25">
      <c r="A151" s="859"/>
      <c r="B151" s="229" t="s">
        <v>125</v>
      </c>
      <c r="C151" s="249">
        <f t="shared" si="27"/>
        <v>0</v>
      </c>
      <c r="D151" s="250"/>
      <c r="E151" s="251"/>
      <c r="F151" s="251"/>
      <c r="G151" s="251"/>
      <c r="H151" s="251"/>
      <c r="I151" s="252"/>
      <c r="J151" s="253"/>
      <c r="K151" s="254"/>
      <c r="L151" s="255"/>
    </row>
    <row r="152" spans="1:12" s="2" customFormat="1" x14ac:dyDescent="0.25">
      <c r="A152" s="859"/>
      <c r="B152" s="229" t="s">
        <v>126</v>
      </c>
      <c r="C152" s="230">
        <f t="shared" si="27"/>
        <v>0</v>
      </c>
      <c r="D152" s="231"/>
      <c r="E152" s="232"/>
      <c r="F152" s="232"/>
      <c r="G152" s="232"/>
      <c r="H152" s="232"/>
      <c r="I152" s="233"/>
      <c r="J152" s="234"/>
      <c r="K152" s="235"/>
      <c r="L152" s="236"/>
    </row>
    <row r="153" spans="1:12" s="2" customFormat="1" x14ac:dyDescent="0.25">
      <c r="A153" s="859"/>
      <c r="B153" s="237" t="s">
        <v>127</v>
      </c>
      <c r="C153" s="238">
        <f t="shared" si="27"/>
        <v>0</v>
      </c>
      <c r="D153" s="256"/>
      <c r="E153" s="257"/>
      <c r="F153" s="257"/>
      <c r="G153" s="257"/>
      <c r="H153" s="257"/>
      <c r="I153" s="258"/>
      <c r="J153" s="259"/>
      <c r="K153" s="260"/>
      <c r="L153" s="261"/>
    </row>
    <row r="154" spans="1:12" s="2" customFormat="1" ht="15" customHeight="1" x14ac:dyDescent="0.25">
      <c r="A154" s="859" t="s">
        <v>129</v>
      </c>
      <c r="B154" s="574" t="s">
        <v>124</v>
      </c>
      <c r="C154" s="578">
        <f t="shared" si="27"/>
        <v>0</v>
      </c>
      <c r="D154" s="433"/>
      <c r="E154" s="246"/>
      <c r="F154" s="246"/>
      <c r="G154" s="246"/>
      <c r="H154" s="246"/>
      <c r="I154" s="247"/>
      <c r="J154" s="248"/>
      <c r="K154" s="579"/>
      <c r="L154" s="580"/>
    </row>
    <row r="155" spans="1:12" s="2" customFormat="1" x14ac:dyDescent="0.25">
      <c r="A155" s="859"/>
      <c r="B155" s="229" t="s">
        <v>125</v>
      </c>
      <c r="C155" s="249">
        <f t="shared" si="27"/>
        <v>0</v>
      </c>
      <c r="D155" s="250"/>
      <c r="E155" s="251"/>
      <c r="F155" s="251"/>
      <c r="G155" s="251"/>
      <c r="H155" s="251"/>
      <c r="I155" s="252"/>
      <c r="J155" s="253"/>
      <c r="K155" s="254"/>
      <c r="L155" s="255"/>
    </row>
    <row r="156" spans="1:12" s="2" customFormat="1" x14ac:dyDescent="0.25">
      <c r="A156" s="859"/>
      <c r="B156" s="229" t="s">
        <v>126</v>
      </c>
      <c r="C156" s="230">
        <f t="shared" si="27"/>
        <v>0</v>
      </c>
      <c r="D156" s="231"/>
      <c r="E156" s="232"/>
      <c r="F156" s="232"/>
      <c r="G156" s="232"/>
      <c r="H156" s="232"/>
      <c r="I156" s="233"/>
      <c r="J156" s="234"/>
      <c r="K156" s="235"/>
      <c r="L156" s="236"/>
    </row>
    <row r="157" spans="1:12" s="2" customFormat="1" x14ac:dyDescent="0.25">
      <c r="A157" s="859"/>
      <c r="B157" s="237" t="s">
        <v>127</v>
      </c>
      <c r="C157" s="238">
        <f t="shared" si="27"/>
        <v>0</v>
      </c>
      <c r="D157" s="256"/>
      <c r="E157" s="257"/>
      <c r="F157" s="257"/>
      <c r="G157" s="257"/>
      <c r="H157" s="257"/>
      <c r="I157" s="258"/>
      <c r="J157" s="259"/>
      <c r="K157" s="260"/>
      <c r="L157" s="261"/>
    </row>
    <row r="158" spans="1:12" s="2" customFormat="1" x14ac:dyDescent="0.25">
      <c r="A158" s="859" t="s">
        <v>130</v>
      </c>
      <c r="B158" s="574" t="s">
        <v>124</v>
      </c>
      <c r="C158" s="578">
        <f t="shared" si="27"/>
        <v>0</v>
      </c>
      <c r="D158" s="433"/>
      <c r="E158" s="246"/>
      <c r="F158" s="246"/>
      <c r="G158" s="246"/>
      <c r="H158" s="246"/>
      <c r="I158" s="247"/>
      <c r="J158" s="248"/>
      <c r="K158" s="579"/>
      <c r="L158" s="580"/>
    </row>
    <row r="159" spans="1:12" s="2" customFormat="1" x14ac:dyDescent="0.25">
      <c r="A159" s="859"/>
      <c r="B159" s="229" t="s">
        <v>125</v>
      </c>
      <c r="C159" s="249">
        <f t="shared" si="27"/>
        <v>0</v>
      </c>
      <c r="D159" s="250"/>
      <c r="E159" s="251"/>
      <c r="F159" s="251"/>
      <c r="G159" s="251"/>
      <c r="H159" s="251"/>
      <c r="I159" s="252"/>
      <c r="J159" s="253"/>
      <c r="K159" s="254"/>
      <c r="L159" s="255"/>
    </row>
    <row r="160" spans="1:12" s="2" customFormat="1" x14ac:dyDescent="0.25">
      <c r="A160" s="859"/>
      <c r="B160" s="229" t="s">
        <v>126</v>
      </c>
      <c r="C160" s="230">
        <f t="shared" si="27"/>
        <v>0</v>
      </c>
      <c r="D160" s="231"/>
      <c r="E160" s="232"/>
      <c r="F160" s="232"/>
      <c r="G160" s="232"/>
      <c r="H160" s="232"/>
      <c r="I160" s="233"/>
      <c r="J160" s="234"/>
      <c r="K160" s="235"/>
      <c r="L160" s="236"/>
    </row>
    <row r="161" spans="1:104" x14ac:dyDescent="0.25">
      <c r="A161" s="859"/>
      <c r="B161" s="237" t="s">
        <v>127</v>
      </c>
      <c r="C161" s="238">
        <f t="shared" si="27"/>
        <v>0</v>
      </c>
      <c r="D161" s="256"/>
      <c r="E161" s="257"/>
      <c r="F161" s="257"/>
      <c r="G161" s="257"/>
      <c r="H161" s="257"/>
      <c r="I161" s="258"/>
      <c r="J161" s="259"/>
      <c r="K161" s="260"/>
      <c r="L161" s="261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x14ac:dyDescent="0.25">
      <c r="A162" s="217" t="s">
        <v>166</v>
      </c>
      <c r="B162" s="262"/>
      <c r="C162" s="262"/>
      <c r="D162"/>
      <c r="E162" s="263"/>
      <c r="F162" s="264"/>
      <c r="G162" s="265"/>
      <c r="H162" s="263"/>
      <c r="I162" s="264"/>
      <c r="J162" s="265"/>
      <c r="K162" s="263"/>
      <c r="L16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 x14ac:dyDescent="0.25">
      <c r="A163" s="814" t="s">
        <v>111</v>
      </c>
      <c r="B163" s="814" t="s">
        <v>167</v>
      </c>
      <c r="C163" s="816" t="s">
        <v>168</v>
      </c>
      <c r="D163" s="818" t="s">
        <v>169</v>
      </c>
      <c r="E163" s="581"/>
      <c r="F163" s="582"/>
      <c r="G163" s="583"/>
      <c r="H163" s="583"/>
      <c r="I163" s="263"/>
      <c r="J163" s="263"/>
      <c r="K163" s="263"/>
      <c r="L163" s="263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x14ac:dyDescent="0.25">
      <c r="A164" s="815"/>
      <c r="B164" s="815"/>
      <c r="C164" s="817"/>
      <c r="D164" s="819"/>
      <c r="E164" s="186"/>
      <c r="F164" s="263"/>
      <c r="G164" s="263"/>
      <c r="H164" s="264"/>
      <c r="I164" s="265"/>
      <c r="J164" s="265"/>
      <c r="K164" s="263"/>
      <c r="L164" s="263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x14ac:dyDescent="0.25">
      <c r="A165" s="269" t="s">
        <v>170</v>
      </c>
      <c r="B165" s="584"/>
      <c r="C165" s="585"/>
      <c r="D165" s="586"/>
      <c r="E165" s="186"/>
      <c r="F165" s="263"/>
      <c r="G165" s="263"/>
      <c r="H165" s="264"/>
      <c r="I165" s="265"/>
      <c r="J165" s="265"/>
      <c r="K165" s="263"/>
      <c r="L165" s="263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21" x14ac:dyDescent="0.25">
      <c r="A166" s="270" t="s">
        <v>171</v>
      </c>
      <c r="B166" s="271"/>
      <c r="C166" s="272"/>
      <c r="D166" s="273"/>
      <c r="E166" s="186"/>
      <c r="F166" s="263"/>
      <c r="G166" s="263"/>
      <c r="H166" s="264"/>
      <c r="I166" s="265"/>
      <c r="J166" s="265"/>
      <c r="K166" s="263"/>
      <c r="L166" s="263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21" x14ac:dyDescent="0.25">
      <c r="A167" s="270" t="s">
        <v>172</v>
      </c>
      <c r="B167" s="271"/>
      <c r="C167" s="272"/>
      <c r="D167" s="273"/>
      <c r="E167" s="186"/>
      <c r="F167" s="263"/>
      <c r="G167" s="263"/>
      <c r="H167" s="264"/>
      <c r="I167" s="265"/>
      <c r="J167" s="265"/>
      <c r="K167" s="263"/>
      <c r="L167" s="263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x14ac:dyDescent="0.25">
      <c r="A168" s="274" t="s">
        <v>173</v>
      </c>
      <c r="B168" s="271"/>
      <c r="C168" s="272"/>
      <c r="D168" s="273"/>
      <c r="E168" s="186"/>
      <c r="F168" s="263"/>
      <c r="G168" s="263"/>
      <c r="H168" s="264"/>
      <c r="I168" s="265"/>
      <c r="J168" s="265"/>
      <c r="K168" s="263"/>
      <c r="L168" s="263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33" x14ac:dyDescent="0.25">
      <c r="A169" s="275" t="s">
        <v>174</v>
      </c>
      <c r="B169" s="271"/>
      <c r="C169" s="272"/>
      <c r="D169" s="273"/>
      <c r="E169" s="186"/>
      <c r="F169" s="263"/>
      <c r="G169" s="263"/>
      <c r="H169" s="264"/>
      <c r="I169" s="265"/>
      <c r="J169" s="265"/>
      <c r="K169" s="263"/>
      <c r="L169" s="263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22.5" x14ac:dyDescent="0.25">
      <c r="A170" s="275" t="s">
        <v>175</v>
      </c>
      <c r="B170" s="276"/>
      <c r="C170" s="272"/>
      <c r="D170" s="273"/>
      <c r="E170" s="186"/>
      <c r="F170" s="263"/>
      <c r="G170" s="263"/>
      <c r="H170" s="264"/>
      <c r="I170" s="265"/>
      <c r="J170" s="265"/>
      <c r="K170" s="263"/>
      <c r="L170" s="263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33" x14ac:dyDescent="0.25">
      <c r="A171" s="277" t="s">
        <v>176</v>
      </c>
      <c r="B171" s="278"/>
      <c r="C171" s="279"/>
      <c r="D171" s="280"/>
      <c r="E171" s="186"/>
      <c r="F171" s="263"/>
      <c r="G171" s="263"/>
      <c r="H171" s="264"/>
      <c r="I171" s="265"/>
      <c r="J171" s="265"/>
      <c r="K171" s="263"/>
      <c r="L171" s="263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207" spans="1:104" s="281" customFormat="1" x14ac:dyDescent="0.25">
      <c r="A207" s="281">
        <f>SUM(C14:C69,C74:C85,C88:C96,C108:C123,B126:B129,B132:B137,B140:B142,C146:C161,B165:B171)</f>
        <v>1713</v>
      </c>
      <c r="B207" s="281">
        <f>SUM(DA14:DZ171)</f>
        <v>0</v>
      </c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</row>
  </sheetData>
  <mergeCells count="111">
    <mergeCell ref="L144:L145"/>
    <mergeCell ref="A146:A149"/>
    <mergeCell ref="A150:A153"/>
    <mergeCell ref="A154:A157"/>
    <mergeCell ref="A158:A161"/>
    <mergeCell ref="A163:A164"/>
    <mergeCell ref="B163:B164"/>
    <mergeCell ref="C163:C164"/>
    <mergeCell ref="D163:D164"/>
    <mergeCell ref="A108:A111"/>
    <mergeCell ref="A112:A115"/>
    <mergeCell ref="A116:A119"/>
    <mergeCell ref="A120:A123"/>
    <mergeCell ref="A144:A145"/>
    <mergeCell ref="B144:B145"/>
    <mergeCell ref="C144:C145"/>
    <mergeCell ref="D144:J144"/>
    <mergeCell ref="K144:K145"/>
    <mergeCell ref="A101:A103"/>
    <mergeCell ref="A106:A107"/>
    <mergeCell ref="B106:B107"/>
    <mergeCell ref="C106:C107"/>
    <mergeCell ref="D106:J106"/>
    <mergeCell ref="K106:K107"/>
    <mergeCell ref="Z99:AA99"/>
    <mergeCell ref="AB99:AC99"/>
    <mergeCell ref="AD99:AE99"/>
    <mergeCell ref="L106:L107"/>
    <mergeCell ref="A80:A85"/>
    <mergeCell ref="A87:A96"/>
    <mergeCell ref="A98:A100"/>
    <mergeCell ref="C98:E99"/>
    <mergeCell ref="F98:AK98"/>
    <mergeCell ref="AL98:AL100"/>
    <mergeCell ref="F99:G99"/>
    <mergeCell ref="H99:I99"/>
    <mergeCell ref="J99:K99"/>
    <mergeCell ref="L99:M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H72:AI72"/>
    <mergeCell ref="AJ72:AK72"/>
    <mergeCell ref="AL72:AM72"/>
    <mergeCell ref="A74:A79"/>
    <mergeCell ref="AR71:AR73"/>
    <mergeCell ref="AS71:AS73"/>
    <mergeCell ref="F72:G72"/>
    <mergeCell ref="H72:I72"/>
    <mergeCell ref="J72:K72"/>
    <mergeCell ref="L72:M72"/>
    <mergeCell ref="N72:O72"/>
    <mergeCell ref="P72:Q72"/>
    <mergeCell ref="R72:S72"/>
    <mergeCell ref="T72:U72"/>
    <mergeCell ref="B71:B73"/>
    <mergeCell ref="C71:E72"/>
    <mergeCell ref="F71:AM71"/>
    <mergeCell ref="AN71:AO72"/>
    <mergeCell ref="AP71:AP73"/>
    <mergeCell ref="AQ71:AQ73"/>
    <mergeCell ref="V72:W72"/>
    <mergeCell ref="X72:Y72"/>
    <mergeCell ref="Z72:AA72"/>
    <mergeCell ref="AB72:AC72"/>
    <mergeCell ref="A36:A46"/>
    <mergeCell ref="A47:A52"/>
    <mergeCell ref="A53:A56"/>
    <mergeCell ref="A57:A63"/>
    <mergeCell ref="A64:A68"/>
    <mergeCell ref="A71:A73"/>
    <mergeCell ref="AF12:AG12"/>
    <mergeCell ref="AD72:AE72"/>
    <mergeCell ref="AF72:AG72"/>
    <mergeCell ref="A14:A24"/>
    <mergeCell ref="A25:A35"/>
    <mergeCell ref="AU10:AU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N10:AN13"/>
    <mergeCell ref="AO10:AP12"/>
    <mergeCell ref="AQ10:AQ13"/>
    <mergeCell ref="AR10:AR13"/>
    <mergeCell ref="AS10:AS13"/>
    <mergeCell ref="AT10:AT13"/>
    <mergeCell ref="A6:T6"/>
    <mergeCell ref="A8:B8"/>
    <mergeCell ref="A10:A13"/>
    <mergeCell ref="B10:B13"/>
    <mergeCell ref="C10:E12"/>
    <mergeCell ref="F10:AM11"/>
    <mergeCell ref="X12:Y12"/>
    <mergeCell ref="Z12:AA12"/>
    <mergeCell ref="AB12:AC12"/>
    <mergeCell ref="AD12:AE12"/>
    <mergeCell ref="AH12:AI12"/>
    <mergeCell ref="AJ12:AK12"/>
    <mergeCell ref="AL12:AM12"/>
  </mergeCells>
  <dataValidations count="3">
    <dataValidation type="whole" operator="greaterThanOrEqual" allowBlank="1" showInputMessage="1" showErrorMessage="1" sqref="F101:AL103 F14:AU69 F74:AS85 C88:D96 D108:L123 B126:H129 C132:H137 B140:J142 D146:L161 B165:D171">
      <formula1>0</formula1>
    </dataValidation>
    <dataValidation type="whole" allowBlank="1" showInputMessage="1" showErrorMessage="1" sqref="A163:A171 E163:L171 B163:D164">
      <formula1>0</formula1>
      <formula2>1E+30</formula2>
    </dataValidation>
    <dataValidation type="whole" allowBlank="1" showInputMessage="1" showErrorMessage="1" error="Valor no Permitido" sqref="F97:AK100 A97:E103 A144:C161 D144:L145">
      <formula1>0</formula1>
      <formula2>1E+30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2023-04-20T20:46:41Z</dcterms:created>
  <dcterms:modified xsi:type="dcterms:W3CDTF">2024-01-17T19:42:50Z</dcterms:modified>
</cp:coreProperties>
</file>